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4B678871-42FC-48A6-A095-F6F50969A9BC}" xr6:coauthVersionLast="47" xr6:coauthVersionMax="47" xr10:uidLastSave="{00000000-0000-0000-0000-000000000000}"/>
  <bookViews>
    <workbookView xWindow="-15300" yWindow="-1335" windowWidth="14970" windowHeight="12285" tabRatio="790" xr2:uid="{932AD3A3-DF5E-4A4D-97FD-4A84EE29FC5B}"/>
  </bookViews>
  <sheets>
    <sheet name="Assumptions" sheetId="5" r:id="rId1"/>
    <sheet name="HARP Calculation" sheetId="6" r:id="rId2"/>
    <sheet name="Removed" sheetId="16" r:id="rId3"/>
    <sheet name="UPDATED 2022 IP FFS UPL(Priv)" sheetId="31" r:id="rId4"/>
    <sheet name="UPDATED 2022 OP FFS UPL (Priv)" sheetId="32" r:id="rId5"/>
  </sheets>
  <externalReferences>
    <externalReference r:id="rId6"/>
  </externalReferences>
  <definedNames>
    <definedName name="_Fill" hidden="1">#REF!</definedName>
    <definedName name="_xlnm._FilterDatabase" localSheetId="1" hidden="1">'HARP Calculation'!$A$5:$N$242</definedName>
    <definedName name="_xlnm._FilterDatabase" localSheetId="2" hidden="1">Removed!$A$3:$D$55</definedName>
    <definedName name="_xlnm._FilterDatabase" localSheetId="3" hidden="1">'UPDATED 2022 IP FFS UPL(Priv)'!$A$12:$AN$304</definedName>
    <definedName name="_xlnm._FilterDatabase" localSheetId="4" hidden="1">'UPDATED 2022 OP FFS UPL (Priv)'!$A$3:$AN$3</definedName>
    <definedName name="ccccc" hidden="1">#REF!</definedName>
    <definedName name="FIRST_FMAP">Assumptions!$B$12</definedName>
    <definedName name="Private_IP_PCT">Assumptions!$H$6</definedName>
    <definedName name="Private_OP_PCT">Assumptions!$I$6</definedName>
    <definedName name="SECOND_FMAP">Assumptions!$C$12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6" i="6"/>
  <c r="H4" i="6" l="1"/>
  <c r="F6" i="5" l="1"/>
  <c r="C6" i="5"/>
  <c r="B57" i="16"/>
  <c r="B6" i="5" l="1"/>
  <c r="E6" i="5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6" i="6"/>
  <c r="I4" i="6" l="1"/>
  <c r="F174" i="6"/>
  <c r="K174" i="6"/>
  <c r="K133" i="6"/>
  <c r="F133" i="6"/>
  <c r="K125" i="6"/>
  <c r="F125" i="6"/>
  <c r="K117" i="6"/>
  <c r="F117" i="6"/>
  <c r="K109" i="6"/>
  <c r="F109" i="6"/>
  <c r="K101" i="6"/>
  <c r="F101" i="6"/>
  <c r="K93" i="6"/>
  <c r="F93" i="6"/>
  <c r="K85" i="6"/>
  <c r="F85" i="6"/>
  <c r="K77" i="6"/>
  <c r="F77" i="6"/>
  <c r="K69" i="6"/>
  <c r="F69" i="6"/>
  <c r="K61" i="6"/>
  <c r="F61" i="6"/>
  <c r="K53" i="6"/>
  <c r="F53" i="6"/>
  <c r="F45" i="6"/>
  <c r="K45" i="6"/>
  <c r="F37" i="6"/>
  <c r="K37" i="6"/>
  <c r="F29" i="6"/>
  <c r="K29" i="6"/>
  <c r="F21" i="6"/>
  <c r="K21" i="6"/>
  <c r="F13" i="6"/>
  <c r="K13" i="6"/>
  <c r="K229" i="6"/>
  <c r="F229" i="6"/>
  <c r="K213" i="6"/>
  <c r="F213" i="6"/>
  <c r="F189" i="6"/>
  <c r="K189" i="6"/>
  <c r="F150" i="6"/>
  <c r="K150" i="6"/>
  <c r="K236" i="6"/>
  <c r="F236" i="6"/>
  <c r="K228" i="6"/>
  <c r="F228" i="6"/>
  <c r="K220" i="6"/>
  <c r="F220" i="6"/>
  <c r="K212" i="6"/>
  <c r="F212" i="6"/>
  <c r="K204" i="6"/>
  <c r="F204" i="6"/>
  <c r="K196" i="6"/>
  <c r="F196" i="6"/>
  <c r="K188" i="6"/>
  <c r="F188" i="6"/>
  <c r="K181" i="6"/>
  <c r="F181" i="6"/>
  <c r="K173" i="6"/>
  <c r="F173" i="6"/>
  <c r="K165" i="6"/>
  <c r="F165" i="6"/>
  <c r="K157" i="6"/>
  <c r="F157" i="6"/>
  <c r="K149" i="6"/>
  <c r="F149" i="6"/>
  <c r="K141" i="6"/>
  <c r="F141" i="6"/>
  <c r="K6" i="6"/>
  <c r="F6" i="6"/>
  <c r="K235" i="6"/>
  <c r="F235" i="6"/>
  <c r="K227" i="6"/>
  <c r="F227" i="6"/>
  <c r="K219" i="6"/>
  <c r="F219" i="6"/>
  <c r="K211" i="6"/>
  <c r="F211" i="6"/>
  <c r="F203" i="6"/>
  <c r="K203" i="6"/>
  <c r="F195" i="6"/>
  <c r="K195" i="6"/>
  <c r="F187" i="6"/>
  <c r="K187" i="6"/>
  <c r="F180" i="6"/>
  <c r="K180" i="6"/>
  <c r="F172" i="6"/>
  <c r="K172" i="6"/>
  <c r="F164" i="6"/>
  <c r="K164" i="6"/>
  <c r="F156" i="6"/>
  <c r="K156" i="6"/>
  <c r="F148" i="6"/>
  <c r="K148" i="6"/>
  <c r="F140" i="6"/>
  <c r="K140" i="6"/>
  <c r="F132" i="6"/>
  <c r="K132" i="6"/>
  <c r="F124" i="6"/>
  <c r="K124" i="6"/>
  <c r="F116" i="6"/>
  <c r="K116" i="6"/>
  <c r="F108" i="6"/>
  <c r="K108" i="6"/>
  <c r="F100" i="6"/>
  <c r="K100" i="6"/>
  <c r="F92" i="6"/>
  <c r="K92" i="6"/>
  <c r="F84" i="6"/>
  <c r="K84" i="6"/>
  <c r="F76" i="6"/>
  <c r="K76" i="6"/>
  <c r="F68" i="6"/>
  <c r="K68" i="6"/>
  <c r="F60" i="6"/>
  <c r="K60" i="6"/>
  <c r="F52" i="6"/>
  <c r="K52" i="6"/>
  <c r="F44" i="6"/>
  <c r="K44" i="6"/>
  <c r="F36" i="6"/>
  <c r="K36" i="6"/>
  <c r="F28" i="6"/>
  <c r="K28" i="6"/>
  <c r="F20" i="6"/>
  <c r="K20" i="6"/>
  <c r="F12" i="6"/>
  <c r="K12" i="6"/>
  <c r="F131" i="6"/>
  <c r="K131" i="6"/>
  <c r="F123" i="6"/>
  <c r="K123" i="6"/>
  <c r="F115" i="6"/>
  <c r="K115" i="6"/>
  <c r="F107" i="6"/>
  <c r="K107" i="6"/>
  <c r="F99" i="6"/>
  <c r="K99" i="6"/>
  <c r="F91" i="6"/>
  <c r="K91" i="6"/>
  <c r="F83" i="6"/>
  <c r="K83" i="6"/>
  <c r="F75" i="6"/>
  <c r="K75" i="6"/>
  <c r="F67" i="6"/>
  <c r="K67" i="6"/>
  <c r="F59" i="6"/>
  <c r="K59" i="6"/>
  <c r="F51" i="6"/>
  <c r="K51" i="6"/>
  <c r="F43" i="6"/>
  <c r="K43" i="6"/>
  <c r="F35" i="6"/>
  <c r="K35" i="6"/>
  <c r="F27" i="6"/>
  <c r="K27" i="6"/>
  <c r="F19" i="6"/>
  <c r="K19" i="6"/>
  <c r="F11" i="6"/>
  <c r="K11" i="6"/>
  <c r="K130" i="6"/>
  <c r="F130" i="6"/>
  <c r="K122" i="6"/>
  <c r="F122" i="6"/>
  <c r="K114" i="6"/>
  <c r="F114" i="6"/>
  <c r="K106" i="6"/>
  <c r="F106" i="6"/>
  <c r="K98" i="6"/>
  <c r="F98" i="6"/>
  <c r="K90" i="6"/>
  <c r="F90" i="6"/>
  <c r="K82" i="6"/>
  <c r="F82" i="6"/>
  <c r="K74" i="6"/>
  <c r="F74" i="6"/>
  <c r="K66" i="6"/>
  <c r="F66" i="6"/>
  <c r="K58" i="6"/>
  <c r="F58" i="6"/>
  <c r="K50" i="6"/>
  <c r="F50" i="6"/>
  <c r="K42" i="6"/>
  <c r="F42" i="6"/>
  <c r="K34" i="6"/>
  <c r="F34" i="6"/>
  <c r="K26" i="6"/>
  <c r="F26" i="6"/>
  <c r="K18" i="6"/>
  <c r="F18" i="6"/>
  <c r="K10" i="6"/>
  <c r="F10" i="6"/>
  <c r="K237" i="6"/>
  <c r="F237" i="6"/>
  <c r="F166" i="6"/>
  <c r="K166" i="6"/>
  <c r="K242" i="6"/>
  <c r="F242" i="6"/>
  <c r="K234" i="6"/>
  <c r="F234" i="6"/>
  <c r="K226" i="6"/>
  <c r="F226" i="6"/>
  <c r="K218" i="6"/>
  <c r="F218" i="6"/>
  <c r="K210" i="6"/>
  <c r="F210" i="6"/>
  <c r="F202" i="6"/>
  <c r="K202" i="6"/>
  <c r="F194" i="6"/>
  <c r="K194" i="6"/>
  <c r="F186" i="6"/>
  <c r="K186" i="6"/>
  <c r="F179" i="6"/>
  <c r="K179" i="6"/>
  <c r="F171" i="6"/>
  <c r="K171" i="6"/>
  <c r="F163" i="6"/>
  <c r="K163" i="6"/>
  <c r="F139" i="6"/>
  <c r="K139" i="6"/>
  <c r="K241" i="6"/>
  <c r="F241" i="6"/>
  <c r="K233" i="6"/>
  <c r="F233" i="6"/>
  <c r="K217" i="6"/>
  <c r="F217" i="6"/>
  <c r="K209" i="6"/>
  <c r="F209" i="6"/>
  <c r="K201" i="6"/>
  <c r="F201" i="6"/>
  <c r="K193" i="6"/>
  <c r="F193" i="6"/>
  <c r="K185" i="6"/>
  <c r="F185" i="6"/>
  <c r="K178" i="6"/>
  <c r="F178" i="6"/>
  <c r="K170" i="6"/>
  <c r="F170" i="6"/>
  <c r="K162" i="6"/>
  <c r="F162" i="6"/>
  <c r="K154" i="6"/>
  <c r="F154" i="6"/>
  <c r="K146" i="6"/>
  <c r="F146" i="6"/>
  <c r="K138" i="6"/>
  <c r="F138" i="6"/>
  <c r="K240" i="6"/>
  <c r="F240" i="6"/>
  <c r="K232" i="6"/>
  <c r="F232" i="6"/>
  <c r="K224" i="6"/>
  <c r="F224" i="6"/>
  <c r="K216" i="6"/>
  <c r="F216" i="6"/>
  <c r="K208" i="6"/>
  <c r="F208" i="6"/>
  <c r="K200" i="6"/>
  <c r="F200" i="6"/>
  <c r="K192" i="6"/>
  <c r="F192" i="6"/>
  <c r="K177" i="6"/>
  <c r="F177" i="6"/>
  <c r="K169" i="6"/>
  <c r="F169" i="6"/>
  <c r="K161" i="6"/>
  <c r="F161" i="6"/>
  <c r="K153" i="6"/>
  <c r="F153" i="6"/>
  <c r="K145" i="6"/>
  <c r="F145" i="6"/>
  <c r="K137" i="6"/>
  <c r="F137" i="6"/>
  <c r="K129" i="6"/>
  <c r="F129" i="6"/>
  <c r="K121" i="6"/>
  <c r="F121" i="6"/>
  <c r="K113" i="6"/>
  <c r="F113" i="6"/>
  <c r="K105" i="6"/>
  <c r="F105" i="6"/>
  <c r="K97" i="6"/>
  <c r="F97" i="6"/>
  <c r="K89" i="6"/>
  <c r="F89" i="6"/>
  <c r="K81" i="6"/>
  <c r="F81" i="6"/>
  <c r="K73" i="6"/>
  <c r="F73" i="6"/>
  <c r="K65" i="6"/>
  <c r="F65" i="6"/>
  <c r="K57" i="6"/>
  <c r="F57" i="6"/>
  <c r="K49" i="6"/>
  <c r="F49" i="6"/>
  <c r="K41" i="6"/>
  <c r="F41" i="6"/>
  <c r="K33" i="6"/>
  <c r="F33" i="6"/>
  <c r="K25" i="6"/>
  <c r="F25" i="6"/>
  <c r="K17" i="6"/>
  <c r="F17" i="6"/>
  <c r="K9" i="6"/>
  <c r="F9" i="6"/>
  <c r="K221" i="6"/>
  <c r="F221" i="6"/>
  <c r="K205" i="6"/>
  <c r="F205" i="6"/>
  <c r="F182" i="6"/>
  <c r="K182" i="6"/>
  <c r="F142" i="6"/>
  <c r="K142" i="6"/>
  <c r="F155" i="6"/>
  <c r="K155" i="6"/>
  <c r="K225" i="6"/>
  <c r="F225" i="6"/>
  <c r="F239" i="6"/>
  <c r="K239" i="6"/>
  <c r="F231" i="6"/>
  <c r="K231" i="6"/>
  <c r="F223" i="6"/>
  <c r="K223" i="6"/>
  <c r="F215" i="6"/>
  <c r="K215" i="6"/>
  <c r="F207" i="6"/>
  <c r="K207" i="6"/>
  <c r="K199" i="6"/>
  <c r="F199" i="6"/>
  <c r="F191" i="6"/>
  <c r="K191" i="6"/>
  <c r="K184" i="6"/>
  <c r="F184" i="6"/>
  <c r="F176" i="6"/>
  <c r="K176" i="6"/>
  <c r="K168" i="6"/>
  <c r="F168" i="6"/>
  <c r="F160" i="6"/>
  <c r="K160" i="6"/>
  <c r="F152" i="6"/>
  <c r="K152" i="6"/>
  <c r="F144" i="6"/>
  <c r="K144" i="6"/>
  <c r="K136" i="6"/>
  <c r="F136" i="6"/>
  <c r="F128" i="6"/>
  <c r="K128" i="6"/>
  <c r="F120" i="6"/>
  <c r="K120" i="6"/>
  <c r="K112" i="6"/>
  <c r="F112" i="6"/>
  <c r="K104" i="6"/>
  <c r="F104" i="6"/>
  <c r="F96" i="6"/>
  <c r="K96" i="6"/>
  <c r="F88" i="6"/>
  <c r="K88" i="6"/>
  <c r="F80" i="6"/>
  <c r="K80" i="6"/>
  <c r="K72" i="6"/>
  <c r="F72" i="6"/>
  <c r="F64" i="6"/>
  <c r="K64" i="6"/>
  <c r="F56" i="6"/>
  <c r="K56" i="6"/>
  <c r="K48" i="6"/>
  <c r="F48" i="6"/>
  <c r="K40" i="6"/>
  <c r="F40" i="6"/>
  <c r="F32" i="6"/>
  <c r="K32" i="6"/>
  <c r="F24" i="6"/>
  <c r="K24" i="6"/>
  <c r="K16" i="6"/>
  <c r="F16" i="6"/>
  <c r="K8" i="6"/>
  <c r="F8" i="6"/>
  <c r="F158" i="6"/>
  <c r="K158" i="6"/>
  <c r="F147" i="6"/>
  <c r="K147" i="6"/>
  <c r="K238" i="6"/>
  <c r="F238" i="6"/>
  <c r="K230" i="6"/>
  <c r="F230" i="6"/>
  <c r="K222" i="6"/>
  <c r="F222" i="6"/>
  <c r="K214" i="6"/>
  <c r="F214" i="6"/>
  <c r="K206" i="6"/>
  <c r="F206" i="6"/>
  <c r="K198" i="6"/>
  <c r="F198" i="6"/>
  <c r="K190" i="6"/>
  <c r="F190" i="6"/>
  <c r="K183" i="6"/>
  <c r="F183" i="6"/>
  <c r="K175" i="6"/>
  <c r="F175" i="6"/>
  <c r="K167" i="6"/>
  <c r="F167" i="6"/>
  <c r="F159" i="6"/>
  <c r="K159" i="6"/>
  <c r="F151" i="6"/>
  <c r="K151" i="6"/>
  <c r="F143" i="6"/>
  <c r="K143" i="6"/>
  <c r="F135" i="6"/>
  <c r="K135" i="6"/>
  <c r="F127" i="6"/>
  <c r="K127" i="6"/>
  <c r="F119" i="6"/>
  <c r="K119" i="6"/>
  <c r="F111" i="6"/>
  <c r="K111" i="6"/>
  <c r="F103" i="6"/>
  <c r="K103" i="6"/>
  <c r="F95" i="6"/>
  <c r="K95" i="6"/>
  <c r="F87" i="6"/>
  <c r="K87" i="6"/>
  <c r="F79" i="6"/>
  <c r="K79" i="6"/>
  <c r="F71" i="6"/>
  <c r="K71" i="6"/>
  <c r="F63" i="6"/>
  <c r="K63" i="6"/>
  <c r="F55" i="6"/>
  <c r="K55" i="6"/>
  <c r="F47" i="6"/>
  <c r="K47" i="6"/>
  <c r="F39" i="6"/>
  <c r="K39" i="6"/>
  <c r="F31" i="6"/>
  <c r="K31" i="6"/>
  <c r="F23" i="6"/>
  <c r="K23" i="6"/>
  <c r="F15" i="6"/>
  <c r="K15" i="6"/>
  <c r="F7" i="6"/>
  <c r="K7" i="6"/>
  <c r="F197" i="6"/>
  <c r="K197" i="6"/>
  <c r="F134" i="6"/>
  <c r="K134" i="6"/>
  <c r="F126" i="6"/>
  <c r="K126" i="6"/>
  <c r="F118" i="6"/>
  <c r="K118" i="6"/>
  <c r="F110" i="6"/>
  <c r="K110" i="6"/>
  <c r="F102" i="6"/>
  <c r="K102" i="6"/>
  <c r="F94" i="6"/>
  <c r="K94" i="6"/>
  <c r="F86" i="6"/>
  <c r="K86" i="6"/>
  <c r="F78" i="6"/>
  <c r="K78" i="6"/>
  <c r="F70" i="6"/>
  <c r="K70" i="6"/>
  <c r="F62" i="6"/>
  <c r="K62" i="6"/>
  <c r="F54" i="6"/>
  <c r="K54" i="6"/>
  <c r="F46" i="6"/>
  <c r="K46" i="6"/>
  <c r="F38" i="6"/>
  <c r="K38" i="6"/>
  <c r="F30" i="6"/>
  <c r="K30" i="6"/>
  <c r="F22" i="6"/>
  <c r="K22" i="6"/>
  <c r="F14" i="6"/>
  <c r="K14" i="6"/>
  <c r="B7" i="5" l="1"/>
  <c r="G6" i="5" l="1"/>
  <c r="E7" i="5"/>
  <c r="C7" i="5"/>
  <c r="G7" i="5" l="1"/>
  <c r="F7" i="5"/>
  <c r="D6" i="5"/>
  <c r="H6" i="5"/>
  <c r="I6" i="5"/>
  <c r="D7" i="5" l="1"/>
  <c r="L158" i="6" l="1"/>
  <c r="G158" i="6"/>
  <c r="J158" i="6" s="1"/>
  <c r="G7" i="6"/>
  <c r="L7" i="6"/>
  <c r="L136" i="6"/>
  <c r="G136" i="6"/>
  <c r="J136" i="6" s="1"/>
  <c r="L134" i="6"/>
  <c r="G134" i="6"/>
  <c r="J134" i="6" s="1"/>
  <c r="L223" i="6"/>
  <c r="G223" i="6"/>
  <c r="J223" i="6" s="1"/>
  <c r="L114" i="6"/>
  <c r="G114" i="6"/>
  <c r="L90" i="6"/>
  <c r="G90" i="6"/>
  <c r="J90" i="6" s="1"/>
  <c r="L54" i="6"/>
  <c r="G54" i="6"/>
  <c r="J54" i="6" s="1"/>
  <c r="L126" i="6"/>
  <c r="G126" i="6"/>
  <c r="J126" i="6" s="1"/>
  <c r="L98" i="6"/>
  <c r="G98" i="6"/>
  <c r="L106" i="6"/>
  <c r="G106" i="6"/>
  <c r="J106" i="6" s="1"/>
  <c r="L78" i="6"/>
  <c r="G78" i="6"/>
  <c r="J78" i="6" s="1"/>
  <c r="L229" i="6"/>
  <c r="G229" i="6"/>
  <c r="J229" i="6" s="1"/>
  <c r="L92" i="6"/>
  <c r="G92" i="6"/>
  <c r="G16" i="6"/>
  <c r="L16" i="6"/>
  <c r="L193" i="6"/>
  <c r="G193" i="6"/>
  <c r="J193" i="6" s="1"/>
  <c r="L37" i="6"/>
  <c r="G37" i="6"/>
  <c r="J37" i="6" s="1"/>
  <c r="L55" i="6"/>
  <c r="G55" i="6"/>
  <c r="L124" i="6"/>
  <c r="G124" i="6"/>
  <c r="J124" i="6" s="1"/>
  <c r="L46" i="6"/>
  <c r="G46" i="6"/>
  <c r="J46" i="6" s="1"/>
  <c r="L222" i="6"/>
  <c r="G222" i="6"/>
  <c r="J222" i="6" s="1"/>
  <c r="L32" i="6"/>
  <c r="G32" i="6"/>
  <c r="J32" i="6" s="1"/>
  <c r="L208" i="6"/>
  <c r="G208" i="6"/>
  <c r="J208" i="6" s="1"/>
  <c r="L169" i="6"/>
  <c r="G169" i="6"/>
  <c r="J169" i="6" s="1"/>
  <c r="L165" i="6"/>
  <c r="G165" i="6"/>
  <c r="J165" i="6" s="1"/>
  <c r="L231" i="6"/>
  <c r="G231" i="6"/>
  <c r="J231" i="6" s="1"/>
  <c r="L21" i="6"/>
  <c r="G21" i="6"/>
  <c r="J21" i="6" s="1"/>
  <c r="L200" i="6"/>
  <c r="G200" i="6"/>
  <c r="J200" i="6" s="1"/>
  <c r="L60" i="6"/>
  <c r="G60" i="6"/>
  <c r="J60" i="6" s="1"/>
  <c r="L233" i="6"/>
  <c r="G233" i="6"/>
  <c r="J233" i="6" s="1"/>
  <c r="L198" i="6"/>
  <c r="G198" i="6"/>
  <c r="J198" i="6" s="1"/>
  <c r="L227" i="6"/>
  <c r="G227" i="6"/>
  <c r="J227" i="6" s="1"/>
  <c r="L30" i="6"/>
  <c r="G30" i="6"/>
  <c r="J30" i="6" s="1"/>
  <c r="L101" i="6"/>
  <c r="G101" i="6"/>
  <c r="J101" i="6" s="1"/>
  <c r="L189" i="6"/>
  <c r="G189" i="6"/>
  <c r="J189" i="6" s="1"/>
  <c r="L74" i="6"/>
  <c r="G74" i="6"/>
  <c r="J74" i="6" s="1"/>
  <c r="L156" i="6"/>
  <c r="G156" i="6"/>
  <c r="J156" i="6" s="1"/>
  <c r="L71" i="6"/>
  <c r="G71" i="6"/>
  <c r="J71" i="6" s="1"/>
  <c r="L209" i="6"/>
  <c r="G209" i="6"/>
  <c r="J209" i="6" s="1"/>
  <c r="L83" i="6"/>
  <c r="G83" i="6"/>
  <c r="J83" i="6" s="1"/>
  <c r="L68" i="6"/>
  <c r="G68" i="6"/>
  <c r="J68" i="6" s="1"/>
  <c r="L164" i="6"/>
  <c r="G164" i="6"/>
  <c r="J164" i="6" s="1"/>
  <c r="L110" i="6"/>
  <c r="G110" i="6"/>
  <c r="J110" i="6" s="1"/>
  <c r="L137" i="6"/>
  <c r="G137" i="6"/>
  <c r="J137" i="6" s="1"/>
  <c r="G87" i="6"/>
  <c r="L87" i="6"/>
  <c r="L116" i="6"/>
  <c r="G116" i="6"/>
  <c r="J116" i="6" s="1"/>
  <c r="L195" i="6"/>
  <c r="G195" i="6"/>
  <c r="J195" i="6" s="1"/>
  <c r="G15" i="6"/>
  <c r="L15" i="6"/>
  <c r="L77" i="6"/>
  <c r="G77" i="6"/>
  <c r="J77" i="6" s="1"/>
  <c r="L76" i="6"/>
  <c r="G76" i="6"/>
  <c r="J76" i="6" s="1"/>
  <c r="L40" i="6"/>
  <c r="G40" i="6"/>
  <c r="J40" i="6" s="1"/>
  <c r="L220" i="6"/>
  <c r="G220" i="6"/>
  <c r="J220" i="6" s="1"/>
  <c r="L170" i="6"/>
  <c r="G170" i="6"/>
  <c r="J170" i="6" s="1"/>
  <c r="L142" i="6"/>
  <c r="G142" i="6"/>
  <c r="J142" i="6" s="1"/>
  <c r="L174" i="6"/>
  <c r="G174" i="6"/>
  <c r="J174" i="6" s="1"/>
  <c r="L238" i="6"/>
  <c r="G238" i="6"/>
  <c r="J238" i="6" s="1"/>
  <c r="L176" i="6"/>
  <c r="G176" i="6"/>
  <c r="J176" i="6" s="1"/>
  <c r="G132" i="6"/>
  <c r="L132" i="6"/>
  <c r="L75" i="6"/>
  <c r="G75" i="6"/>
  <c r="J75" i="6" s="1"/>
  <c r="L11" i="6"/>
  <c r="G11" i="6"/>
  <c r="J11" i="6" s="1"/>
  <c r="L109" i="6"/>
  <c r="G109" i="6"/>
  <c r="J109" i="6" s="1"/>
  <c r="L205" i="6"/>
  <c r="G205" i="6"/>
  <c r="J205" i="6" s="1"/>
  <c r="L117" i="6"/>
  <c r="G117" i="6"/>
  <c r="J117" i="6" s="1"/>
  <c r="L183" i="6"/>
  <c r="G183" i="6"/>
  <c r="J183" i="6" s="1"/>
  <c r="G9" i="6"/>
  <c r="L9" i="6"/>
  <c r="L70" i="6"/>
  <c r="G70" i="6"/>
  <c r="J70" i="6" s="1"/>
  <c r="G228" i="6"/>
  <c r="L228" i="6"/>
  <c r="L85" i="6"/>
  <c r="G85" i="6"/>
  <c r="J85" i="6" s="1"/>
  <c r="L29" i="6"/>
  <c r="G29" i="6"/>
  <c r="J29" i="6" s="1"/>
  <c r="L168" i="6"/>
  <c r="G168" i="6"/>
  <c r="J168" i="6" s="1"/>
  <c r="L33" i="6"/>
  <c r="G33" i="6"/>
  <c r="J33" i="6" s="1"/>
  <c r="L140" i="6"/>
  <c r="G140" i="6"/>
  <c r="J140" i="6" s="1"/>
  <c r="L95" i="6"/>
  <c r="G95" i="6"/>
  <c r="J95" i="6" s="1"/>
  <c r="L138" i="6"/>
  <c r="G138" i="6"/>
  <c r="J138" i="6" s="1"/>
  <c r="L185" i="6"/>
  <c r="G185" i="6"/>
  <c r="J185" i="6" s="1"/>
  <c r="L130" i="6"/>
  <c r="G130" i="6"/>
  <c r="J130" i="6" s="1"/>
  <c r="L154" i="6"/>
  <c r="G154" i="6"/>
  <c r="J154" i="6" s="1"/>
  <c r="G49" i="6"/>
  <c r="L49" i="6"/>
  <c r="L94" i="6"/>
  <c r="G94" i="6"/>
  <c r="J94" i="6" s="1"/>
  <c r="L89" i="6"/>
  <c r="G89" i="6"/>
  <c r="J89" i="6" s="1"/>
  <c r="G241" i="6"/>
  <c r="L241" i="6"/>
  <c r="L133" i="6"/>
  <c r="G133" i="6"/>
  <c r="J133" i="6" s="1"/>
  <c r="G236" i="6"/>
  <c r="L236" i="6"/>
  <c r="L52" i="6"/>
  <c r="G52" i="6"/>
  <c r="J52" i="6" s="1"/>
  <c r="L192" i="6"/>
  <c r="G192" i="6"/>
  <c r="J192" i="6" s="1"/>
  <c r="L104" i="6"/>
  <c r="G104" i="6"/>
  <c r="J104" i="6" s="1"/>
  <c r="L131" i="6"/>
  <c r="G131" i="6"/>
  <c r="J131" i="6" s="1"/>
  <c r="L239" i="6"/>
  <c r="G239" i="6"/>
  <c r="J239" i="6" s="1"/>
  <c r="L153" i="6"/>
  <c r="G153" i="6"/>
  <c r="J153" i="6" s="1"/>
  <c r="L181" i="6"/>
  <c r="G181" i="6"/>
  <c r="L225" i="6"/>
  <c r="G225" i="6"/>
  <c r="J225" i="6" s="1"/>
  <c r="L202" i="6"/>
  <c r="G202" i="6"/>
  <c r="J202" i="6" s="1"/>
  <c r="L143" i="6"/>
  <c r="G143" i="6"/>
  <c r="J143" i="6" s="1"/>
  <c r="L47" i="6"/>
  <c r="G47" i="6"/>
  <c r="L221" i="6"/>
  <c r="G221" i="6"/>
  <c r="J221" i="6" s="1"/>
  <c r="L218" i="6"/>
  <c r="G218" i="6"/>
  <c r="J218" i="6" s="1"/>
  <c r="L64" i="6"/>
  <c r="G64" i="6"/>
  <c r="J64" i="6" s="1"/>
  <c r="L171" i="6"/>
  <c r="G171" i="6"/>
  <c r="L105" i="6"/>
  <c r="G105" i="6"/>
  <c r="J105" i="6" s="1"/>
  <c r="L224" i="6"/>
  <c r="G224" i="6"/>
  <c r="J224" i="6" s="1"/>
  <c r="L45" i="6"/>
  <c r="G45" i="6"/>
  <c r="J45" i="6" s="1"/>
  <c r="L180" i="6"/>
  <c r="G180" i="6"/>
  <c r="L127" i="6"/>
  <c r="G127" i="6"/>
  <c r="J127" i="6" s="1"/>
  <c r="L13" i="6"/>
  <c r="G13" i="6"/>
  <c r="J13" i="6" s="1"/>
  <c r="L93" i="6"/>
  <c r="G93" i="6"/>
  <c r="J93" i="6" s="1"/>
  <c r="L197" i="6"/>
  <c r="G197" i="6"/>
  <c r="L86" i="6"/>
  <c r="G86" i="6"/>
  <c r="J86" i="6" s="1"/>
  <c r="L107" i="6"/>
  <c r="G107" i="6"/>
  <c r="J107" i="6" s="1"/>
  <c r="L81" i="6"/>
  <c r="G81" i="6"/>
  <c r="J81" i="6" s="1"/>
  <c r="L232" i="6"/>
  <c r="G232" i="6"/>
  <c r="L79" i="6"/>
  <c r="G79" i="6"/>
  <c r="J79" i="6" s="1"/>
  <c r="L213" i="6"/>
  <c r="G213" i="6"/>
  <c r="J213" i="6" s="1"/>
  <c r="L111" i="6"/>
  <c r="G111" i="6"/>
  <c r="J111" i="6" s="1"/>
  <c r="L152" i="6"/>
  <c r="G152" i="6"/>
  <c r="L84" i="6"/>
  <c r="G84" i="6"/>
  <c r="J84" i="6" s="1"/>
  <c r="L199" i="6"/>
  <c r="G199" i="6"/>
  <c r="J199" i="6" s="1"/>
  <c r="L120" i="6"/>
  <c r="G120" i="6"/>
  <c r="J120" i="6" s="1"/>
  <c r="L97" i="6"/>
  <c r="G97" i="6"/>
  <c r="L25" i="6"/>
  <c r="G25" i="6"/>
  <c r="J25" i="6" s="1"/>
  <c r="L191" i="6"/>
  <c r="G191" i="6"/>
  <c r="J191" i="6" s="1"/>
  <c r="L242" i="6"/>
  <c r="G242" i="6"/>
  <c r="J242" i="6" s="1"/>
  <c r="L34" i="6"/>
  <c r="G34" i="6"/>
  <c r="L148" i="6"/>
  <c r="G148" i="6"/>
  <c r="J148" i="6" s="1"/>
  <c r="L167" i="6"/>
  <c r="G167" i="6"/>
  <c r="J167" i="6" s="1"/>
  <c r="L35" i="6"/>
  <c r="G35" i="6"/>
  <c r="J35" i="6" s="1"/>
  <c r="L161" i="6"/>
  <c r="G161" i="6"/>
  <c r="L146" i="6"/>
  <c r="G146" i="6"/>
  <c r="J146" i="6" s="1"/>
  <c r="L108" i="6"/>
  <c r="G108" i="6"/>
  <c r="J108" i="6" s="1"/>
  <c r="L211" i="6"/>
  <c r="G211" i="6"/>
  <c r="J211" i="6" s="1"/>
  <c r="L151" i="6"/>
  <c r="G151" i="6"/>
  <c r="L214" i="6"/>
  <c r="G214" i="6"/>
  <c r="J214" i="6" s="1"/>
  <c r="L121" i="6"/>
  <c r="G121" i="6"/>
  <c r="J121" i="6" s="1"/>
  <c r="L69" i="6"/>
  <c r="G69" i="6"/>
  <c r="J69" i="6" s="1"/>
  <c r="L41" i="6"/>
  <c r="G41" i="6"/>
  <c r="L210" i="6"/>
  <c r="G210" i="6"/>
  <c r="J210" i="6" s="1"/>
  <c r="L67" i="6"/>
  <c r="G67" i="6"/>
  <c r="J67" i="6" s="1"/>
  <c r="L196" i="6"/>
  <c r="G196" i="6"/>
  <c r="J196" i="6" s="1"/>
  <c r="L144" i="6"/>
  <c r="G144" i="6"/>
  <c r="J144" i="6" s="1"/>
  <c r="L12" i="6"/>
  <c r="G12" i="6"/>
  <c r="J12" i="6" s="1"/>
  <c r="L240" i="6"/>
  <c r="G240" i="6"/>
  <c r="J240" i="6" s="1"/>
  <c r="L201" i="6"/>
  <c r="G201" i="6"/>
  <c r="J201" i="6" s="1"/>
  <c r="L145" i="6"/>
  <c r="G145" i="6"/>
  <c r="J145" i="6" s="1"/>
  <c r="L14" i="6"/>
  <c r="G14" i="6"/>
  <c r="J14" i="6" s="1"/>
  <c r="L19" i="6"/>
  <c r="G19" i="6"/>
  <c r="J19" i="6" s="1"/>
  <c r="L149" i="6"/>
  <c r="G149" i="6"/>
  <c r="J149" i="6" s="1"/>
  <c r="L215" i="6"/>
  <c r="G215" i="6"/>
  <c r="J215" i="6" s="1"/>
  <c r="L72" i="6"/>
  <c r="G72" i="6"/>
  <c r="J72" i="6" s="1"/>
  <c r="L44" i="6"/>
  <c r="G44" i="6"/>
  <c r="J44" i="6" s="1"/>
  <c r="L123" i="6"/>
  <c r="G123" i="6"/>
  <c r="J123" i="6" s="1"/>
  <c r="L173" i="6"/>
  <c r="G173" i="6"/>
  <c r="J173" i="6" s="1"/>
  <c r="L237" i="6"/>
  <c r="G237" i="6"/>
  <c r="J237" i="6" s="1"/>
  <c r="L50" i="6"/>
  <c r="G50" i="6"/>
  <c r="J50" i="6" s="1"/>
  <c r="L119" i="6"/>
  <c r="G119" i="6"/>
  <c r="J119" i="6" s="1"/>
  <c r="L177" i="6"/>
  <c r="G177" i="6"/>
  <c r="J177" i="6" s="1"/>
  <c r="L206" i="6"/>
  <c r="G206" i="6"/>
  <c r="J206" i="6" s="1"/>
  <c r="L217" i="6"/>
  <c r="G217" i="6"/>
  <c r="J217" i="6" s="1"/>
  <c r="L8" i="6"/>
  <c r="G8" i="6"/>
  <c r="J8" i="6" s="1"/>
  <c r="L207" i="6"/>
  <c r="G207" i="6"/>
  <c r="J207" i="6" s="1"/>
  <c r="L163" i="6"/>
  <c r="G163" i="6"/>
  <c r="J163" i="6" s="1"/>
  <c r="L6" i="6"/>
  <c r="G6" i="6"/>
  <c r="J6" i="6" s="1"/>
  <c r="L100" i="6"/>
  <c r="G100" i="6"/>
  <c r="J100" i="6" s="1"/>
  <c r="L235" i="6"/>
  <c r="G235" i="6"/>
  <c r="J235" i="6" s="1"/>
  <c r="L10" i="6"/>
  <c r="G10" i="6"/>
  <c r="J10" i="6" s="1"/>
  <c r="L43" i="6"/>
  <c r="G43" i="6"/>
  <c r="J43" i="6" s="1"/>
  <c r="L103" i="6"/>
  <c r="G103" i="6"/>
  <c r="J103" i="6" s="1"/>
  <c r="L230" i="6"/>
  <c r="G230" i="6"/>
  <c r="J230" i="6" s="1"/>
  <c r="L73" i="6"/>
  <c r="G73" i="6"/>
  <c r="J73" i="6" s="1"/>
  <c r="L160" i="6"/>
  <c r="G160" i="6"/>
  <c r="J160" i="6" s="1"/>
  <c r="L42" i="6"/>
  <c r="G42" i="6"/>
  <c r="J42" i="6" s="1"/>
  <c r="L99" i="6"/>
  <c r="G99" i="6"/>
  <c r="J99" i="6" s="1"/>
  <c r="L234" i="6"/>
  <c r="G234" i="6"/>
  <c r="J234" i="6" s="1"/>
  <c r="L23" i="6"/>
  <c r="G23" i="6"/>
  <c r="J23" i="6" s="1"/>
  <c r="L187" i="6"/>
  <c r="G187" i="6"/>
  <c r="J187" i="6" s="1"/>
  <c r="L48" i="6"/>
  <c r="G48" i="6"/>
  <c r="J48" i="6" s="1"/>
  <c r="L155" i="6"/>
  <c r="G155" i="6"/>
  <c r="J155" i="6" s="1"/>
  <c r="L147" i="6"/>
  <c r="G147" i="6"/>
  <c r="J147" i="6" s="1"/>
  <c r="L186" i="6"/>
  <c r="G186" i="6"/>
  <c r="J186" i="6" s="1"/>
  <c r="L102" i="6"/>
  <c r="G102" i="6"/>
  <c r="J102" i="6" s="1"/>
  <c r="L188" i="6"/>
  <c r="G188" i="6"/>
  <c r="J188" i="6" s="1"/>
  <c r="L57" i="6"/>
  <c r="G57" i="6"/>
  <c r="J57" i="6" s="1"/>
  <c r="L56" i="6"/>
  <c r="G56" i="6"/>
  <c r="J56" i="6" s="1"/>
  <c r="L125" i="6"/>
  <c r="G125" i="6"/>
  <c r="J125" i="6" s="1"/>
  <c r="L82" i="6"/>
  <c r="G82" i="6"/>
  <c r="J82" i="6" s="1"/>
  <c r="L135" i="6"/>
  <c r="G135" i="6"/>
  <c r="J135" i="6" s="1"/>
  <c r="L26" i="6"/>
  <c r="G26" i="6"/>
  <c r="J26" i="6" s="1"/>
  <c r="L63" i="6"/>
  <c r="G63" i="6"/>
  <c r="J63" i="6" s="1"/>
  <c r="L118" i="6"/>
  <c r="G118" i="6"/>
  <c r="J118" i="6" s="1"/>
  <c r="L58" i="6"/>
  <c r="G58" i="6"/>
  <c r="J58" i="6" s="1"/>
  <c r="L28" i="6"/>
  <c r="G28" i="6"/>
  <c r="J28" i="6" s="1"/>
  <c r="L166" i="6"/>
  <c r="G166" i="6"/>
  <c r="J166" i="6" s="1"/>
  <c r="L88" i="6"/>
  <c r="G88" i="6"/>
  <c r="J88" i="6" s="1"/>
  <c r="L53" i="6"/>
  <c r="G53" i="6"/>
  <c r="J53" i="6" s="1"/>
  <c r="L129" i="6"/>
  <c r="G129" i="6"/>
  <c r="J129" i="6" s="1"/>
  <c r="L59" i="6"/>
  <c r="G59" i="6"/>
  <c r="J59" i="6" s="1"/>
  <c r="L62" i="6"/>
  <c r="G62" i="6"/>
  <c r="J62" i="6" s="1"/>
  <c r="L162" i="6"/>
  <c r="G162" i="6"/>
  <c r="J162" i="6" s="1"/>
  <c r="L96" i="6"/>
  <c r="G96" i="6"/>
  <c r="J96" i="6" s="1"/>
  <c r="L115" i="6"/>
  <c r="G115" i="6"/>
  <c r="J115" i="6" s="1"/>
  <c r="L38" i="6"/>
  <c r="G38" i="6"/>
  <c r="J38" i="6" s="1"/>
  <c r="L17" i="6"/>
  <c r="G17" i="6"/>
  <c r="J17" i="6" s="1"/>
  <c r="L179" i="6"/>
  <c r="G179" i="6"/>
  <c r="J179" i="6" s="1"/>
  <c r="L22" i="6"/>
  <c r="G22" i="6"/>
  <c r="J22" i="6" s="1"/>
  <c r="L212" i="6"/>
  <c r="G212" i="6"/>
  <c r="J212" i="6" s="1"/>
  <c r="L190" i="6"/>
  <c r="G190" i="6"/>
  <c r="J190" i="6" s="1"/>
  <c r="L178" i="6"/>
  <c r="G178" i="6"/>
  <c r="J178" i="6" s="1"/>
  <c r="L139" i="6"/>
  <c r="G139" i="6"/>
  <c r="J139" i="6" s="1"/>
  <c r="L128" i="6"/>
  <c r="G128" i="6"/>
  <c r="J128" i="6" s="1"/>
  <c r="L51" i="6"/>
  <c r="G51" i="6"/>
  <c r="J51" i="6" s="1"/>
  <c r="L61" i="6"/>
  <c r="G61" i="6"/>
  <c r="J61" i="6" s="1"/>
  <c r="L122" i="6"/>
  <c r="G122" i="6"/>
  <c r="J122" i="6" s="1"/>
  <c r="L157" i="6"/>
  <c r="G157" i="6"/>
  <c r="J157" i="6" s="1"/>
  <c r="L184" i="6"/>
  <c r="G184" i="6"/>
  <c r="J184" i="6" s="1"/>
  <c r="L113" i="6"/>
  <c r="G113" i="6"/>
  <c r="J113" i="6" s="1"/>
  <c r="L219" i="6"/>
  <c r="G219" i="6"/>
  <c r="J219" i="6" s="1"/>
  <c r="L20" i="6"/>
  <c r="G20" i="6"/>
  <c r="J20" i="6" s="1"/>
  <c r="L18" i="6"/>
  <c r="G18" i="6"/>
  <c r="J18" i="6" s="1"/>
  <c r="L182" i="6"/>
  <c r="G182" i="6"/>
  <c r="J182" i="6" s="1"/>
  <c r="L216" i="6"/>
  <c r="G216" i="6"/>
  <c r="J216" i="6" s="1"/>
  <c r="L39" i="6"/>
  <c r="G39" i="6"/>
  <c r="J39" i="6" s="1"/>
  <c r="L66" i="6"/>
  <c r="G66" i="6"/>
  <c r="J66" i="6" s="1"/>
  <c r="L27" i="6"/>
  <c r="G27" i="6"/>
  <c r="J27" i="6" s="1"/>
  <c r="L80" i="6"/>
  <c r="G80" i="6"/>
  <c r="J80" i="6" s="1"/>
  <c r="L175" i="6"/>
  <c r="G175" i="6"/>
  <c r="J175" i="6" s="1"/>
  <c r="L226" i="6"/>
  <c r="G226" i="6"/>
  <c r="J226" i="6" s="1"/>
  <c r="L203" i="6"/>
  <c r="G203" i="6"/>
  <c r="J203" i="6" s="1"/>
  <c r="L194" i="6"/>
  <c r="G194" i="6"/>
  <c r="J194" i="6" s="1"/>
  <c r="L172" i="6"/>
  <c r="G172" i="6"/>
  <c r="J172" i="6" s="1"/>
  <c r="L31" i="6"/>
  <c r="G31" i="6"/>
  <c r="J31" i="6" s="1"/>
  <c r="L65" i="6"/>
  <c r="G65" i="6"/>
  <c r="J65" i="6" s="1"/>
  <c r="L36" i="6"/>
  <c r="G36" i="6"/>
  <c r="J36" i="6" s="1"/>
  <c r="L112" i="6"/>
  <c r="G112" i="6"/>
  <c r="J112" i="6" s="1"/>
  <c r="L204" i="6"/>
  <c r="G204" i="6"/>
  <c r="J204" i="6" s="1"/>
  <c r="L159" i="6"/>
  <c r="G159" i="6"/>
  <c r="J159" i="6" s="1"/>
  <c r="L141" i="6"/>
  <c r="G141" i="6"/>
  <c r="J141" i="6" s="1"/>
  <c r="L150" i="6"/>
  <c r="G150" i="6"/>
  <c r="J150" i="6" s="1"/>
  <c r="L91" i="6"/>
  <c r="G91" i="6"/>
  <c r="J91" i="6" s="1"/>
  <c r="L24" i="6"/>
  <c r="G24" i="6"/>
  <c r="J24" i="6" s="1"/>
  <c r="E3" i="6"/>
  <c r="J87" i="6" l="1"/>
  <c r="J9" i="6"/>
  <c r="J15" i="6"/>
  <c r="J241" i="6"/>
  <c r="J236" i="6"/>
  <c r="J228" i="6"/>
  <c r="J16" i="6"/>
  <c r="M16" i="6" s="1"/>
  <c r="N16" i="6" s="1"/>
  <c r="J41" i="6"/>
  <c r="M41" i="6" s="1"/>
  <c r="N41" i="6" s="1"/>
  <c r="J151" i="6"/>
  <c r="J161" i="6"/>
  <c r="J34" i="6"/>
  <c r="M34" i="6" s="1"/>
  <c r="N34" i="6" s="1"/>
  <c r="J97" i="6"/>
  <c r="M97" i="6" s="1"/>
  <c r="N97" i="6" s="1"/>
  <c r="J152" i="6"/>
  <c r="J232" i="6"/>
  <c r="J197" i="6"/>
  <c r="M197" i="6" s="1"/>
  <c r="N197" i="6" s="1"/>
  <c r="J180" i="6"/>
  <c r="M180" i="6" s="1"/>
  <c r="N180" i="6" s="1"/>
  <c r="J171" i="6"/>
  <c r="M171" i="6" s="1"/>
  <c r="N171" i="6" s="1"/>
  <c r="J47" i="6"/>
  <c r="J181" i="6"/>
  <c r="M181" i="6" s="1"/>
  <c r="N181" i="6" s="1"/>
  <c r="J55" i="6"/>
  <c r="M55" i="6" s="1"/>
  <c r="N55" i="6" s="1"/>
  <c r="J92" i="6"/>
  <c r="M92" i="6" s="1"/>
  <c r="N92" i="6" s="1"/>
  <c r="J98" i="6"/>
  <c r="M98" i="6" s="1"/>
  <c r="N98" i="6" s="1"/>
  <c r="J114" i="6"/>
  <c r="M114" i="6" s="1"/>
  <c r="N114" i="6" s="1"/>
  <c r="J132" i="6"/>
  <c r="J7" i="6"/>
  <c r="M7" i="6" s="1"/>
  <c r="N7" i="6" s="1"/>
  <c r="J49" i="6"/>
  <c r="M161" i="6"/>
  <c r="N161" i="6" s="1"/>
  <c r="M47" i="6"/>
  <c r="N47" i="6" s="1"/>
  <c r="M15" i="6"/>
  <c r="N15" i="6" s="1"/>
  <c r="M236" i="6"/>
  <c r="N236" i="6" s="1"/>
  <c r="M228" i="6"/>
  <c r="N228" i="6" s="1"/>
  <c r="M49" i="6"/>
  <c r="N49" i="6" s="1"/>
  <c r="M241" i="6"/>
  <c r="N241" i="6" s="1"/>
  <c r="M9" i="6"/>
  <c r="N9" i="6" s="1"/>
  <c r="E4" i="6"/>
  <c r="B13" i="5"/>
  <c r="M152" i="6" l="1"/>
  <c r="N152" i="6" s="1"/>
  <c r="M87" i="6"/>
  <c r="N87" i="6" s="1"/>
  <c r="M151" i="6"/>
  <c r="N151" i="6" s="1"/>
  <c r="M232" i="6"/>
  <c r="N232" i="6" s="1"/>
  <c r="M132" i="6"/>
  <c r="N132" i="6" s="1"/>
  <c r="M26" i="6"/>
  <c r="N26" i="6" s="1"/>
  <c r="M43" i="6"/>
  <c r="N43" i="6" s="1"/>
  <c r="M222" i="6"/>
  <c r="N222" i="6" s="1"/>
  <c r="M64" i="6"/>
  <c r="N64" i="6" s="1"/>
  <c r="M100" i="6"/>
  <c r="N100" i="6" s="1"/>
  <c r="M28" i="6"/>
  <c r="N28" i="6" s="1"/>
  <c r="M173" i="6"/>
  <c r="N173" i="6" s="1"/>
  <c r="M36" i="6"/>
  <c r="M101" i="6"/>
  <c r="N101" i="6" s="1"/>
  <c r="M168" i="6"/>
  <c r="N168" i="6" s="1"/>
  <c r="M220" i="6"/>
  <c r="N220" i="6" s="1"/>
  <c r="M19" i="6"/>
  <c r="N19" i="6" s="1"/>
  <c r="M66" i="6"/>
  <c r="N66" i="6" s="1"/>
  <c r="M198" i="6"/>
  <c r="N198" i="6" s="1"/>
  <c r="M117" i="6"/>
  <c r="N117" i="6" s="1"/>
  <c r="M127" i="6"/>
  <c r="N127" i="6" s="1"/>
  <c r="M210" i="6"/>
  <c r="N210" i="6" s="1"/>
  <c r="M10" i="6"/>
  <c r="N10" i="6" s="1"/>
  <c r="M62" i="6"/>
  <c r="N62" i="6" s="1"/>
  <c r="M172" i="6"/>
  <c r="N172" i="6" s="1"/>
  <c r="M52" i="6"/>
  <c r="N52" i="6" s="1"/>
  <c r="M58" i="6"/>
  <c r="N58" i="6" s="1"/>
  <c r="M137" i="6"/>
  <c r="N137" i="6" s="1"/>
  <c r="M240" i="6"/>
  <c r="N240" i="6" s="1"/>
  <c r="M170" i="6"/>
  <c r="N170" i="6" s="1"/>
  <c r="M215" i="6"/>
  <c r="N215" i="6" s="1"/>
  <c r="M80" i="6"/>
  <c r="N80" i="6" s="1"/>
  <c r="M83" i="6"/>
  <c r="N83" i="6" s="1"/>
  <c r="M21" i="6"/>
  <c r="N21" i="6" s="1"/>
  <c r="M105" i="6"/>
  <c r="N105" i="6" s="1"/>
  <c r="M163" i="6"/>
  <c r="N163" i="6" s="1"/>
  <c r="M175" i="6"/>
  <c r="N175" i="6" s="1"/>
  <c r="M147" i="6"/>
  <c r="N147" i="6" s="1"/>
  <c r="M108" i="6"/>
  <c r="N108" i="6" s="1"/>
  <c r="M176" i="6"/>
  <c r="N176" i="6" s="1"/>
  <c r="M211" i="6"/>
  <c r="N211" i="6" s="1"/>
  <c r="M27" i="6"/>
  <c r="N27" i="6" s="1"/>
  <c r="M125" i="6"/>
  <c r="N125" i="6" s="1"/>
  <c r="M165" i="6"/>
  <c r="N165" i="6" s="1"/>
  <c r="M109" i="6"/>
  <c r="N109" i="6" s="1"/>
  <c r="M45" i="6"/>
  <c r="N45" i="6" s="1"/>
  <c r="M69" i="6"/>
  <c r="N69" i="6" s="1"/>
  <c r="M103" i="6"/>
  <c r="N103" i="6" s="1"/>
  <c r="M129" i="6"/>
  <c r="N129" i="6" s="1"/>
  <c r="M203" i="6"/>
  <c r="N203" i="6" s="1"/>
  <c r="M177" i="6"/>
  <c r="N177" i="6" s="1"/>
  <c r="M63" i="6"/>
  <c r="N63" i="6" s="1"/>
  <c r="M122" i="6"/>
  <c r="N122" i="6" s="1"/>
  <c r="M71" i="6"/>
  <c r="N71" i="6" s="1"/>
  <c r="M138" i="6"/>
  <c r="N138" i="6" s="1"/>
  <c r="M183" i="6"/>
  <c r="N183" i="6" s="1"/>
  <c r="M217" i="6"/>
  <c r="N217" i="6" s="1"/>
  <c r="M204" i="6"/>
  <c r="N204" i="6" s="1"/>
  <c r="M189" i="6"/>
  <c r="N189" i="6" s="1"/>
  <c r="M33" i="6"/>
  <c r="N33" i="6" s="1"/>
  <c r="M86" i="6"/>
  <c r="N86" i="6" s="1"/>
  <c r="M12" i="6"/>
  <c r="N12" i="6" s="1"/>
  <c r="M73" i="6"/>
  <c r="N73" i="6" s="1"/>
  <c r="M38" i="6"/>
  <c r="N38" i="6" s="1"/>
  <c r="M112" i="6"/>
  <c r="N112" i="6" s="1"/>
  <c r="M218" i="6"/>
  <c r="N218" i="6" s="1"/>
  <c r="M17" i="6"/>
  <c r="N17" i="6" s="1"/>
  <c r="M238" i="6"/>
  <c r="N238" i="6" s="1"/>
  <c r="M50" i="6"/>
  <c r="N50" i="6" s="1"/>
  <c r="M37" i="6"/>
  <c r="N37" i="6" s="1"/>
  <c r="M102" i="6"/>
  <c r="N102" i="6" s="1"/>
  <c r="M70" i="6"/>
  <c r="N70" i="6" s="1"/>
  <c r="M51" i="6"/>
  <c r="N51" i="6" s="1"/>
  <c r="M214" i="6"/>
  <c r="N214" i="6" s="1"/>
  <c r="M88" i="6"/>
  <c r="N88" i="6" s="1"/>
  <c r="M140" i="6"/>
  <c r="N140" i="6" s="1"/>
  <c r="M31" i="6"/>
  <c r="N31" i="6" s="1"/>
  <c r="M22" i="6"/>
  <c r="N22" i="6" s="1"/>
  <c r="M60" i="6"/>
  <c r="N60" i="6" s="1"/>
  <c r="M29" i="6"/>
  <c r="N29" i="6" s="1"/>
  <c r="M93" i="6"/>
  <c r="N93" i="6" s="1"/>
  <c r="M196" i="6"/>
  <c r="N196" i="6" s="1"/>
  <c r="M42" i="6"/>
  <c r="N42" i="6" s="1"/>
  <c r="M96" i="6"/>
  <c r="N96" i="6" s="1"/>
  <c r="M65" i="6"/>
  <c r="N65" i="6" s="1"/>
  <c r="M207" i="6"/>
  <c r="N207" i="6" s="1"/>
  <c r="M166" i="6"/>
  <c r="N166" i="6" s="1"/>
  <c r="M216" i="6"/>
  <c r="N216" i="6" s="1"/>
  <c r="M164" i="6"/>
  <c r="N164" i="6" s="1"/>
  <c r="M133" i="6"/>
  <c r="N133" i="6" s="1"/>
  <c r="M130" i="6"/>
  <c r="N130" i="6" s="1"/>
  <c r="M136" i="6"/>
  <c r="N136" i="6" s="1"/>
  <c r="M209" i="6"/>
  <c r="N209" i="6" s="1"/>
  <c r="M185" i="6"/>
  <c r="N185" i="6" s="1"/>
  <c r="M79" i="6"/>
  <c r="N79" i="6" s="1"/>
  <c r="M14" i="6"/>
  <c r="N14" i="6" s="1"/>
  <c r="M234" i="6"/>
  <c r="N234" i="6" s="1"/>
  <c r="M212" i="6"/>
  <c r="N212" i="6" s="1"/>
  <c r="M150" i="6"/>
  <c r="N150" i="6" s="1"/>
  <c r="M107" i="6"/>
  <c r="N107" i="6" s="1"/>
  <c r="M184" i="6"/>
  <c r="N184" i="6" s="1"/>
  <c r="M85" i="6"/>
  <c r="N85" i="6" s="1"/>
  <c r="M160" i="6"/>
  <c r="N160" i="6" s="1"/>
  <c r="M158" i="6"/>
  <c r="N158" i="6" s="1"/>
  <c r="M95" i="6"/>
  <c r="N95" i="6" s="1"/>
  <c r="M59" i="6"/>
  <c r="N59" i="6" s="1"/>
  <c r="M30" i="6"/>
  <c r="N30" i="6" s="1"/>
  <c r="M81" i="6"/>
  <c r="N81" i="6" s="1"/>
  <c r="M201" i="6"/>
  <c r="N201" i="6" s="1"/>
  <c r="M187" i="6"/>
  <c r="N187" i="6" s="1"/>
  <c r="M179" i="6"/>
  <c r="N179" i="6" s="1"/>
  <c r="M159" i="6"/>
  <c r="N159" i="6" s="1"/>
  <c r="M235" i="6"/>
  <c r="N235" i="6" s="1"/>
  <c r="M194" i="6"/>
  <c r="N194" i="6" s="1"/>
  <c r="M116" i="6"/>
  <c r="N116" i="6" s="1"/>
  <c r="M104" i="6"/>
  <c r="N104" i="6" s="1"/>
  <c r="M239" i="6"/>
  <c r="N239" i="6" s="1"/>
  <c r="M90" i="6"/>
  <c r="N90" i="6" s="1"/>
  <c r="M110" i="6"/>
  <c r="N110" i="6" s="1"/>
  <c r="M94" i="6"/>
  <c r="N94" i="6" s="1"/>
  <c r="M84" i="6"/>
  <c r="N84" i="6" s="1"/>
  <c r="M155" i="6"/>
  <c r="N155" i="6" s="1"/>
  <c r="M128" i="6"/>
  <c r="N128" i="6" s="1"/>
  <c r="M134" i="6"/>
  <c r="N134" i="6" s="1"/>
  <c r="M191" i="6"/>
  <c r="N191" i="6" s="1"/>
  <c r="M226" i="6"/>
  <c r="N226" i="6" s="1"/>
  <c r="M89" i="6"/>
  <c r="N89" i="6" s="1"/>
  <c r="M57" i="6"/>
  <c r="N57" i="6" s="1"/>
  <c r="M223" i="6"/>
  <c r="N223" i="6" s="1"/>
  <c r="M156" i="6"/>
  <c r="N156" i="6" s="1"/>
  <c r="M154" i="6"/>
  <c r="N154" i="6" s="1"/>
  <c r="M111" i="6"/>
  <c r="N111" i="6" s="1"/>
  <c r="M149" i="6"/>
  <c r="N149" i="6" s="1"/>
  <c r="M186" i="6"/>
  <c r="N186" i="6" s="1"/>
  <c r="M178" i="6"/>
  <c r="N178" i="6" s="1"/>
  <c r="M24" i="6"/>
  <c r="N24" i="6" s="1"/>
  <c r="M230" i="6"/>
  <c r="N230" i="6" s="1"/>
  <c r="M115" i="6"/>
  <c r="N115" i="6" s="1"/>
  <c r="M141" i="6"/>
  <c r="N141" i="6" s="1"/>
  <c r="M76" i="6"/>
  <c r="N76" i="6" s="1"/>
  <c r="M78" i="6"/>
  <c r="N78" i="6" s="1"/>
  <c r="M224" i="6"/>
  <c r="N224" i="6" s="1"/>
  <c r="M23" i="6"/>
  <c r="N23" i="6" s="1"/>
  <c r="M106" i="6"/>
  <c r="N106" i="6" s="1"/>
  <c r="M195" i="6"/>
  <c r="N195" i="6" s="1"/>
  <c r="M131" i="6"/>
  <c r="N131" i="6" s="1"/>
  <c r="M25" i="6"/>
  <c r="N25" i="6" s="1"/>
  <c r="M72" i="6"/>
  <c r="N72" i="6" s="1"/>
  <c r="M188" i="6"/>
  <c r="N188" i="6" s="1"/>
  <c r="M157" i="6"/>
  <c r="N157" i="6" s="1"/>
  <c r="M46" i="6"/>
  <c r="N46" i="6" s="1"/>
  <c r="M67" i="6"/>
  <c r="N67" i="6" s="1"/>
  <c r="M91" i="6"/>
  <c r="N91" i="6" s="1"/>
  <c r="M202" i="6"/>
  <c r="N202" i="6" s="1"/>
  <c r="M53" i="6"/>
  <c r="N53" i="6" s="1"/>
  <c r="M192" i="6"/>
  <c r="N192" i="6" s="1"/>
  <c r="M44" i="6"/>
  <c r="N44" i="6" s="1"/>
  <c r="M54" i="6"/>
  <c r="N54" i="6" s="1"/>
  <c r="M13" i="6"/>
  <c r="N13" i="6" s="1"/>
  <c r="M190" i="6"/>
  <c r="N190" i="6" s="1"/>
  <c r="M126" i="6"/>
  <c r="N126" i="6" s="1"/>
  <c r="M68" i="6"/>
  <c r="N68" i="6" s="1"/>
  <c r="M120" i="6"/>
  <c r="N120" i="6" s="1"/>
  <c r="M123" i="6"/>
  <c r="N123" i="6" s="1"/>
  <c r="M56" i="6"/>
  <c r="N56" i="6" s="1"/>
  <c r="M61" i="6"/>
  <c r="N61" i="6" s="1"/>
  <c r="M144" i="6"/>
  <c r="N144" i="6" s="1"/>
  <c r="M99" i="6"/>
  <c r="N99" i="6" s="1"/>
  <c r="M139" i="6"/>
  <c r="N139" i="6" s="1"/>
  <c r="M32" i="6"/>
  <c r="N32" i="6" s="1"/>
  <c r="M142" i="6"/>
  <c r="N142" i="6" s="1"/>
  <c r="M193" i="6"/>
  <c r="N193" i="6" s="1"/>
  <c r="M213" i="6"/>
  <c r="N213" i="6" s="1"/>
  <c r="M135" i="6"/>
  <c r="N135" i="6" s="1"/>
  <c r="M124" i="6"/>
  <c r="N124" i="6" s="1"/>
  <c r="M40" i="6"/>
  <c r="N40" i="6" s="1"/>
  <c r="M225" i="6"/>
  <c r="N225" i="6" s="1"/>
  <c r="M148" i="6"/>
  <c r="N148" i="6" s="1"/>
  <c r="M237" i="6"/>
  <c r="N237" i="6" s="1"/>
  <c r="M82" i="6"/>
  <c r="N82" i="6" s="1"/>
  <c r="M20" i="6"/>
  <c r="N20" i="6" s="1"/>
  <c r="M227" i="6"/>
  <c r="N227" i="6" s="1"/>
  <c r="M229" i="6"/>
  <c r="N229" i="6" s="1"/>
  <c r="M77" i="6"/>
  <c r="N77" i="6" s="1"/>
  <c r="M153" i="6"/>
  <c r="N153" i="6" s="1"/>
  <c r="M242" i="6"/>
  <c r="N242" i="6" s="1"/>
  <c r="M119" i="6"/>
  <c r="N119" i="6" s="1"/>
  <c r="M113" i="6"/>
  <c r="N113" i="6" s="1"/>
  <c r="M145" i="6"/>
  <c r="N145" i="6" s="1"/>
  <c r="M48" i="6"/>
  <c r="N48" i="6" s="1"/>
  <c r="M219" i="6"/>
  <c r="N219" i="6" s="1"/>
  <c r="M231" i="6"/>
  <c r="N231" i="6" s="1"/>
  <c r="M205" i="6"/>
  <c r="N205" i="6" s="1"/>
  <c r="M200" i="6"/>
  <c r="N200" i="6" s="1"/>
  <c r="M167" i="6"/>
  <c r="N167" i="6" s="1"/>
  <c r="M162" i="6"/>
  <c r="N162" i="6" s="1"/>
  <c r="M208" i="6"/>
  <c r="N208" i="6" s="1"/>
  <c r="M174" i="6"/>
  <c r="N174" i="6" s="1"/>
  <c r="M221" i="6"/>
  <c r="N221" i="6" s="1"/>
  <c r="M146" i="6"/>
  <c r="N146" i="6" s="1"/>
  <c r="M206" i="6"/>
  <c r="N206" i="6" s="1"/>
  <c r="M118" i="6"/>
  <c r="N118" i="6" s="1"/>
  <c r="M39" i="6"/>
  <c r="N39" i="6" s="1"/>
  <c r="M11" i="6"/>
  <c r="N11" i="6" s="1"/>
  <c r="M6" i="6"/>
  <c r="N6" i="6" s="1"/>
  <c r="M169" i="6"/>
  <c r="N169" i="6" s="1"/>
  <c r="M199" i="6"/>
  <c r="N199" i="6" s="1"/>
  <c r="M18" i="6"/>
  <c r="N18" i="6" s="1"/>
  <c r="M143" i="6"/>
  <c r="N143" i="6" s="1"/>
  <c r="M35" i="6"/>
  <c r="N35" i="6" s="1"/>
  <c r="M182" i="6"/>
  <c r="N182" i="6" s="1"/>
  <c r="M233" i="6"/>
  <c r="N233" i="6" s="1"/>
  <c r="M121" i="6"/>
  <c r="N121" i="6" s="1"/>
  <c r="M75" i="6"/>
  <c r="N75" i="6" s="1"/>
  <c r="M74" i="6"/>
  <c r="N74" i="6" s="1"/>
  <c r="L3" i="6"/>
  <c r="L4" i="6" s="1"/>
  <c r="I3" i="6"/>
  <c r="H3" i="6"/>
  <c r="J4" i="6"/>
  <c r="M8" i="6"/>
  <c r="N8" i="6" s="1"/>
  <c r="J3" i="6"/>
  <c r="N36" i="6"/>
  <c r="F3" i="6"/>
  <c r="K3" i="6"/>
  <c r="G3" i="6"/>
  <c r="M3" i="6" l="1"/>
  <c r="M4" i="6" s="1"/>
  <c r="F4" i="6"/>
  <c r="K4" i="6"/>
  <c r="G4" i="6"/>
  <c r="N3" i="6" l="1"/>
  <c r="N4" i="6" l="1"/>
</calcChain>
</file>

<file path=xl/sharedStrings.xml><?xml version="1.0" encoding="utf-8"?>
<sst xmlns="http://schemas.openxmlformats.org/spreadsheetml/2006/main" count="12038" uniqueCount="2269">
  <si>
    <t>HARP 2022 Assumptions</t>
  </si>
  <si>
    <t>2022 Medicare Upper Payment Limit (UPL) Room</t>
  </si>
  <si>
    <t>Ownership Category</t>
  </si>
  <si>
    <t>Total Inpatient Medicare UPL Room</t>
  </si>
  <si>
    <t>Total Outpatient Medicare UPL Room</t>
  </si>
  <si>
    <t>Total Medicare UPL Room</t>
  </si>
  <si>
    <t>Total Positive Inpatient UPL Room</t>
  </si>
  <si>
    <t>Total Positive Outpatient UPL Room</t>
  </si>
  <si>
    <t>Total Positive Medicare UPL Room</t>
  </si>
  <si>
    <t>Inpatient Reduction % to stay under total IP Medicare UPL Room</t>
  </si>
  <si>
    <t>Outpatient Reduction % to stay under total OP Medicare UPL Room</t>
  </si>
  <si>
    <t>Private</t>
  </si>
  <si>
    <t>Total</t>
  </si>
  <si>
    <t>FMAP</t>
  </si>
  <si>
    <t>Total Payment</t>
  </si>
  <si>
    <t>Federal Share</t>
  </si>
  <si>
    <t>State Share</t>
  </si>
  <si>
    <t>HARP 2022 Calculation</t>
  </si>
  <si>
    <t>2023 Master TPI</t>
  </si>
  <si>
    <t>Master Texas Provider Identifier (TPI)</t>
  </si>
  <si>
    <t>Master National Provider Identifier (NPI)</t>
  </si>
  <si>
    <t>Hospital Name</t>
  </si>
  <si>
    <t>Class</t>
  </si>
  <si>
    <t>Inpatient Medicare UPL Gap (No Limit)</t>
  </si>
  <si>
    <t>Maximum Inpatient Payment (Full Year)</t>
  </si>
  <si>
    <t>Total Medicaid Payments (before HARP)</t>
  </si>
  <si>
    <t>Inpatient Medicaid Charges</t>
  </si>
  <si>
    <t>Maximum Inpatient Payment After Charges Limitation (Full Year)</t>
  </si>
  <si>
    <t>Outpatient Medicare UPL Gap</t>
  </si>
  <si>
    <t>Maximum Outpatient Payment (Full Year)</t>
  </si>
  <si>
    <t>Total Maximum HARP Payment (Full Year)</t>
  </si>
  <si>
    <t>IGT Required</t>
  </si>
  <si>
    <t>020990001</t>
  </si>
  <si>
    <t>1780731737</t>
  </si>
  <si>
    <t xml:space="preserve"> CHI St. Joseph Health - Madison</t>
  </si>
  <si>
    <t>111829102</t>
  </si>
  <si>
    <t>1093708679</t>
  </si>
  <si>
    <t>Ascension Providence</t>
  </si>
  <si>
    <t>094153604</t>
  </si>
  <si>
    <t>1356446686</t>
  </si>
  <si>
    <t>Ascension Seton Edgar B. Davis</t>
  </si>
  <si>
    <t>208013701</t>
  </si>
  <si>
    <t>1619115383</t>
  </si>
  <si>
    <t>Ascension Seton Hays</t>
  </si>
  <si>
    <t>094151004</t>
  </si>
  <si>
    <t>1003833013</t>
  </si>
  <si>
    <t>135225404</t>
  </si>
  <si>
    <t>1164526786</t>
  </si>
  <si>
    <t>Ascension Seton Medical Center Austin</t>
  </si>
  <si>
    <t>158980601</t>
  </si>
  <si>
    <t>1124137054</t>
  </si>
  <si>
    <t>Ascension Seton Northwest</t>
  </si>
  <si>
    <t>286326801</t>
  </si>
  <si>
    <t>1154612638</t>
  </si>
  <si>
    <t>Ascension Seton Smithville</t>
  </si>
  <si>
    <t>158977201</t>
  </si>
  <si>
    <t>1750499273</t>
  </si>
  <si>
    <t>Ascension Seton Southwest</t>
  </si>
  <si>
    <t>194106401</t>
  </si>
  <si>
    <t>1578780870</t>
  </si>
  <si>
    <t>Ascension Seton Williamson</t>
  </si>
  <si>
    <t>094148602</t>
  </si>
  <si>
    <t>1093744187</t>
  </si>
  <si>
    <t>Baptist Hospitals of Southeast Texas</t>
  </si>
  <si>
    <t>322879301</t>
  </si>
  <si>
    <t>1407191984</t>
  </si>
  <si>
    <t>BAPTIST SAINT ANTHONYS HOSPITAL</t>
  </si>
  <si>
    <t>020973601</t>
  </si>
  <si>
    <t>1508810573</t>
  </si>
  <si>
    <t>BAY AREA HEALTHCARE GROUP, LTD-CORPUS CHRISTI MEDICAL CENTER</t>
  </si>
  <si>
    <t>151691601</t>
  </si>
  <si>
    <t>1609855139</t>
  </si>
  <si>
    <t>Baylor Heart and Vascular Hospital</t>
  </si>
  <si>
    <t>135036506</t>
  </si>
  <si>
    <t>1669472387</t>
  </si>
  <si>
    <t>Baylor Scott &amp; White All Saints Medical Center - Fort Worth</t>
  </si>
  <si>
    <t>388635001</t>
  </si>
  <si>
    <t>1013085083</t>
  </si>
  <si>
    <t>Baylor Scott &amp; White Continuing Care Hospital</t>
  </si>
  <si>
    <t>135226205</t>
  </si>
  <si>
    <t>1154315307</t>
  </si>
  <si>
    <t>Baylor Scott &amp; White Medical Center - Brenham</t>
  </si>
  <si>
    <t>407926101</t>
  </si>
  <si>
    <t>1144781501</t>
  </si>
  <si>
    <t>Baylor Scott &amp; White Medical Center - Buda</t>
  </si>
  <si>
    <t>388217701</t>
  </si>
  <si>
    <t>1801826839</t>
  </si>
  <si>
    <t>Baylor Scott &amp; White Medical Center – Centennial</t>
  </si>
  <si>
    <t>326725404</t>
  </si>
  <si>
    <t>1265772362</t>
  </si>
  <si>
    <t>Baylor Scott &amp; White Medical Center - College Station</t>
  </si>
  <si>
    <t>138962907</t>
  </si>
  <si>
    <t>1891882833</t>
  </si>
  <si>
    <t>Baylor Scott &amp; White Medical Center - Hillcrest</t>
  </si>
  <si>
    <t>121776205</t>
  </si>
  <si>
    <t>1992700983</t>
  </si>
  <si>
    <t>Baylor Scott &amp; White Medical Center - Irving</t>
  </si>
  <si>
    <t>020966001</t>
  </si>
  <si>
    <t>1205018439</t>
  </si>
  <si>
    <t>Baylor Scott &amp; White Medical Center – Lake Pointe</t>
  </si>
  <si>
    <t>353712801</t>
  </si>
  <si>
    <t>1396138970</t>
  </si>
  <si>
    <t>Baylor Scott &amp; White Medical Center - Marble Falls</t>
  </si>
  <si>
    <t>395486901</t>
  </si>
  <si>
    <t>1346729159</t>
  </si>
  <si>
    <t>Baylor Scott &amp; White Medical Center – Pflugerville</t>
  </si>
  <si>
    <t>190123303</t>
  </si>
  <si>
    <t>1265568638</t>
  </si>
  <si>
    <t>Baylor Scott &amp; White Medical Center - Round Rock</t>
  </si>
  <si>
    <t>136327710</t>
  </si>
  <si>
    <t>1962497800</t>
  </si>
  <si>
    <t>Baylor Scott &amp; White Medical Center - Taylor</t>
  </si>
  <si>
    <t>127262703</t>
  </si>
  <si>
    <t>1073511762</t>
  </si>
  <si>
    <t>Baylor Scott &amp; White Medical Center- Grapevine</t>
  </si>
  <si>
    <t>314161601</t>
  </si>
  <si>
    <t>1124305065</t>
  </si>
  <si>
    <t>Baylor Scott &amp; White Medical Center- McKinney</t>
  </si>
  <si>
    <t>171848805</t>
  </si>
  <si>
    <t>1649273434</t>
  </si>
  <si>
    <t>Baylor Scott &amp; White Medical Center- Plano</t>
  </si>
  <si>
    <t>135223905</t>
  </si>
  <si>
    <t>1265430177</t>
  </si>
  <si>
    <t>Baylor Scott &amp; White Medical Center- Waxahachie</t>
  </si>
  <si>
    <t>139485012</t>
  </si>
  <si>
    <t>1447250253</t>
  </si>
  <si>
    <t>Baylor University Medical Center</t>
  </si>
  <si>
    <t>112671602</t>
  </si>
  <si>
    <t>1972581940</t>
  </si>
  <si>
    <t>Brazosport Regional Health System</t>
  </si>
  <si>
    <t>192622201</t>
  </si>
  <si>
    <t>1376662296</t>
  </si>
  <si>
    <t>Cedar Park Regional Medical Center</t>
  </si>
  <si>
    <t>020817501</t>
  </si>
  <si>
    <t>1174576698</t>
  </si>
  <si>
    <t>CHCA BAYSHORE LP-HCA HOUSTON HEALTHCARE SOUTHEAST</t>
  </si>
  <si>
    <t>349366001</t>
  </si>
  <si>
    <t>1609275585</t>
  </si>
  <si>
    <t>CHCA Pearland LP</t>
  </si>
  <si>
    <t>112725003</t>
  </si>
  <si>
    <t>1750377289</t>
  </si>
  <si>
    <t>CHI  St. Joseph Health -  Burleson</t>
  </si>
  <si>
    <t>147918003</t>
  </si>
  <si>
    <t>1154317774</t>
  </si>
  <si>
    <t>CHI St. Joseph Health - Grimes</t>
  </si>
  <si>
    <t>127267603</t>
  </si>
  <si>
    <t>1942294939</t>
  </si>
  <si>
    <t xml:space="preserve">CHI St. Joseph Regional Health Center  </t>
  </si>
  <si>
    <t>127300503</t>
  </si>
  <si>
    <t>1184622847</t>
  </si>
  <si>
    <t xml:space="preserve">CHI St. Luke's  Health Baylor College of Medicine Medical Center </t>
  </si>
  <si>
    <t>354178101</t>
  </si>
  <si>
    <t>1720480627</t>
  </si>
  <si>
    <t>Children's Health Plano</t>
  </si>
  <si>
    <t>138910807</t>
  </si>
  <si>
    <t>1194743013</t>
  </si>
  <si>
    <t>Children's Medical Center Dallas</t>
  </si>
  <si>
    <t>112667403</t>
  </si>
  <si>
    <t>1124092036</t>
  </si>
  <si>
    <t>CHRISTUS GOOD SHEPHERD MEDICAL CENTER</t>
  </si>
  <si>
    <t>020976902</t>
  </si>
  <si>
    <t>1295736734</t>
  </si>
  <si>
    <t>CHRISTUS HEALTH ARK LATEX</t>
  </si>
  <si>
    <t>138296208</t>
  </si>
  <si>
    <t>1679557888</t>
  </si>
  <si>
    <t>CHRISTUS HEALTH SOUTHEAST TEXAS-CHRISTUS HOSPITAL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</si>
  <si>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</si>
  <si>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</si>
  <si>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</si>
  <si>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</si>
  <si>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</si>
  <si>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>CHRISTUS JASPER MEMORIAL HOSPITAL</t>
  </si>
  <si>
    <t>020844903</t>
  </si>
  <si>
    <t>1821004151</t>
  </si>
  <si>
    <t>CHRISTUS SANTA ROSA HEALTH CARE CORPORATION-CHRISTUS SANTA ROSA CHILDRENS</t>
  </si>
  <si>
    <t>020844909</t>
  </si>
  <si>
    <t>020844901</t>
  </si>
  <si>
    <t>1194787218</t>
  </si>
  <si>
    <t>CHRISTUS SANTA ROSA HEALTH CARE CORPORATION-CHRISTUS SANTA ROSA HOSPITAL</t>
  </si>
  <si>
    <t>415580601</t>
  </si>
  <si>
    <t>1447883301</t>
  </si>
  <si>
    <t>CHRISTUS SANTA ROSA HEALTH CARE CORPORATION-CHRISTUS SANTA ROSA HOSPITAL - SAN MARCOS</t>
  </si>
  <si>
    <t>094222903</t>
  </si>
  <si>
    <t>1003885641</t>
  </si>
  <si>
    <t>CHRISTUS SPOHN HEALTH SYSTEM CORPORATION-CHRISTUS SPOHN HOSPITAL ALICE</t>
  </si>
  <si>
    <t>020811801</t>
  </si>
  <si>
    <t>1447228747</t>
  </si>
  <si>
    <t>CHRISTUS SPOHN HEALTH SYSTEM CORPORATION-CHRISTUS SPOHN HOSPITAL BEEVILLE</t>
  </si>
  <si>
    <t>121775403</t>
  </si>
  <si>
    <t>1689641680</t>
  </si>
  <si>
    <t>CHRISTUS SPOHN HEALTH SYSTEM CORPORATION-CHRISTUS SPOHN HOSPITAL CORPUS CHRISTI</t>
  </si>
  <si>
    <t>136436606</t>
  </si>
  <si>
    <t>1093783391</t>
  </si>
  <si>
    <t>CHRISTUS SPOHN HEALTH SYSTEM CORPORATION-CHRISTUS SPOHN HOSPITAL KLEBERG</t>
  </si>
  <si>
    <t>391575301</t>
  </si>
  <si>
    <t>1083112023</t>
  </si>
  <si>
    <t>City Hospital at White Rock</t>
  </si>
  <si>
    <t>135033210</t>
  </si>
  <si>
    <t>1740238641</t>
  </si>
  <si>
    <t>COLUMBUS COMMUNITY HOSPITAL</t>
  </si>
  <si>
    <t>281406304</t>
  </si>
  <si>
    <t>1346544616</t>
  </si>
  <si>
    <t>Comanche County Medical Center</t>
  </si>
  <si>
    <t>021184901</t>
  </si>
  <si>
    <t>1891765178</t>
  </si>
  <si>
    <t>Cook Children's Medical Center</t>
  </si>
  <si>
    <t>094221102</t>
  </si>
  <si>
    <t>1386652527</t>
  </si>
  <si>
    <t xml:space="preserve">CORNERSTONE REGIONAL HOSPITAL                     </t>
  </si>
  <si>
    <t>408600101</t>
  </si>
  <si>
    <t>1972517365</t>
  </si>
  <si>
    <t>Covenant Medical Center</t>
  </si>
  <si>
    <t>391576104</t>
  </si>
  <si>
    <t>1114435260</t>
  </si>
  <si>
    <t>Crockett Medical Center</t>
  </si>
  <si>
    <t>094141105</t>
  </si>
  <si>
    <t>1063500270</t>
  </si>
  <si>
    <t>Crosbyton Clinic Hospital</t>
  </si>
  <si>
    <t>219336901</t>
  </si>
  <si>
    <t>1861690364</t>
  </si>
  <si>
    <t>DALLAS MEDICAL CENTER LLC</t>
  </si>
  <si>
    <t>186599001</t>
  </si>
  <si>
    <t>1447355771</t>
  </si>
  <si>
    <t>Dell Children's Medical Center</t>
  </si>
  <si>
    <t>137265806</t>
  </si>
  <si>
    <t>1093810327</t>
  </si>
  <si>
    <t>Dell Seton Medical Center at University of Texas</t>
  </si>
  <si>
    <t>094118902</t>
  </si>
  <si>
    <t>1851343909</t>
  </si>
  <si>
    <t xml:space="preserve">Detar Hospitals </t>
  </si>
  <si>
    <t>160709501</t>
  </si>
  <si>
    <t>1053317362</t>
  </si>
  <si>
    <t>Doctors Hospital at Renaissance, Ltd.</t>
  </si>
  <si>
    <t>132812205</t>
  </si>
  <si>
    <t>1548286172</t>
  </si>
  <si>
    <t>Driscoll Children's Hospital</t>
  </si>
  <si>
    <t>348928801</t>
  </si>
  <si>
    <t>1679903967</t>
  </si>
  <si>
    <t>EBD BEMC Burleson, LLC</t>
  </si>
  <si>
    <t>311054601</t>
  </si>
  <si>
    <t>1003192311</t>
  </si>
  <si>
    <t>El Campo Memorial Hospital</t>
  </si>
  <si>
    <t>291854201</t>
  </si>
  <si>
    <t>1558659714</t>
  </si>
  <si>
    <t xml:space="preserve">El Paso Children's Hospital Corporation d/b/a El Paso Children's Hospital </t>
  </si>
  <si>
    <t>309798201</t>
  </si>
  <si>
    <t>1669752234</t>
  </si>
  <si>
    <t>Emerus/BHS SA Thousand Oaks, LLC</t>
  </si>
  <si>
    <t>121822403</t>
  </si>
  <si>
    <t>1700805678</t>
  </si>
  <si>
    <t>Ennis Regional Medical Center</t>
  </si>
  <si>
    <t>376537203</t>
  </si>
  <si>
    <t>1235685892</t>
  </si>
  <si>
    <t>Fairfield Hospital District d/b/a Freestone Medical Center</t>
  </si>
  <si>
    <t>133367611</t>
  </si>
  <si>
    <t>133367602</t>
  </si>
  <si>
    <t>1841294246</t>
  </si>
  <si>
    <t>Falls Community Hospital and Clinic</t>
  </si>
  <si>
    <t>110803703</t>
  </si>
  <si>
    <t>1770579591</t>
  </si>
  <si>
    <t xml:space="preserve">FORT DUNCAN REGIONAL MEDICAL CENTER LP     </t>
  </si>
  <si>
    <t>112688004</t>
  </si>
  <si>
    <t>1447574819</t>
  </si>
  <si>
    <t>Frio Hospital Association</t>
  </si>
  <si>
    <t>197063401</t>
  </si>
  <si>
    <t>1841497153</t>
  </si>
  <si>
    <t>Golden Plains Community Hospital</t>
  </si>
  <si>
    <t>154504801</t>
  </si>
  <si>
    <t>1881688976</t>
  </si>
  <si>
    <t>Harlingen Medical Center</t>
  </si>
  <si>
    <t>121807504</t>
  </si>
  <si>
    <t>1063466035</t>
  </si>
  <si>
    <t>HCA Houston Healthcare Clear Lake</t>
  </si>
  <si>
    <t>020841501</t>
  </si>
  <si>
    <t>1962455816</t>
  </si>
  <si>
    <t>HCA Houston Healthcare Conroe</t>
  </si>
  <si>
    <t>112724302</t>
  </si>
  <si>
    <t>1811942238</t>
  </si>
  <si>
    <t>HCA Houston Healthcare Kingwood</t>
  </si>
  <si>
    <t>193867201</t>
  </si>
  <si>
    <t>1740450121</t>
  </si>
  <si>
    <t>HCA Houston Healthcare Northwest</t>
  </si>
  <si>
    <t>377705402</t>
  </si>
  <si>
    <t>377705401</t>
  </si>
  <si>
    <t>1750819025</t>
  </si>
  <si>
    <t>HCA Houston Healthcare Tomball</t>
  </si>
  <si>
    <t>094187402</t>
  </si>
  <si>
    <t>1275580938</t>
  </si>
  <si>
    <t>HCA Houston Healthcare West</t>
  </si>
  <si>
    <t>378943001</t>
  </si>
  <si>
    <t>1073043592</t>
  </si>
  <si>
    <t>HCA Houston Medical Center</t>
  </si>
  <si>
    <t>380473401</t>
  </si>
  <si>
    <t>1003344334</t>
  </si>
  <si>
    <t>HCN EP Horizon City, LLC</t>
  </si>
  <si>
    <t>322916301</t>
  </si>
  <si>
    <t>1558349399</t>
  </si>
  <si>
    <t>Heart of Texas Memorial Hospital // dba // Heart of Texas Healthcare System</t>
  </si>
  <si>
    <t>138644310</t>
  </si>
  <si>
    <t>1528064649</t>
  </si>
  <si>
    <t>Hendrick Medical Center</t>
  </si>
  <si>
    <t>420957901</t>
  </si>
  <si>
    <t>1184233785</t>
  </si>
  <si>
    <t>Hendrick Medical Center Brownwood</t>
  </si>
  <si>
    <t>136430906</t>
  </si>
  <si>
    <t>1497726343</t>
  </si>
  <si>
    <t>Hill Country Memorial Hospital</t>
  </si>
  <si>
    <t>133252009</t>
  </si>
  <si>
    <t>1992285282</t>
  </si>
  <si>
    <t>Hill Regional Hospital</t>
  </si>
  <si>
    <t>137962006</t>
  </si>
  <si>
    <t>1891789772</t>
  </si>
  <si>
    <t>Houston Methodist Baytown Hospital</t>
  </si>
  <si>
    <t>336478801</t>
  </si>
  <si>
    <t>1952723967</t>
  </si>
  <si>
    <t>Houston Methodist Clear Lake Hospital</t>
  </si>
  <si>
    <t>342897103</t>
  </si>
  <si>
    <t>1306268321</t>
  </si>
  <si>
    <t>Houston Methodist Continuing Care Hospital</t>
  </si>
  <si>
    <t>137949705</t>
  </si>
  <si>
    <t>1548387418</t>
  </si>
  <si>
    <t>Houston Methodist Hospital</t>
  </si>
  <si>
    <t>094219503</t>
  </si>
  <si>
    <t>1497871628</t>
  </si>
  <si>
    <t>Houston Methodist Sugar Land Hospital</t>
  </si>
  <si>
    <t>376837601</t>
  </si>
  <si>
    <t>1184179194</t>
  </si>
  <si>
    <t>Houston Methodist The Woodlands Hospital</t>
  </si>
  <si>
    <t>281028501</t>
  </si>
  <si>
    <t>1083937593</t>
  </si>
  <si>
    <t>Houston Methodist West Hospital</t>
  </si>
  <si>
    <t>140713201</t>
  </si>
  <si>
    <t>1871619254</t>
  </si>
  <si>
    <t>Houston Methodist Willowbrook Hospital</t>
  </si>
  <si>
    <t>412747401</t>
  </si>
  <si>
    <t>1245878990</t>
  </si>
  <si>
    <t>Huntsville Community Hospital d.b.a Huntsville Memorial Hospital</t>
  </si>
  <si>
    <t>135035706</t>
  </si>
  <si>
    <t>1861488579</t>
  </si>
  <si>
    <t>Knapp Medical Center</t>
  </si>
  <si>
    <t>094178302</t>
  </si>
  <si>
    <t>1114998911</t>
  </si>
  <si>
    <t>Lake Granbury Hospital</t>
  </si>
  <si>
    <t>331242301</t>
  </si>
  <si>
    <t>1851632616</t>
  </si>
  <si>
    <t>Lancaster Regional Hospital LP</t>
  </si>
  <si>
    <t>162033801</t>
  </si>
  <si>
    <t>1548232044</t>
  </si>
  <si>
    <t>Laredo Medical Center</t>
  </si>
  <si>
    <t>094186602</t>
  </si>
  <si>
    <t>1396731105</t>
  </si>
  <si>
    <t>LAREDO REGIONAL MEDICAL CENTER LP</t>
  </si>
  <si>
    <t>094109802</t>
  </si>
  <si>
    <t>1770536120</t>
  </si>
  <si>
    <t>Las Palmas Del Sol Healthcare</t>
  </si>
  <si>
    <t>110839103</t>
  </si>
  <si>
    <t>1528026267</t>
  </si>
  <si>
    <t xml:space="preserve">Longview Regional Medical Center </t>
  </si>
  <si>
    <t>163219201</t>
  </si>
  <si>
    <t>1922001775</t>
  </si>
  <si>
    <t>Lubbock Heart Hospital</t>
  </si>
  <si>
    <t>283280001</t>
  </si>
  <si>
    <t>1871898478</t>
  </si>
  <si>
    <t>Mayhill Hospital</t>
  </si>
  <si>
    <t>094113001</t>
  </si>
  <si>
    <t>1770573586</t>
  </si>
  <si>
    <t>MCALLEN HOSPITALS LP</t>
  </si>
  <si>
    <t>350857401</t>
  </si>
  <si>
    <t>1871911016</t>
  </si>
  <si>
    <t>Medical City Alliance</t>
  </si>
  <si>
    <t>020950401</t>
  </si>
  <si>
    <t>1134172406</t>
  </si>
  <si>
    <t>Medical City Arlington</t>
  </si>
  <si>
    <t>020943901</t>
  </si>
  <si>
    <t>1689628984</t>
  </si>
  <si>
    <t>Medical City Dallas</t>
  </si>
  <si>
    <t>111905902</t>
  </si>
  <si>
    <t>1306897277</t>
  </si>
  <si>
    <t>Medical City Denton</t>
  </si>
  <si>
    <t>094193202</t>
  </si>
  <si>
    <t>1659323772</t>
  </si>
  <si>
    <t>Medical City Fort Worth</t>
  </si>
  <si>
    <t>020979302</t>
  </si>
  <si>
    <t>1902857766</t>
  </si>
  <si>
    <t>Medical City Las Colinas</t>
  </si>
  <si>
    <t>094192402</t>
  </si>
  <si>
    <t>1255384533</t>
  </si>
  <si>
    <t>Medical City Lewisville</t>
  </si>
  <si>
    <t>112698903</t>
  </si>
  <si>
    <t>1437102639</t>
  </si>
  <si>
    <t>Medical City McKinney</t>
  </si>
  <si>
    <t>094105602</t>
  </si>
  <si>
    <t>1518911833</t>
  </si>
  <si>
    <t>Medical City North Hills</t>
  </si>
  <si>
    <t>127311205</t>
  </si>
  <si>
    <t>1699726406</t>
  </si>
  <si>
    <t>Medical City Plano</t>
  </si>
  <si>
    <t>385345901</t>
  </si>
  <si>
    <t>1417471467</t>
  </si>
  <si>
    <t>Medical City Weatherford</t>
  </si>
  <si>
    <t>020834001</t>
  </si>
  <si>
    <t>1730132234</t>
  </si>
  <si>
    <t>Memorial Hermann Hospital System</t>
  </si>
  <si>
    <t>146509801</t>
  </si>
  <si>
    <t>1932152337</t>
  </si>
  <si>
    <t>Memorial Hermann Katy Hospital</t>
  </si>
  <si>
    <t>020934801</t>
  </si>
  <si>
    <t>1740233782</t>
  </si>
  <si>
    <t>Memorial Hermann Memorial City Medical Center</t>
  </si>
  <si>
    <t>192751901</t>
  </si>
  <si>
    <t>1295843787</t>
  </si>
  <si>
    <t>Memorial Hermann Northeast</t>
  </si>
  <si>
    <t>146021401</t>
  </si>
  <si>
    <t>1295788735</t>
  </si>
  <si>
    <t>Memorial Hermann Sugar Land Hospital</t>
  </si>
  <si>
    <t>137805107</t>
  </si>
  <si>
    <t>1982666111</t>
  </si>
  <si>
    <t>Memorial Hermann Texas Medical Center</t>
  </si>
  <si>
    <t>130734007</t>
  </si>
  <si>
    <t>1578547345</t>
  </si>
  <si>
    <t xml:space="preserve">Memorial Hospital - San Augustine </t>
  </si>
  <si>
    <t>112697102</t>
  </si>
  <si>
    <t>1689650616</t>
  </si>
  <si>
    <t>Memorial Hospital of Polk County</t>
  </si>
  <si>
    <t>139172412</t>
  </si>
  <si>
    <t>1396746129</t>
  </si>
  <si>
    <t xml:space="preserve">Memorial Medical Center of East Texas </t>
  </si>
  <si>
    <t>126679303</t>
  </si>
  <si>
    <t>1275592131</t>
  </si>
  <si>
    <t>Methodist Charlton Medical Center</t>
  </si>
  <si>
    <t>127319504</t>
  </si>
  <si>
    <t>1437171568</t>
  </si>
  <si>
    <t>Methodist Children's Hospital</t>
  </si>
  <si>
    <t>135032405</t>
  </si>
  <si>
    <t>1528027786</t>
  </si>
  <si>
    <t>Methodist Dallas Medical Center</t>
  </si>
  <si>
    <t>094154402</t>
  </si>
  <si>
    <t>1124074273</t>
  </si>
  <si>
    <t>Methodist Healthcare System of San Antonio</t>
  </si>
  <si>
    <t>133258705</t>
  </si>
  <si>
    <t>1225146400</t>
  </si>
  <si>
    <t>Methodist Hospital Levelland</t>
  </si>
  <si>
    <t>127263503</t>
  </si>
  <si>
    <t>1073580726</t>
  </si>
  <si>
    <t>Methodist Hospital Plainview</t>
  </si>
  <si>
    <t>379200401</t>
  </si>
  <si>
    <t>1376071530</t>
  </si>
  <si>
    <t>Methodist Hospital South</t>
  </si>
  <si>
    <t>186221101</t>
  </si>
  <si>
    <t>1689629941</t>
  </si>
  <si>
    <t>Methodist Mansfield Medical Center</t>
  </si>
  <si>
    <t>209345201</t>
  </si>
  <si>
    <t>1033165501</t>
  </si>
  <si>
    <t>Methodist Richardson Medical Center</t>
  </si>
  <si>
    <t>204254101</t>
  </si>
  <si>
    <t>1659525236</t>
  </si>
  <si>
    <t>Methodist Stone Oak Hospital</t>
  </si>
  <si>
    <t>094119702</t>
  </si>
  <si>
    <t>1629089966</t>
  </si>
  <si>
    <t xml:space="preserve">METROPLEX ADVENTIST HOSPITAL INC-METROPLEX HOSPITAL                                </t>
  </si>
  <si>
    <t>149073203</t>
  </si>
  <si>
    <t>1750392916</t>
  </si>
  <si>
    <t xml:space="preserve">METROPLEX ADVENTIST HOSPITAL INC-ROLLINS BROOK COMMUNITY HOSPITAL                  </t>
  </si>
  <si>
    <t>220798704</t>
  </si>
  <si>
    <t>220798701</t>
  </si>
  <si>
    <t>1326349986</t>
  </si>
  <si>
    <t>Mid Coast Medical Center - Llano</t>
  </si>
  <si>
    <t>112679902</t>
  </si>
  <si>
    <t>1205833985</t>
  </si>
  <si>
    <t>Mission Hospital, Inc. d/b/a Mission Regional Medical Center</t>
  </si>
  <si>
    <t>141858401</t>
  </si>
  <si>
    <t>1952306672</t>
  </si>
  <si>
    <t>MOTHER FRANCES HOSPITAL JACKSONVILLE</t>
  </si>
  <si>
    <t>094108002</t>
  </si>
  <si>
    <t>1679578439</t>
  </si>
  <si>
    <t>MOTHER FRANCES HOSPITAL REGIONAL HEALTHCARE CENTER-MOTHER FRANCES HOSPITAL</t>
  </si>
  <si>
    <t>127301306</t>
  </si>
  <si>
    <t>1659308948</t>
  </si>
  <si>
    <t>MOTHER FRANCES HOSPITAL WINNSBORO</t>
  </si>
  <si>
    <t>130605205</t>
  </si>
  <si>
    <t>1700885076</t>
  </si>
  <si>
    <t>Nacogdoches Medical Center</t>
  </si>
  <si>
    <t>112701102</t>
  </si>
  <si>
    <t>1144274226</t>
  </si>
  <si>
    <t xml:space="preserve">Navarro Regional Hospital </t>
  </si>
  <si>
    <t>396650901</t>
  </si>
  <si>
    <t>1972071991</t>
  </si>
  <si>
    <t xml:space="preserve">North Texas Medical Center </t>
  </si>
  <si>
    <t>137245009</t>
  </si>
  <si>
    <t>1467442418</t>
  </si>
  <si>
    <t>NORTHWEST HEALTHCARE SYSTEM INC</t>
  </si>
  <si>
    <t>112711003</t>
  </si>
  <si>
    <t>1801852736</t>
  </si>
  <si>
    <t>Odessa Regional Medical Center</t>
  </si>
  <si>
    <t>152686501</t>
  </si>
  <si>
    <t>1780786699</t>
  </si>
  <si>
    <t>Palacios Community Medical Center</t>
  </si>
  <si>
    <t>121816602</t>
  </si>
  <si>
    <t>1164510673</t>
  </si>
  <si>
    <t>Palestine Regional Medical Center</t>
  </si>
  <si>
    <t>308032701</t>
  </si>
  <si>
    <t>1386902138</t>
  </si>
  <si>
    <t>Pampa Regional Medical Center</t>
  </si>
  <si>
    <t>163111101</t>
  </si>
  <si>
    <t>1063411767</t>
  </si>
  <si>
    <t>Paris Regional Medical Center</t>
  </si>
  <si>
    <t>111915801</t>
  </si>
  <si>
    <t>1497708929</t>
  </si>
  <si>
    <t>Parkview Regional Hospital</t>
  </si>
  <si>
    <t>137343308</t>
  </si>
  <si>
    <t>1861475626</t>
  </si>
  <si>
    <t xml:space="preserve">PARMER COUNTY COMMUNITY HOSPITAL       </t>
  </si>
  <si>
    <t>281219001</t>
  </si>
  <si>
    <t>1407990088</t>
  </si>
  <si>
    <t>PMC Hospital LLC</t>
  </si>
  <si>
    <t>316360201</t>
  </si>
  <si>
    <t>1407121189</t>
  </si>
  <si>
    <t>Preferred Hospital Leasing Coleman, Inc.</t>
  </si>
  <si>
    <t>179272301</t>
  </si>
  <si>
    <t>1295764553</t>
  </si>
  <si>
    <t>Preferred Hospital Leasing Eldorado, Inc.</t>
  </si>
  <si>
    <t>200683501</t>
  </si>
  <si>
    <t>1932379856</t>
  </si>
  <si>
    <t>Preferred Hospital Leasing Hemphill, Inc.</t>
  </si>
  <si>
    <t>206083201</t>
  </si>
  <si>
    <t>1164688495</t>
  </si>
  <si>
    <t>Preferred Hospital Leasing Junction, Inc.</t>
  </si>
  <si>
    <t>350190001</t>
  </si>
  <si>
    <t>1619368339</t>
  </si>
  <si>
    <t>Preferred Hospital Leasing Muleshoe, Inc.</t>
  </si>
  <si>
    <t>434254501</t>
  </si>
  <si>
    <t>121193005</t>
  </si>
  <si>
    <t>1538150370</t>
  </si>
  <si>
    <t>Preferred Hospital Leasing Shamrock, Inc. dba Shamrock General Hospital</t>
  </si>
  <si>
    <t>176354201</t>
  </si>
  <si>
    <t>1013970862</t>
  </si>
  <si>
    <t>Preferred Hospital Leasing Van Horn, Inc.</t>
  </si>
  <si>
    <t>126840107</t>
  </si>
  <si>
    <t>1477594299</t>
  </si>
  <si>
    <t>Preferred Hospital Leasing, Inc.</t>
  </si>
  <si>
    <t>354018901</t>
  </si>
  <si>
    <t>1790174860</t>
  </si>
  <si>
    <t>Prime Healthcare Services - Mesquite, LLC</t>
  </si>
  <si>
    <t>343723801</t>
  </si>
  <si>
    <t>1427472463</t>
  </si>
  <si>
    <t>Resolute Health</t>
  </si>
  <si>
    <t>212060201</t>
  </si>
  <si>
    <t>1205164928</t>
  </si>
  <si>
    <t>Rice Medical Center</t>
  </si>
  <si>
    <t>112716902</t>
  </si>
  <si>
    <t>1619924719</t>
  </si>
  <si>
    <t>Rio Grande Regional Hospital</t>
  </si>
  <si>
    <t>412883701</t>
  </si>
  <si>
    <t>1184262800</t>
  </si>
  <si>
    <t>Sana Healthcare Carrollton</t>
  </si>
  <si>
    <t>405102101</t>
  </si>
  <si>
    <t>1285191452</t>
  </si>
  <si>
    <t>Scenic Mountain Medical Center</t>
  </si>
  <si>
    <t>137249208</t>
  </si>
  <si>
    <t>1477516466</t>
  </si>
  <si>
    <t>Scott &amp; White Medical Center - Temple</t>
  </si>
  <si>
    <t>312239201</t>
  </si>
  <si>
    <t>1841562709</t>
  </si>
  <si>
    <t>Seton Medical Center Harker Heights</t>
  </si>
  <si>
    <t>137226005</t>
  </si>
  <si>
    <t>1992707228</t>
  </si>
  <si>
    <t xml:space="preserve">Shannon Medical Center </t>
  </si>
  <si>
    <t>220351501</t>
  </si>
  <si>
    <t>1013957836</t>
  </si>
  <si>
    <t>SHERMAN GRAYSON HOSPITAL LLC</t>
  </si>
  <si>
    <t>127294003</t>
  </si>
  <si>
    <t>1790782704</t>
  </si>
  <si>
    <t>Sid Peterson Memorial Hospital</t>
  </si>
  <si>
    <t>112717702</t>
  </si>
  <si>
    <t>1679528889</t>
  </si>
  <si>
    <t>St Davids South Austin Medical Center</t>
  </si>
  <si>
    <t>094160103</t>
  </si>
  <si>
    <t>1720033947</t>
  </si>
  <si>
    <t>St. David's Community Hospital</t>
  </si>
  <si>
    <t>094216103</t>
  </si>
  <si>
    <t>1629021845</t>
  </si>
  <si>
    <t>St. David's Healthcare Partnership</t>
  </si>
  <si>
    <t>020957901</t>
  </si>
  <si>
    <t>1649223645</t>
  </si>
  <si>
    <t>St. David's Round Rock Medical Center</t>
  </si>
  <si>
    <t>181706601</t>
  </si>
  <si>
    <t>1154361475</t>
  </si>
  <si>
    <t>St. Joseph Medical Center</t>
  </si>
  <si>
    <t>339153401</t>
  </si>
  <si>
    <t>1710314141</t>
  </si>
  <si>
    <t>St. Luke's  Hospital at the Vintage</t>
  </si>
  <si>
    <t>160630301</t>
  </si>
  <si>
    <t>1942208616</t>
  </si>
  <si>
    <t>St. Luke's Community Health Services</t>
  </si>
  <si>
    <t>210274101</t>
  </si>
  <si>
    <t>1184868879</t>
  </si>
  <si>
    <t>St. Luke's Lakeside Hospital</t>
  </si>
  <si>
    <t>298019501</t>
  </si>
  <si>
    <t>1659559573</t>
  </si>
  <si>
    <t>St. Luke's Sugar Land Hospital</t>
  </si>
  <si>
    <t>176692501</t>
  </si>
  <si>
    <t>1659362630</t>
  </si>
  <si>
    <t>St. Mark's Medical Center</t>
  </si>
  <si>
    <t>139135109</t>
  </si>
  <si>
    <t>1477643690</t>
  </si>
  <si>
    <t>Texas Children's Hospital</t>
  </si>
  <si>
    <t>130614405</t>
  </si>
  <si>
    <t>1174533343</t>
  </si>
  <si>
    <t>Texas Health Arlington Memorial Hospital</t>
  </si>
  <si>
    <t>174662001</t>
  </si>
  <si>
    <t>1316933609</t>
  </si>
  <si>
    <t>Texas Health Center Diagnostic and Surgery</t>
  </si>
  <si>
    <t>217744601</t>
  </si>
  <si>
    <t>1902047376</t>
  </si>
  <si>
    <t>Texas Health Flower Mound</t>
  </si>
  <si>
    <t>316296801</t>
  </si>
  <si>
    <t>1215296884</t>
  </si>
  <si>
    <t>Texas Health Harris Methodist Hospital Alliance</t>
  </si>
  <si>
    <t>127304703</t>
  </si>
  <si>
    <t>1508899204</t>
  </si>
  <si>
    <t>Texas Health Harris Methodist Hospital Azle</t>
  </si>
  <si>
    <t>131036903</t>
  </si>
  <si>
    <t>1396778064</t>
  </si>
  <si>
    <t>Texas Health Harris Methodist Hospital Cleburne</t>
  </si>
  <si>
    <t>112677302</t>
  </si>
  <si>
    <t>1336172105</t>
  </si>
  <si>
    <t>Texas Health Harris Methodist Hospital Fort Worth</t>
  </si>
  <si>
    <t>136326908</t>
  </si>
  <si>
    <t>1104845015</t>
  </si>
  <si>
    <t>Texas Health Harris Methodist Hospital Hurst-Euless-Bedford</t>
  </si>
  <si>
    <t>120726804</t>
  </si>
  <si>
    <t>1417980202</t>
  </si>
  <si>
    <t>Texas Health Harris Methodist Hospital Southwest Fort Worth</t>
  </si>
  <si>
    <t>121794503</t>
  </si>
  <si>
    <t>1922031541</t>
  </si>
  <si>
    <t>Texas Health Harris Methodist Hospital Stephenville</t>
  </si>
  <si>
    <t>282322101</t>
  </si>
  <si>
    <t>1407169196</t>
  </si>
  <si>
    <t>Texas Health Heart Hospital</t>
  </si>
  <si>
    <t>314080801</t>
  </si>
  <si>
    <t>1033120423</t>
  </si>
  <si>
    <t>Texas Health Huguley Inc dba Texas Health Huguley Hospital Fort Worth South</t>
  </si>
  <si>
    <t>020982701</t>
  </si>
  <si>
    <t>1548291883</t>
  </si>
  <si>
    <t>Texas Health Presbyterian Hospital Allen</t>
  </si>
  <si>
    <t>020908201</t>
  </si>
  <si>
    <t>1396779948</t>
  </si>
  <si>
    <t>Texas Health Presbyterian Hospital Dallas</t>
  </si>
  <si>
    <t>020967802</t>
  </si>
  <si>
    <t>1003883158</t>
  </si>
  <si>
    <t>Texas Health Presbyterian Hospital Denton</t>
  </si>
  <si>
    <t>094140302</t>
  </si>
  <si>
    <t>1457382798</t>
  </si>
  <si>
    <t>Texas Health Presbyterian Hospital Kaufman</t>
  </si>
  <si>
    <t>094207002</t>
  </si>
  <si>
    <t>1770514077</t>
  </si>
  <si>
    <t>Texas Health Presbyterian Hospital Plano</t>
  </si>
  <si>
    <t>193399601</t>
  </si>
  <si>
    <t>1629138029</t>
  </si>
  <si>
    <t>Texas Health Rockwall</t>
  </si>
  <si>
    <t>171461001</t>
  </si>
  <si>
    <t>1629064928</t>
  </si>
  <si>
    <t>Texas Health Southlake</t>
  </si>
  <si>
    <t>185556101</t>
  </si>
  <si>
    <t>1962504340</t>
  </si>
  <si>
    <t>Texas Heart Hospital of the Southwest LLP (The Heart Hospital Baylor Plano)</t>
  </si>
  <si>
    <t>020977701</t>
  </si>
  <si>
    <t>1134166192</t>
  </si>
  <si>
    <t>Texas Orthopedic Hospital</t>
  </si>
  <si>
    <t>315440301</t>
  </si>
  <si>
    <t>1760628184</t>
  </si>
  <si>
    <t>Texas Scottish Rite Hospital for Children</t>
  </si>
  <si>
    <t>196829901</t>
  </si>
  <si>
    <t>1972709970</t>
  </si>
  <si>
    <t>The Hospitals of Providence - East Campus</t>
  </si>
  <si>
    <t>130601104</t>
  </si>
  <si>
    <t>1700801909</t>
  </si>
  <si>
    <t>The Hospitals of Providence - Memorial Campus</t>
  </si>
  <si>
    <t>133245406</t>
  </si>
  <si>
    <t>1215969787</t>
  </si>
  <si>
    <t>The Hospitals of Providence - Sierra Campus</t>
  </si>
  <si>
    <t>369162801</t>
  </si>
  <si>
    <t>1538522412</t>
  </si>
  <si>
    <t>The Hospitals of Providence - Transmountain Campus</t>
  </si>
  <si>
    <t>163925401</t>
  </si>
  <si>
    <t>1861467573</t>
  </si>
  <si>
    <t>The Medical Center of Southeast Texas</t>
  </si>
  <si>
    <t>112712802</t>
  </si>
  <si>
    <t>1023065794</t>
  </si>
  <si>
    <t>The Woman's Hospital of Texas</t>
  </si>
  <si>
    <t>330388501</t>
  </si>
  <si>
    <t>1194753590</t>
  </si>
  <si>
    <t>THHBP Management Company LLC (The Heart Hospital Baylor Denton)</t>
  </si>
  <si>
    <t>337433201</t>
  </si>
  <si>
    <t>1710985098</t>
  </si>
  <si>
    <t>TIRR Memorial Hermann</t>
  </si>
  <si>
    <t>194997601</t>
  </si>
  <si>
    <t>1851390967</t>
  </si>
  <si>
    <t>UHS OF TEXOMA INC</t>
  </si>
  <si>
    <t>135237906</t>
  </si>
  <si>
    <t>1023013448</t>
  </si>
  <si>
    <t>United Regional Health Care System</t>
  </si>
  <si>
    <t>162965101</t>
  </si>
  <si>
    <t>1659352987</t>
  </si>
  <si>
    <t>USMD Hospital at Arlington, L.P.</t>
  </si>
  <si>
    <t>387515501</t>
  </si>
  <si>
    <t>1417465824</t>
  </si>
  <si>
    <t>UT HEALTH ATHENS</t>
  </si>
  <si>
    <t>387663301</t>
  </si>
  <si>
    <t>1538667035</t>
  </si>
  <si>
    <t>UT HEALTH CARTHAGE</t>
  </si>
  <si>
    <t>388347201</t>
  </si>
  <si>
    <t>1407364847</t>
  </si>
  <si>
    <t>UT HEALTH EAST TEXAS TYLER</t>
  </si>
  <si>
    <t>387377001</t>
  </si>
  <si>
    <t>1326546797</t>
  </si>
  <si>
    <t>UT HEALTH HENDERSON</t>
  </si>
  <si>
    <t>387381201</t>
  </si>
  <si>
    <t>1730697350</t>
  </si>
  <si>
    <t>UT HEALTH JACKSONVILLE</t>
  </si>
  <si>
    <t>388696201</t>
  </si>
  <si>
    <t>1184132524</t>
  </si>
  <si>
    <t>UT HEALTH PITTSBURG</t>
  </si>
  <si>
    <t>388701003</t>
  </si>
  <si>
    <t>1477061885</t>
  </si>
  <si>
    <t>UT HEALTH QUITMAN</t>
  </si>
  <si>
    <t>294543801</t>
  </si>
  <si>
    <t>1184911877</t>
  </si>
  <si>
    <t>Valley Baptist Medical Center Brownsville</t>
  </si>
  <si>
    <t>292096901</t>
  </si>
  <si>
    <t>1154618742</t>
  </si>
  <si>
    <t>Valley Baptist Medical Center Harlingen</t>
  </si>
  <si>
    <t>020947001</t>
  </si>
  <si>
    <t>1043267701</t>
  </si>
  <si>
    <t>Valley Regional Medical Center</t>
  </si>
  <si>
    <t>159156201</t>
  </si>
  <si>
    <t>1598744856</t>
  </si>
  <si>
    <t>VHS San Antonio Partners LLC</t>
  </si>
  <si>
    <t>207311601</t>
  </si>
  <si>
    <t>1114903523</t>
  </si>
  <si>
    <t>Wadley Regional Medical Center</t>
  </si>
  <si>
    <t>148698701</t>
  </si>
  <si>
    <t>1295781227</t>
  </si>
  <si>
    <t>Winnie Community Hospital dba Riceland Medical Center</t>
  </si>
  <si>
    <t>094164302</t>
  </si>
  <si>
    <t>1487607792</t>
  </si>
  <si>
    <t>Woodland Heights Medical Center</t>
  </si>
  <si>
    <t>Removed Applicants</t>
  </si>
  <si>
    <t>Master TPI</t>
  </si>
  <si>
    <t>Hospital 10-digit National Provider Identifier (NPI)</t>
  </si>
  <si>
    <t>Removal Reason</t>
  </si>
  <si>
    <t>127278304</t>
  </si>
  <si>
    <t>1417941295</t>
  </si>
  <si>
    <t>UT HEALTH CENTER AT TYLER</t>
  </si>
  <si>
    <t>SGO - Enrollment is only open to acute care non-state government operated hospitals and acute care private hospitals.</t>
  </si>
  <si>
    <t>094382101</t>
  </si>
  <si>
    <t>1538264866</t>
  </si>
  <si>
    <t>Ascension Seton Shoal Creek</t>
  </si>
  <si>
    <t>IMD - Enrollment is only open to acute care non-state government operated hospitals and acute care private hospitals.</t>
  </si>
  <si>
    <t>414962701</t>
  </si>
  <si>
    <t>1942795133</t>
  </si>
  <si>
    <t>Ascension Seton Bastrop</t>
  </si>
  <si>
    <t>Not in 2022 UPL Tests. Must have a Texas Medicaid Fee-for-Service claim between March 1, 2019 and February 29, 2020 to be included in the data.</t>
  </si>
  <si>
    <t>371439601</t>
  </si>
  <si>
    <t>1154782548</t>
  </si>
  <si>
    <t>Strategic BH- Brownsville, LLC</t>
  </si>
  <si>
    <t>184505902</t>
  </si>
  <si>
    <t>1316911068</t>
  </si>
  <si>
    <t>TRINITY MOTHER FRANCES REHABILITATION HOSPITAL-CHRISTUS TRINITY MOTHER FRANCES REHABILITATION HOS</t>
  </si>
  <si>
    <t>094353202</t>
  </si>
  <si>
    <t>1467453902</t>
  </si>
  <si>
    <t>CHRISTUS HEALTH ARK LA TEX-CHRISTUS ST MICHAEL REHABILITATION HOSPITAL</t>
  </si>
  <si>
    <t>210433301</t>
  </si>
  <si>
    <t>1427048743</t>
  </si>
  <si>
    <t>Red River Hospital</t>
  </si>
  <si>
    <t>425740401</t>
  </si>
  <si>
    <t>1487271375</t>
  </si>
  <si>
    <t>Methodist Midlothian Medical Center</t>
  </si>
  <si>
    <t>Pending</t>
  </si>
  <si>
    <t>1568818417</t>
  </si>
  <si>
    <t>Methodist Southlake Medical Center</t>
  </si>
  <si>
    <t>021215104</t>
  </si>
  <si>
    <t>1689692402</t>
  </si>
  <si>
    <t>021224301</t>
  </si>
  <si>
    <t>1831140698</t>
  </si>
  <si>
    <t>Medical City Green Oaks</t>
  </si>
  <si>
    <t>319209801</t>
  </si>
  <si>
    <t>1013941780</t>
  </si>
  <si>
    <t>Covenant Long Term Care LP</t>
  </si>
  <si>
    <t>333289201</t>
  </si>
  <si>
    <t>1457791105</t>
  </si>
  <si>
    <t>DALLAS BEHAVIORAL HEALTHCARE HOSPITAL, LLC</t>
  </si>
  <si>
    <t>136492909</t>
  </si>
  <si>
    <t>1992708705</t>
  </si>
  <si>
    <t>Sunrise Canyon Hospital</t>
  </si>
  <si>
    <t>094205403</t>
  </si>
  <si>
    <t>1730278417</t>
  </si>
  <si>
    <t>Texas Health Specialty Hospital Fort Worth</t>
  </si>
  <si>
    <t>414763901</t>
  </si>
  <si>
    <t>1104381292</t>
  </si>
  <si>
    <t>Texas Health Frisco</t>
  </si>
  <si>
    <t>173574801</t>
  </si>
  <si>
    <t>1245201656</t>
  </si>
  <si>
    <t>Texas Institute For Surgery</t>
  </si>
  <si>
    <t>220238402</t>
  </si>
  <si>
    <t>1043457583</t>
  </si>
  <si>
    <t>Memorial Hermann Rehabilitation Hospital Katy</t>
  </si>
  <si>
    <t>348990801</t>
  </si>
  <si>
    <t>1689098790</t>
  </si>
  <si>
    <t>Houston Behavioral Healthcare Hospital</t>
  </si>
  <si>
    <t>409204101</t>
  </si>
  <si>
    <t>1902366305</t>
  </si>
  <si>
    <t>Baylor Scott &amp; White Medical Center – Austin Oak Hill</t>
  </si>
  <si>
    <t>112742503</t>
  </si>
  <si>
    <t>1326015595</t>
  </si>
  <si>
    <t>Clarity Child Guidance Center</t>
  </si>
  <si>
    <t>348183001</t>
  </si>
  <si>
    <t>1144625153</t>
  </si>
  <si>
    <t>Cross Creek Hospital</t>
  </si>
  <si>
    <t>389645801</t>
  </si>
  <si>
    <t>1174021695</t>
  </si>
  <si>
    <t>UT Health East Texas Rehabilitation Hospital</t>
  </si>
  <si>
    <t>388758001</t>
  </si>
  <si>
    <t>1962900472</t>
  </si>
  <si>
    <t>UT Health East Texas Specialty Hospital</t>
  </si>
  <si>
    <t>400811201</t>
  </si>
  <si>
    <t>1346724879</t>
  </si>
  <si>
    <t>Rio Vista Behavioral Health</t>
  </si>
  <si>
    <t>137918204</t>
  </si>
  <si>
    <t>1881600682</t>
  </si>
  <si>
    <t xml:space="preserve">Big Springs State </t>
  </si>
  <si>
    <t>021194801</t>
  </si>
  <si>
    <t>1326052226</t>
  </si>
  <si>
    <t>Austin State Hospital</t>
  </si>
  <si>
    <t>SGO IMD - Enrollment is only open to acute care non-state government operated hospitals and acute care private hospitals.</t>
  </si>
  <si>
    <t>112746602</t>
  </si>
  <si>
    <t>1922078815</t>
  </si>
  <si>
    <t>Glen Oaks Hospital</t>
  </si>
  <si>
    <t>112745802</t>
  </si>
  <si>
    <t>1518932718</t>
  </si>
  <si>
    <t>River Crest Hospital</t>
  </si>
  <si>
    <t>359590201</t>
  </si>
  <si>
    <t>1649646415</t>
  </si>
  <si>
    <t>Garland Hospital</t>
  </si>
  <si>
    <t>192996002</t>
  </si>
  <si>
    <t>1962614834</t>
  </si>
  <si>
    <t>Austin Lakes Hospital</t>
  </si>
  <si>
    <t>021203701</t>
  </si>
  <si>
    <t>1730187568</t>
  </si>
  <si>
    <t>Cypress Creek Hospital, Inc</t>
  </si>
  <si>
    <t>184076101</t>
  </si>
  <si>
    <t>1205999232</t>
  </si>
  <si>
    <t>Hickory Trail</t>
  </si>
  <si>
    <t>175965601</t>
  </si>
  <si>
    <t>1861598633</t>
  </si>
  <si>
    <t>SHC KPH LP</t>
  </si>
  <si>
    <t>021240902</t>
  </si>
  <si>
    <t>1043280951</t>
  </si>
  <si>
    <t>Laurel Ridge Treatment Center</t>
  </si>
  <si>
    <t>021189801</t>
  </si>
  <si>
    <t>1023015120</t>
  </si>
  <si>
    <t>Millwood Hospital</t>
  </si>
  <si>
    <t>121829905</t>
  </si>
  <si>
    <t>1598764359</t>
  </si>
  <si>
    <t>West Oak Hospital Inc</t>
  </si>
  <si>
    <t>333086201</t>
  </si>
  <si>
    <t>1578809505</t>
  </si>
  <si>
    <t>Austin Oaks Hospital</t>
  </si>
  <si>
    <t>217547301</t>
  </si>
  <si>
    <t>1093201719</t>
  </si>
  <si>
    <t>Behavioral Health Bellaire</t>
  </si>
  <si>
    <t>177658501</t>
  </si>
  <si>
    <t>1851346407</t>
  </si>
  <si>
    <t>University Behavioral Health of Denton</t>
  </si>
  <si>
    <t>191968002</t>
  </si>
  <si>
    <t>1386779304</t>
  </si>
  <si>
    <t>University BH of El Paso</t>
  </si>
  <si>
    <t>Texas Health Hospital Mansfield</t>
  </si>
  <si>
    <t>361635101</t>
  </si>
  <si>
    <t>1003282039</t>
  </si>
  <si>
    <t>SUN Behavioral Health - Houston</t>
  </si>
  <si>
    <t>112751605</t>
  </si>
  <si>
    <t>1720094550</t>
  </si>
  <si>
    <t>El Paso Psychiatric Center</t>
  </si>
  <si>
    <t>127320302</t>
  </si>
  <si>
    <t>1407862170</t>
  </si>
  <si>
    <t>Kerrville State Hospital</t>
  </si>
  <si>
    <t>021195501</t>
  </si>
  <si>
    <t>1477669208</t>
  </si>
  <si>
    <t>North Texas State Hospital Wichita</t>
  </si>
  <si>
    <t>021196301</t>
  </si>
  <si>
    <t>1245344472</t>
  </si>
  <si>
    <t>North Texas State Hospital  Vernon</t>
  </si>
  <si>
    <t>133331202</t>
  </si>
  <si>
    <t>1942218581</t>
  </si>
  <si>
    <t xml:space="preserve">Rusk State Hospital                                                                </t>
  </si>
  <si>
    <t>138706004</t>
  </si>
  <si>
    <t>1972511921</t>
  </si>
  <si>
    <t>San Antonio State Hospital</t>
  </si>
  <si>
    <t>137919003</t>
  </si>
  <si>
    <t>1992713119</t>
  </si>
  <si>
    <t>Terrell State Hospital</t>
  </si>
  <si>
    <t>021219301</t>
  </si>
  <si>
    <t>1821161167</t>
  </si>
  <si>
    <t xml:space="preserve">Rio Grande State Center </t>
  </si>
  <si>
    <t>109966502</t>
  </si>
  <si>
    <t>1366450538</t>
  </si>
  <si>
    <t>Waco Center for Youth</t>
  </si>
  <si>
    <t>358963201</t>
  </si>
  <si>
    <t>1255708715</t>
  </si>
  <si>
    <t>Our Children's House Dallas</t>
  </si>
  <si>
    <t>Closed hospital</t>
  </si>
  <si>
    <t>281514401</t>
  </si>
  <si>
    <t>Lubbock Heritage Hospital LLC</t>
  </si>
  <si>
    <t>Requested opt-out during 2023 opt-out</t>
  </si>
  <si>
    <t>136491104</t>
  </si>
  <si>
    <t>1912906298</t>
  </si>
  <si>
    <t>Southwest General Hospital</t>
  </si>
  <si>
    <t>2022 Medicare Inpatient Fee-for-Service Upper Payment Limit Demonstration</t>
  </si>
  <si>
    <t>Source:</t>
  </si>
  <si>
    <t>Tab:</t>
  </si>
  <si>
    <t>IP Payment</t>
  </si>
  <si>
    <t>Link:</t>
  </si>
  <si>
    <t>(Required)
State 
[001]</t>
  </si>
  <si>
    <t>(Required)
Demonstration
Begin Date 
[002]</t>
  </si>
  <si>
    <t>(Required)
Demonstration
End Date 
[003]</t>
  </si>
  <si>
    <t>(PIA)
Retrospective/ Prospective Demonstration
[116]</t>
  </si>
  <si>
    <t>(PIA)
State Plan Amendment Number (SPA)
[117]</t>
  </si>
  <si>
    <t>TX</t>
  </si>
  <si>
    <t>Prospective</t>
  </si>
  <si>
    <t/>
  </si>
  <si>
    <t>Demonstration Information</t>
  </si>
  <si>
    <t>Provider Identification</t>
  </si>
  <si>
    <t>Medicare Payment and Charge data (basis for calculating UPL) for base period</t>
  </si>
  <si>
    <t>Medicaid Charge and Payment Data for Base Period</t>
  </si>
  <si>
    <t>Medicaid Payments Inflated to Demonstration Year</t>
  </si>
  <si>
    <t>UPL Calculation (Medicare PTC ratio * Medicaid charges) &amp; Inflation to Demonstration Year</t>
  </si>
  <si>
    <t>Adjustments to UPL</t>
  </si>
  <si>
    <t>Calculation of UPL Gap</t>
  </si>
  <si>
    <t>Database Variable Number</t>
  </si>
  <si>
    <t>Variable Description</t>
  </si>
  <si>
    <t>State</t>
  </si>
  <si>
    <t>State Demonstration Rate Year</t>
  </si>
  <si>
    <t>Service Type</t>
  </si>
  <si>
    <t>Demonstration Type (Cost, Payment, DRG, Per Diem)</t>
  </si>
  <si>
    <t>Other State Provider ID Number</t>
  </si>
  <si>
    <t>National Provider ID
(NPI)</t>
  </si>
  <si>
    <t>Medicare Certification Number
(Medicare ID)</t>
  </si>
  <si>
    <t>State-specific Provider ID (Medicaid ID)</t>
  </si>
  <si>
    <t>Provider Name</t>
  </si>
  <si>
    <t>Ownership Category Type (Private, NSGO, SGO)</t>
  </si>
  <si>
    <t>Critical Access Hospital (CAH) Status</t>
  </si>
  <si>
    <t>Medicare Cost Report Begin Date</t>
  </si>
  <si>
    <t>Medicare Cost Report End Date</t>
  </si>
  <si>
    <t>Medicare Cost Report Filing Status</t>
  </si>
  <si>
    <t>Medicare Payments</t>
  </si>
  <si>
    <t>Medicare Charges</t>
  </si>
  <si>
    <t>Medicare Payment-To-Charge Ratio (PTC)</t>
  </si>
  <si>
    <t>Time Period of Medicaid Charge and Payment Data - Begin Date</t>
  </si>
  <si>
    <t>Time Period of Medicaid Charge and Payment Data - End Date</t>
  </si>
  <si>
    <t>Medicaid Charges</t>
  </si>
  <si>
    <t>Medicaid Regular Payments</t>
  </si>
  <si>
    <t>Medicaid Supplemental Payments</t>
  </si>
  <si>
    <t>Medicaid Supplemental Payments
(GME/Training)</t>
  </si>
  <si>
    <t>Medicaid Supplemental Payments
(Other)</t>
  </si>
  <si>
    <t>Total Medicaid Supplemental Payments</t>
  </si>
  <si>
    <t>MCD Inflation Factor Type (e.g., Market Basket)</t>
  </si>
  <si>
    <t>MCD Inflation Factor</t>
  </si>
  <si>
    <t>Other Adjustment to Medicaid Payments</t>
  </si>
  <si>
    <t>Inflated Medicaid Payments to Demonstration Year</t>
  </si>
  <si>
    <t>Calculated Medicaid UPL Amount</t>
  </si>
  <si>
    <t>UPL Inflation Factor Type (e.g., Market Basket)</t>
  </si>
  <si>
    <t>UPL Inflation Factor</t>
  </si>
  <si>
    <t>Inflated UPL Amount</t>
  </si>
  <si>
    <t>Other Adjustments to the UPL Amount ($)</t>
  </si>
  <si>
    <t>Adjusted Medicaid UPL Amount</t>
  </si>
  <si>
    <t>UPL Gap Amount</t>
  </si>
  <si>
    <t>Adjustment to the UPL Gap ($)</t>
  </si>
  <si>
    <t>Adjusted UPL Gap</t>
  </si>
  <si>
    <t>Master TPI 2023</t>
  </si>
  <si>
    <t>Detailed Description/ Data Source</t>
  </si>
  <si>
    <t>State Abbre-viation (e.g., AL, AK)</t>
  </si>
  <si>
    <t>Specified by State (e.g., 2016)</t>
  </si>
  <si>
    <t>IP</t>
  </si>
  <si>
    <t>Payment</t>
  </si>
  <si>
    <t xml:space="preserve">Other State Provider Numbers (Other than Medicaid ID)  </t>
  </si>
  <si>
    <t>Unique ID number issued to providers by CMS</t>
  </si>
  <si>
    <t>Obtain from Medicare Cost Reports</t>
  </si>
  <si>
    <t>State Provided</t>
  </si>
  <si>
    <t>Specify if CAH - Y/N</t>
  </si>
  <si>
    <t>Obtain from Medicare Cost Reports (No More than 2 Years Prior to Demon-stration Rate Year)</t>
  </si>
  <si>
    <t>Obtain from Medicare Cost Reports (No More Than 2 Years Prior to Demon-stration Rate Year)</t>
  </si>
  <si>
    <t>Obtain from Medicare Cost Reports (e.g., Filed, Settled)</t>
  </si>
  <si>
    <t>Specify Wkst, Col and Line Numbers Used in Narrative</t>
  </si>
  <si>
    <t>Calculate as 
205 / 204</t>
  </si>
  <si>
    <t xml:space="preserve">Specify Time Period of Medicaid Charge and Payment Data - Should be within Same Period as Medicare Data (200.1 &amp; 200.2) </t>
  </si>
  <si>
    <t>Total Medicaid Inpatient Facility Charges  for Period Specified in 300.1 &amp; 300.2</t>
  </si>
  <si>
    <t>Total Medicaid Regular Payments for Inpatient Facility Services for Period Specified in 300.1 &amp; 300.2</t>
  </si>
  <si>
    <t>Total Medicaid Supplemental Payments for Inpatient Facility Services for Period Specified in 300.1 &amp; 300.2</t>
  </si>
  <si>
    <t>Total Medicaid Supplemental Payments for Inpatient Facility GME/Training Services for Period Specified in 300.1 &amp; 300.2</t>
  </si>
  <si>
    <t>Total Medicaid Supplemental Payments for Inpatient Facility Other Services for Period Specified in 300.1 &amp; 300.2</t>
  </si>
  <si>
    <t>Calculate as 
303.1 + 303.2 + 303.3</t>
  </si>
  <si>
    <t>Note - Inflation Rate Used and How it was Applied</t>
  </si>
  <si>
    <t>Inflation Factor Used to Inflate Medicaid Payments from the Midpoint of the Reported Period (300.1 &amp; 300.2) to the Midpoint of the Demonstration Rate Year</t>
  </si>
  <si>
    <t xml:space="preserve">Adjustments to Medicaid Payments Other than Inflation (i.e., Utilization Adjustment, MCO Migration, etc.) </t>
  </si>
  <si>
    <t>Calculate as 
306 + (302 * 308 * 309)</t>
  </si>
  <si>
    <t>Calculate as 
209 * 301</t>
  </si>
  <si>
    <t>Note - Inflation Rate Used and How it Was Applied</t>
  </si>
  <si>
    <t>Inflation Factor Used to Inflate UPL (Medicaid Charges * RCC) from the Midpoint of the Reported Period (300.1 &amp; 300.2) to the Midpoint of the Demonstration Rate Year</t>
  </si>
  <si>
    <t>Calculate as 
400 * 405</t>
  </si>
  <si>
    <t>Other Adjustment to the UPL in Demonstration Rate Year Dollars (Specify in Narrative)</t>
  </si>
  <si>
    <t>Calculate as 
406 + 402</t>
  </si>
  <si>
    <t>Calculate as 
403 - 318</t>
  </si>
  <si>
    <t xml:space="preserve">Any Adjustments to the UPL Amount - in Demonstration Year Dollars -Specify in Narrative </t>
  </si>
  <si>
    <t>Calculate as 
407 + 408</t>
  </si>
  <si>
    <t>2022</t>
  </si>
  <si>
    <t>450272</t>
  </si>
  <si>
    <t>ADVENTIST HEALTH SYSTEM SUNBELT INC</t>
  </si>
  <si>
    <t>N</t>
  </si>
  <si>
    <t>Filed</t>
  </si>
  <si>
    <t>None</t>
  </si>
  <si>
    <t>670071</t>
  </si>
  <si>
    <t>AMH CATH LABS, LLC</t>
  </si>
  <si>
    <t>127298107</t>
  </si>
  <si>
    <t>1174563779</t>
  </si>
  <si>
    <t>450144</t>
  </si>
  <si>
    <t>ANDREWS COUNTY HOSPITAL DISTRICT</t>
  </si>
  <si>
    <t>NSGO</t>
  </si>
  <si>
    <t>Market Basket</t>
  </si>
  <si>
    <t>450042</t>
  </si>
  <si>
    <t>ASCENSION PROVIDENCE</t>
  </si>
  <si>
    <t>Settled</t>
  </si>
  <si>
    <t>450865</t>
  </si>
  <si>
    <t>ASCENSION SETON</t>
  </si>
  <si>
    <t>670056</t>
  </si>
  <si>
    <t>450389</t>
  </si>
  <si>
    <t>ATHENS HOSPITAL LLC</t>
  </si>
  <si>
    <t>450346</t>
  </si>
  <si>
    <t>BAPTIST HOSPITALS OF SOUTHEAST TEXAS</t>
  </si>
  <si>
    <t>450788</t>
  </si>
  <si>
    <t>BAY AREA HEALTHCARE GROUP LTD</t>
  </si>
  <si>
    <t>450137</t>
  </si>
  <si>
    <t>BAYLOR ALL SAINTS MEDICAL CENTER</t>
  </si>
  <si>
    <t>138353107</t>
  </si>
  <si>
    <t>1194893263</t>
  </si>
  <si>
    <t>450586</t>
  </si>
  <si>
    <t>BAYLOR COUNTY HOSPITAL DISTRICT</t>
  </si>
  <si>
    <t>450851</t>
  </si>
  <si>
    <t>BAYLOR HEART AND VASCULAR CENTER</t>
  </si>
  <si>
    <t>450730</t>
  </si>
  <si>
    <t>BAYLOR MEDICAL CENTER AT CARROLLTON</t>
  </si>
  <si>
    <t>670082</t>
  </si>
  <si>
    <t>BAYLOR MEDICAL CENTERS AT GARLAND AND MCKINNEY</t>
  </si>
  <si>
    <t>450885</t>
  </si>
  <si>
    <t>BAYLOR SCOTT &amp; WHITE MEDICAL CENTER - CENTENNIAL</t>
  </si>
  <si>
    <t>670128</t>
  </si>
  <si>
    <t>BAYLOR SCOTT &amp; WHITE MEDICAL CENTERS - CAPITOL ARE</t>
  </si>
  <si>
    <t>450563</t>
  </si>
  <si>
    <t>BAYLOR SCOTT AND WHITE MEDICAL CENTER GRAPEVINE</t>
  </si>
  <si>
    <t>450079</t>
  </si>
  <si>
    <t>BAYLOR SCOTT AND WHITE MEDICAL CENTER IRVING</t>
  </si>
  <si>
    <t>450890</t>
  </si>
  <si>
    <t>BAYLOR SCOTT AND WHITE MEDICAL CENTER PLANO</t>
  </si>
  <si>
    <t>450372</t>
  </si>
  <si>
    <t>BAYLOR SCOTT AND WHITE MEDICAL CENTER WAXAHACHIE</t>
  </si>
  <si>
    <t>450021</t>
  </si>
  <si>
    <t>BAYLOR UNIVERSITY MEDICAL CENTER</t>
  </si>
  <si>
    <t>083290905</t>
  </si>
  <si>
    <t>1477857332</t>
  </si>
  <si>
    <t>450253</t>
  </si>
  <si>
    <t>BELLVILLE ST JOSEPH HEALTH CENTER</t>
  </si>
  <si>
    <t>136141205</t>
  </si>
  <si>
    <t>1821011248</t>
  </si>
  <si>
    <t>450213</t>
  </si>
  <si>
    <t>BEXAR COUNTY HOSPITAL DISTRICT</t>
  </si>
  <si>
    <t>094224503</t>
  </si>
  <si>
    <t>1356312243</t>
  </si>
  <si>
    <t>451378</t>
  </si>
  <si>
    <t>BIG BEND REGIONAL MEDICAL CENTER</t>
  </si>
  <si>
    <t>Y</t>
  </si>
  <si>
    <t>401736001</t>
  </si>
  <si>
    <t>1104383371</t>
  </si>
  <si>
    <t>451385</t>
  </si>
  <si>
    <t>BOSQUE COUNTY HOSPITAL DISTRICT</t>
  </si>
  <si>
    <t>450200</t>
  </si>
  <si>
    <t>BRIM HEALTHCARE OF TEXAS LLC</t>
  </si>
  <si>
    <t>450231</t>
  </si>
  <si>
    <t>BSA HOSPITAL LLC</t>
  </si>
  <si>
    <t>450210</t>
  </si>
  <si>
    <t>CARTHAGE HOSPITAL LLC</t>
  </si>
  <si>
    <t>211970301</t>
  </si>
  <si>
    <t>1013142553</t>
  </si>
  <si>
    <t>670061</t>
  </si>
  <si>
    <t>CBSH,LLC</t>
  </si>
  <si>
    <t>670043</t>
  </si>
  <si>
    <t>CEDAR PARK HEALTH SYSTEM LP</t>
  </si>
  <si>
    <t>450097</t>
  </si>
  <si>
    <t>CHCA BAYSHORE LP</t>
  </si>
  <si>
    <t>450617</t>
  </si>
  <si>
    <t>CHCA CLEAR LAKE  LP</t>
  </si>
  <si>
    <t>450222</t>
  </si>
  <si>
    <t>CHCA CONROE LP</t>
  </si>
  <si>
    <t>670106</t>
  </si>
  <si>
    <t>CHCA PEARLAND LP</t>
  </si>
  <si>
    <t>450644</t>
  </si>
  <si>
    <t>CHCA WEST HOUSTON LP</t>
  </si>
  <si>
    <t>450674</t>
  </si>
  <si>
    <t>CHCA WOMANS HOSPITAL LP</t>
  </si>
  <si>
    <t>450193</t>
  </si>
  <si>
    <t>CHI ST LUKES HEALTH BAYLOR COLLEGE OF MEDICINE MED</t>
  </si>
  <si>
    <t>453302</t>
  </si>
  <si>
    <t>CHILDRENS MEDICAL CENTER OF DALLAS</t>
  </si>
  <si>
    <t>453316</t>
  </si>
  <si>
    <t>133250406</t>
  </si>
  <si>
    <t>1326079534</t>
  </si>
  <si>
    <t>450369</t>
  </si>
  <si>
    <t>CHILDRESS COUNTY HOSPITAL DISTRICT</t>
  </si>
  <si>
    <t>450032</t>
  </si>
  <si>
    <t>450801</t>
  </si>
  <si>
    <t>CHRISTUS HEALTH ARK LA TEX</t>
  </si>
  <si>
    <t>450573</t>
  </si>
  <si>
    <t>CHRISTUS HEALTH SOUTHEAST TEXAS</t>
  </si>
  <si>
    <t>450034</t>
  </si>
  <si>
    <t>450236</t>
  </si>
  <si>
    <t>CHRISTUS HOPKINS HEALTH ALLIANCE</t>
  </si>
  <si>
    <t>450237</t>
  </si>
  <si>
    <t>CHRISTUS SANTA ROSA HEALTH CARE CORPORATION</t>
  </si>
  <si>
    <t>453315</t>
  </si>
  <si>
    <t>450082</t>
  </si>
  <si>
    <t>CHRISTUS SPOHN HEALTH SYSTEM CORPORATION</t>
  </si>
  <si>
    <t>450828</t>
  </si>
  <si>
    <t>450046</t>
  </si>
  <si>
    <t>450163</t>
  </si>
  <si>
    <t>137907508</t>
  </si>
  <si>
    <t>1124052162</t>
  </si>
  <si>
    <t>450023</t>
  </si>
  <si>
    <t>CITIZENS MEDICAL CENTER COUNTY OF VICTORIA</t>
  </si>
  <si>
    <t>450647</t>
  </si>
  <si>
    <t>COLUMBIA HOSPITAL MEDICAL CITY DALLAS, SUBSIDIARY</t>
  </si>
  <si>
    <t>450675</t>
  </si>
  <si>
    <t>COLUMBIA MEDICAL CENTER OF ARLINGTON SUBSIDIARY LP</t>
  </si>
  <si>
    <t>450634</t>
  </si>
  <si>
    <t>COLUMBIA MEDICAL CENTER OF DENTON SUBSIDIARY LP</t>
  </si>
  <si>
    <t>450822</t>
  </si>
  <si>
    <t>COLUMBIA MEDICAL CENTER OF LAS COLINAS, INC</t>
  </si>
  <si>
    <t>450403</t>
  </si>
  <si>
    <t>COLUMBIA MEDICAL CENTER OF MCKINNEY SUBSIDIARY LP</t>
  </si>
  <si>
    <t>450651</t>
  </si>
  <si>
    <t>COLUMBIA MEDICAL CENTER OF PLANO LP</t>
  </si>
  <si>
    <t>450087</t>
  </si>
  <si>
    <t>COLUMBIA NORTH HILLS HOSPITAL</t>
  </si>
  <si>
    <t>450672</t>
  </si>
  <si>
    <t>COLUMBIA PLAZA MED CTR OF FT WORTH SUBSIDIARY LP</t>
  </si>
  <si>
    <t>450711</t>
  </si>
  <si>
    <t>COLUMBIA RIO GRANDE HEALTHCARE LP</t>
  </si>
  <si>
    <t>450662</t>
  </si>
  <si>
    <t>COLUMBIA VALLEY HEALTHCARE SYSTEMS LP</t>
  </si>
  <si>
    <t>450370</t>
  </si>
  <si>
    <t>450072</t>
  </si>
  <si>
    <t>COMMUNITY HOSPITAL OF BRAZOSPORT</t>
  </si>
  <si>
    <t>091770005</t>
  </si>
  <si>
    <t>1326025701</t>
  </si>
  <si>
    <t>451325</t>
  </si>
  <si>
    <t>CONCHO COUNTY HOSPITAL</t>
  </si>
  <si>
    <t>453300</t>
  </si>
  <si>
    <t>COOK CHILDREN'S MEDICAL CENTER</t>
  </si>
  <si>
    <t>450825</t>
  </si>
  <si>
    <t>CORNERSTONE REGIONAL HOSPITAL</t>
  </si>
  <si>
    <t>134772611</t>
  </si>
  <si>
    <t>1780823021</t>
  </si>
  <si>
    <t>451379</t>
  </si>
  <si>
    <t>CORYELL COUNTY MEMORIAL HOSPITAL AUTHORITY</t>
  </si>
  <si>
    <t>137227806</t>
  </si>
  <si>
    <t>1790702371</t>
  </si>
  <si>
    <t>451308</t>
  </si>
  <si>
    <t>COUNTY OF YOAKUM</t>
  </si>
  <si>
    <t>450040</t>
  </si>
  <si>
    <t>COVENANT MEDICAL CENTER</t>
  </si>
  <si>
    <t>303478701</t>
  </si>
  <si>
    <t>1407010622</t>
  </si>
  <si>
    <t>670062</t>
  </si>
  <si>
    <t>CR EMERGENCY ROOM LLC</t>
  </si>
  <si>
    <t>378029801</t>
  </si>
  <si>
    <t>1164952685</t>
  </si>
  <si>
    <t>450716</t>
  </si>
  <si>
    <t>CY FAIR MEDICAL CENTER HOSPITAL LLC</t>
  </si>
  <si>
    <t>130826407</t>
  </si>
  <si>
    <t>1639176456</t>
  </si>
  <si>
    <t>451331</t>
  </si>
  <si>
    <t>DALLAM HARTLEY COUNTIES HOSPITAL DISTRICT</t>
  </si>
  <si>
    <t>127295703</t>
  </si>
  <si>
    <t>1932123247</t>
  </si>
  <si>
    <t>450015</t>
  </si>
  <si>
    <t>DALLAS COUNTY HOSPITAL DISTRICT</t>
  </si>
  <si>
    <t>450379</t>
  </si>
  <si>
    <t>189947801</t>
  </si>
  <si>
    <t>1134108053</t>
  </si>
  <si>
    <t>450489</t>
  </si>
  <si>
    <t>DAWSON COUNTY HOSPITAL DISTRICT</t>
  </si>
  <si>
    <t>450869</t>
  </si>
  <si>
    <t>DAY SURGERY AT RENAISSANCE LLC</t>
  </si>
  <si>
    <t>133544006</t>
  </si>
  <si>
    <t>1568454403</t>
  </si>
  <si>
    <t>450155</t>
  </si>
  <si>
    <t>DEAF SMITH COUNTY HOSPITAL DISTRICT</t>
  </si>
  <si>
    <t>130606006</t>
  </si>
  <si>
    <t>1124076401</t>
  </si>
  <si>
    <t>450271</t>
  </si>
  <si>
    <t>DECATUR HOSPITAL AUTHORITY</t>
  </si>
  <si>
    <t>138911619</t>
  </si>
  <si>
    <t>1437148020</t>
  </si>
  <si>
    <t>450597</t>
  </si>
  <si>
    <t>DEWITT MEDICAL DISTRICT</t>
  </si>
  <si>
    <t>217884004</t>
  </si>
  <si>
    <t>1326134255</t>
  </si>
  <si>
    <t>451390</t>
  </si>
  <si>
    <t>DIMMIT REGIONAL HOSPITAL</t>
  </si>
  <si>
    <t>112727605</t>
  </si>
  <si>
    <t>1891741468</t>
  </si>
  <si>
    <t>450803</t>
  </si>
  <si>
    <t>DOCTORS HOSPITAL 1997 LP</t>
  </si>
  <si>
    <t>453301</t>
  </si>
  <si>
    <t>DRISCOLL CHILDRENS HOSPITAL</t>
  </si>
  <si>
    <t>137074409</t>
  </si>
  <si>
    <t>1689650921</t>
  </si>
  <si>
    <t>450411</t>
  </si>
  <si>
    <t>EASTLAND MEMORIAL HOSPITAL DISTRICT</t>
  </si>
  <si>
    <t>135235306</t>
  </si>
  <si>
    <t>1740273994</t>
  </si>
  <si>
    <t>450132</t>
  </si>
  <si>
    <t>ECTOR COUNTY HOSPITAL DISTRICT</t>
  </si>
  <si>
    <t>453313</t>
  </si>
  <si>
    <t>EL PASO CHILDRENS HOSPITAL</t>
  </si>
  <si>
    <t>138951211</t>
  </si>
  <si>
    <t>1316936990</t>
  </si>
  <si>
    <t>450024</t>
  </si>
  <si>
    <t>EL PASO COUNTY HOSPITAL DISTRICT</t>
  </si>
  <si>
    <t>450107</t>
  </si>
  <si>
    <t>EL PASO HEALTHCARE SYSTEM LTD</t>
  </si>
  <si>
    <t>363070901</t>
  </si>
  <si>
    <t>1992172019</t>
  </si>
  <si>
    <t>670115</t>
  </si>
  <si>
    <t>EMERGENCY HOSPITAL SYSTEMS LLC</t>
  </si>
  <si>
    <t>670078</t>
  </si>
  <si>
    <t>EMERUS BHS SA THOUSAND OAKS LLC</t>
  </si>
  <si>
    <t>450196</t>
  </si>
  <si>
    <t>ESSENT PRMC LP</t>
  </si>
  <si>
    <t>450658</t>
  </si>
  <si>
    <t>FAIRFIELD HOSPITAL DISTRICT</t>
  </si>
  <si>
    <t>330811601</t>
  </si>
  <si>
    <t>1760417646</t>
  </si>
  <si>
    <t>451370</t>
  </si>
  <si>
    <t>FANNIN COUNTY HOSPITAL AUTHORITY</t>
  </si>
  <si>
    <t>365480801</t>
  </si>
  <si>
    <t>1821450255</t>
  </si>
  <si>
    <t>670118</t>
  </si>
  <si>
    <t>FIRST TEXAS HOSPITAL CY-FAIR, LLC</t>
  </si>
  <si>
    <t>670068</t>
  </si>
  <si>
    <t>FLOWER MOUND HOSPITAL PARTNERS LLC</t>
  </si>
  <si>
    <t>450092</t>
  </si>
  <si>
    <t>FORT DUNCAN REGIONAL MEDICAL CENTER LP</t>
  </si>
  <si>
    <t>451391</t>
  </si>
  <si>
    <t>FRIO HOSPITAL</t>
  </si>
  <si>
    <t>157144001</t>
  </si>
  <si>
    <t>1922002674</t>
  </si>
  <si>
    <t>450853</t>
  </si>
  <si>
    <t>FRISCO MEDICAL CENTER</t>
  </si>
  <si>
    <t>450090</t>
  </si>
  <si>
    <t>GAINESVILLE COMMUNITY HOSPITAL, INC.</t>
  </si>
  <si>
    <t>121785303</t>
  </si>
  <si>
    <t>1932108214</t>
  </si>
  <si>
    <t>450235</t>
  </si>
  <si>
    <t>GONZALES HEALTHCARE SYSTEMS</t>
  </si>
  <si>
    <t>451369</t>
  </si>
  <si>
    <t>GPCH LLC</t>
  </si>
  <si>
    <t>138411709</t>
  </si>
  <si>
    <t>1720088123</t>
  </si>
  <si>
    <t>450104</t>
  </si>
  <si>
    <t>GUADALUPE COUNTY HOSPITAL BOARD</t>
  </si>
  <si>
    <t>110856504</t>
  </si>
  <si>
    <t>1134137466</t>
  </si>
  <si>
    <t>451354</t>
  </si>
  <si>
    <t>HAMILTON HOSPITAL</t>
  </si>
  <si>
    <t>094117105</t>
  </si>
  <si>
    <t>1992707780</t>
  </si>
  <si>
    <t>451344</t>
  </si>
  <si>
    <t>HANSFORD COUNTY HOSPITAL DISTRICT</t>
  </si>
  <si>
    <t>450855</t>
  </si>
  <si>
    <t>HARLINGEN MEDICAL CENTER LP</t>
  </si>
  <si>
    <t>133355104</t>
  </si>
  <si>
    <t>1205900370</t>
  </si>
  <si>
    <t>450289</t>
  </si>
  <si>
    <t>HARRIS COUNTY HOSPITAL DISTRICT</t>
  </si>
  <si>
    <t>112702904</t>
  </si>
  <si>
    <t>1184607897</t>
  </si>
  <si>
    <t>451341</t>
  </si>
  <si>
    <t>HASKELL COUNTY HOSPITAL</t>
  </si>
  <si>
    <t>670124</t>
  </si>
  <si>
    <t>HCN EP HORIZON CITY LLC</t>
  </si>
  <si>
    <t>021185601</t>
  </si>
  <si>
    <t>1013968726</t>
  </si>
  <si>
    <t>453309</t>
  </si>
  <si>
    <t>HEALTHBRIDGE CHILDRENS HOSPITAL- HOUSTON LTD</t>
  </si>
  <si>
    <t>451348</t>
  </si>
  <si>
    <t>HEART OF TEXAS HEALTHCARE SYSTEM</t>
  </si>
  <si>
    <t>450475</t>
  </si>
  <si>
    <t>HENDERSON HOSPITAL LLC</t>
  </si>
  <si>
    <t>450229</t>
  </si>
  <si>
    <t>HENDRICK MEDICAL CENTER</t>
  </si>
  <si>
    <t>450587</t>
  </si>
  <si>
    <t>HENDRICK MEDICAL CENTER BROWNWOOD</t>
  </si>
  <si>
    <t>670080</t>
  </si>
  <si>
    <t>HH KILLEEN HEALTH SYSTEM LLC</t>
  </si>
  <si>
    <t>450604</t>
  </si>
  <si>
    <t>HILL COUNTRY MEMORIAL HOSPITAL</t>
  </si>
  <si>
    <t>450101</t>
  </si>
  <si>
    <t>HILLCREST BAPTIST MEDICAL CENTER</t>
  </si>
  <si>
    <t>452118</t>
  </si>
  <si>
    <t>HOUSTON METHODIST ST CATHERINE HOSPITAL</t>
  </si>
  <si>
    <t>450709</t>
  </si>
  <si>
    <t>HOUSTON METHODIST ST JOHN HOSPITAL</t>
  </si>
  <si>
    <t>450638</t>
  </si>
  <si>
    <t>HOUSTON NORTHWEST OPERATING COMPANY LLC</t>
  </si>
  <si>
    <t>450659</t>
  </si>
  <si>
    <t>HOUSTON PPH LLC</t>
  </si>
  <si>
    <t>131038504</t>
  </si>
  <si>
    <t>1598750721</t>
  </si>
  <si>
    <t>450352</t>
  </si>
  <si>
    <t>HUNT MEMORIAL HOSPITAL DISTRICT</t>
  </si>
  <si>
    <t>121808305</t>
  </si>
  <si>
    <t>1124061882</t>
  </si>
  <si>
    <t>451363</t>
  </si>
  <si>
    <t>JACKSON COUNTY HOSPITAL DISTRICT</t>
  </si>
  <si>
    <t>450194</t>
  </si>
  <si>
    <t>JACKSONVILLE HOSPITAL LLC</t>
  </si>
  <si>
    <t>450775</t>
  </si>
  <si>
    <t>KINGWOOD PLAZA HOSPITAL</t>
  </si>
  <si>
    <t>450128</t>
  </si>
  <si>
    <t>KNAPP MEDICAL CENTER</t>
  </si>
  <si>
    <t>450596</t>
  </si>
  <si>
    <t>LAKE GRANBURY MEDICAL CENTER</t>
  </si>
  <si>
    <t>450742</t>
  </si>
  <si>
    <t>LAKE POINTE MEDICAL CENTER</t>
  </si>
  <si>
    <t>127313803</t>
  </si>
  <si>
    <t>1700854288</t>
  </si>
  <si>
    <t>450698</t>
  </si>
  <si>
    <t>LAMB HEALTHCARE CENTER</t>
  </si>
  <si>
    <t>670090</t>
  </si>
  <si>
    <t>LANCASTER REGIONAL HOSPITAL LP</t>
  </si>
  <si>
    <t>450643</t>
  </si>
  <si>
    <t>450029</t>
  </si>
  <si>
    <t>LAREDO TEXAS HOSPITAL COMPANY LP</t>
  </si>
  <si>
    <t>135233809</t>
  </si>
  <si>
    <t>1992767511</t>
  </si>
  <si>
    <t>451376</t>
  </si>
  <si>
    <t>LAVACA MEDICAL CENTER</t>
  </si>
  <si>
    <t>450702</t>
  </si>
  <si>
    <t>LONGVIEW MEDICAL CENTER LP</t>
  </si>
  <si>
    <t>281514404</t>
  </si>
  <si>
    <t>1225289499</t>
  </si>
  <si>
    <t>450162</t>
  </si>
  <si>
    <t>LUBBOCK HERITAGE HOSPITAL LLC</t>
  </si>
  <si>
    <t>130959304</t>
  </si>
  <si>
    <t>1679678767</t>
  </si>
  <si>
    <t>450465</t>
  </si>
  <si>
    <t>MATAGORDA COUNTY HOSPITAL DISTRICT</t>
  </si>
  <si>
    <t>670010</t>
  </si>
  <si>
    <t>MAYHILL BEHAVIORAL HEALTH LLC</t>
  </si>
  <si>
    <t>450669</t>
  </si>
  <si>
    <t>MEDICAL CENTER OF LEWISVILLE SUBSIDIARY LP</t>
  </si>
  <si>
    <t>212140201</t>
  </si>
  <si>
    <t>1427048453</t>
  </si>
  <si>
    <t>451330</t>
  </si>
  <si>
    <t>MEDINA COUNTY HOSPITAL DISTRICT</t>
  </si>
  <si>
    <t>450184</t>
  </si>
  <si>
    <t>MEMORIAL HERMANN HEALTH SYSTEM</t>
  </si>
  <si>
    <t>453025</t>
  </si>
  <si>
    <t>450610</t>
  </si>
  <si>
    <t>MEMORIAL HERMANN HOSPITAL SYSTEM</t>
  </si>
  <si>
    <t>450068</t>
  </si>
  <si>
    <t>450848</t>
  </si>
  <si>
    <t>450847</t>
  </si>
  <si>
    <t>450684</t>
  </si>
  <si>
    <t>202351701</t>
  </si>
  <si>
    <t>1366532228</t>
  </si>
  <si>
    <t>670005</t>
  </si>
  <si>
    <t>MEMORIAL HERMANN SPECIALTY HOSPITAL KINGWOOD LLC</t>
  </si>
  <si>
    <t>450395</t>
  </si>
  <si>
    <t>MEMORIAL HOSP OF POLK COUNTY</t>
  </si>
  <si>
    <t>137909111</t>
  </si>
  <si>
    <t>1689630865</t>
  </si>
  <si>
    <t>451356</t>
  </si>
  <si>
    <t>MEMORIAL MEDICAL CENTER</t>
  </si>
  <si>
    <t>450211</t>
  </si>
  <si>
    <t>MEMORIAL MEDICAL CENTER OF EAST TEXAS</t>
  </si>
  <si>
    <t>451360</t>
  </si>
  <si>
    <t>MEMORIAL MEDICAL CENTER SAN AUGUSTINE</t>
  </si>
  <si>
    <t>670077</t>
  </si>
  <si>
    <t>METHODIST HEALTH CENTERS</t>
  </si>
  <si>
    <t>670122</t>
  </si>
  <si>
    <t>121820803</t>
  </si>
  <si>
    <t>1871560003</t>
  </si>
  <si>
    <t>450780</t>
  </si>
  <si>
    <t>METHODIST HEALTHCARE SYSTEM OF SAN ANTONIO LTD LLP</t>
  </si>
  <si>
    <t>670055</t>
  </si>
  <si>
    <t>450165</t>
  </si>
  <si>
    <t>450388</t>
  </si>
  <si>
    <t>METHODIST HOSPITAL</t>
  </si>
  <si>
    <t>450755</t>
  </si>
  <si>
    <t>METHODIST HOSPITAL LEVELLAND</t>
  </si>
  <si>
    <t>450723</t>
  </si>
  <si>
    <t>METHODIST HOSPITAL OF DALLAS</t>
  </si>
  <si>
    <t>670023</t>
  </si>
  <si>
    <t>450539</t>
  </si>
  <si>
    <t>METHODIST HOSPITAL PLAINVIEW TEXAS</t>
  </si>
  <si>
    <t>450051</t>
  </si>
  <si>
    <t>METHODIST HOSPITALS OF DALLAS</t>
  </si>
  <si>
    <t>450537</t>
  </si>
  <si>
    <t>450820</t>
  </si>
  <si>
    <t>METHODIST SUGAR LAND HOSPITAL</t>
  </si>
  <si>
    <t>450844</t>
  </si>
  <si>
    <t>METHODIST WILLOWBROOK</t>
  </si>
  <si>
    <t>453306</t>
  </si>
  <si>
    <t>METHODISTS CHILDRENS HOSPITAL</t>
  </si>
  <si>
    <t>450152</t>
  </si>
  <si>
    <t>METROPLEX ADVENTIST HOSPITAL INC</t>
  </si>
  <si>
    <t>136143806</t>
  </si>
  <si>
    <t>1255325817</t>
  </si>
  <si>
    <t>450133</t>
  </si>
  <si>
    <t>MIDLAND COUNTY HOSPITAL DISTRCT</t>
  </si>
  <si>
    <t>450176</t>
  </si>
  <si>
    <t>MISSION HOSPITAL INC</t>
  </si>
  <si>
    <t>136325111</t>
  </si>
  <si>
    <t>1184631673</t>
  </si>
  <si>
    <t>451342</t>
  </si>
  <si>
    <t>MITCHELL COUNTY HOSPITAL DISTRICT</t>
  </si>
  <si>
    <t>094129604</t>
  </si>
  <si>
    <t>1700991700</t>
  </si>
  <si>
    <t>451386</t>
  </si>
  <si>
    <t>MOORE COUNTY HOSPITAL</t>
  </si>
  <si>
    <t>450102</t>
  </si>
  <si>
    <t>MOTHER FRANCES HOSPITAL REGIONAL HEALTHCARE CENTER</t>
  </si>
  <si>
    <t>131030203</t>
  </si>
  <si>
    <t>1801831748</t>
  </si>
  <si>
    <t>450508</t>
  </si>
  <si>
    <t>NACOGDOCHES COUNTY HOSPITAL DISTRICT</t>
  </si>
  <si>
    <t>450656</t>
  </si>
  <si>
    <t>NACOGDOCHES MEDICAL CENTER</t>
  </si>
  <si>
    <t>450447</t>
  </si>
  <si>
    <t>NAVARRO HOSPITAL LP</t>
  </si>
  <si>
    <t>451395</t>
  </si>
  <si>
    <t>NHCI OF HILLSBORO INC</t>
  </si>
  <si>
    <t>297342201</t>
  </si>
  <si>
    <t>1801168190</t>
  </si>
  <si>
    <t>450130</t>
  </si>
  <si>
    <t>NIX HOSPITALS SYSTEM LLC</t>
  </si>
  <si>
    <t>450670</t>
  </si>
  <si>
    <t>NORTH HOUSTON TRMC LLC</t>
  </si>
  <si>
    <t>670103</t>
  </si>
  <si>
    <t>NORTH TEXAS - MCA, LLC</t>
  </si>
  <si>
    <t>450209</t>
  </si>
  <si>
    <t>NORTHWEST TEXAS  HEALTH CARE SYSTEM INC</t>
  </si>
  <si>
    <t>127303903</t>
  </si>
  <si>
    <t>1700883196</t>
  </si>
  <si>
    <t>450330</t>
  </si>
  <si>
    <t>OAK BEND MEDICAL CENTER</t>
  </si>
  <si>
    <t>453308</t>
  </si>
  <si>
    <t>OCH HOLDINGS</t>
  </si>
  <si>
    <t>112704504</t>
  </si>
  <si>
    <t>1245237593</t>
  </si>
  <si>
    <t>451359</t>
  </si>
  <si>
    <t>OCHILTREE HOSPITAL DISTRICT</t>
  </si>
  <si>
    <t>450661</t>
  </si>
  <si>
    <t>ODESSA REGIONAL HOSPITAL LP</t>
  </si>
  <si>
    <t>450804</t>
  </si>
  <si>
    <t>ORTHOPEDIC  HOSPITAL LTD</t>
  </si>
  <si>
    <t>450747</t>
  </si>
  <si>
    <t>PALESTINE PRINCIPAL HEALTHCARE LIMITED PARTNERSHIP</t>
  </si>
  <si>
    <t>138950412</t>
  </si>
  <si>
    <t>1972590602</t>
  </si>
  <si>
    <t>450565</t>
  </si>
  <si>
    <t>PALO PINTO GENERAL HOSPITAL</t>
  </si>
  <si>
    <t>450400</t>
  </si>
  <si>
    <t>PARKVIEW REGIONAL HOSPITAL</t>
  </si>
  <si>
    <t>130616909</t>
  </si>
  <si>
    <t>1760598692</t>
  </si>
  <si>
    <t>451389</t>
  </si>
  <si>
    <t>PECOS COUNTY MEMORIAL HOSPITAL</t>
  </si>
  <si>
    <t>450678</t>
  </si>
  <si>
    <t>PIPELINE EAST DALLAS LLC</t>
  </si>
  <si>
    <t>451367</t>
  </si>
  <si>
    <t>PITTSBURG HOSPITAL LLC</t>
  </si>
  <si>
    <t>451347</t>
  </si>
  <si>
    <t>PREFERRED HOSPITAL LEASING COLEMAN INC</t>
  </si>
  <si>
    <t>450833</t>
  </si>
  <si>
    <t>PRHC ENNIS LP</t>
  </si>
  <si>
    <t>450688</t>
  </si>
  <si>
    <t>PRIME HEALTHCARE SERVICES MESQUITE LLC</t>
  </si>
  <si>
    <t>450099</t>
  </si>
  <si>
    <t>PRIME HEALTHCARE SERVICES PAMPA LLC</t>
  </si>
  <si>
    <t>451380</t>
  </si>
  <si>
    <t>QUITMAN HOSPITAL LLC</t>
  </si>
  <si>
    <t>112684904</t>
  </si>
  <si>
    <t>1831170273</t>
  </si>
  <si>
    <t>451377</t>
  </si>
  <si>
    <t>REEVES COUNTY HOSPITAL DISTRICT</t>
  </si>
  <si>
    <t>020991801</t>
  </si>
  <si>
    <t>1942240189</t>
  </si>
  <si>
    <t>451317</t>
  </si>
  <si>
    <t>REFUGIO COUNTY MEMORIAL HOSPITAL DISTRICT</t>
  </si>
  <si>
    <t>670098</t>
  </si>
  <si>
    <t>RESOLUTE HOSPITAL COMPANY LLC</t>
  </si>
  <si>
    <t>670044</t>
  </si>
  <si>
    <t>ROCKWALL REGIONAL HOSPITAL LLC</t>
  </si>
  <si>
    <t>133244705</t>
  </si>
  <si>
    <t>1275581852</t>
  </si>
  <si>
    <t>450055</t>
  </si>
  <si>
    <t>ROLLING PLAINS MEMORIAL HOSPITAL</t>
  </si>
  <si>
    <t>450011</t>
  </si>
  <si>
    <t>SAINT JOSEPH REGIONAL HEALTH CENTER</t>
  </si>
  <si>
    <t>450424</t>
  </si>
  <si>
    <t>SAN JACINTO METHODIST HOSPITAL</t>
  </si>
  <si>
    <t>450187</t>
  </si>
  <si>
    <t>SCOTT &amp;  WHITE HOSPITAL BRENHAM</t>
  </si>
  <si>
    <t>452105</t>
  </si>
  <si>
    <t>SCOTT &amp; WHITE CONTINUING CARE HOSPITAL</t>
  </si>
  <si>
    <t>670108</t>
  </si>
  <si>
    <t>SCOTT &amp; WHITE HOSPITAL-MARBLE FALLS</t>
  </si>
  <si>
    <t>670088</t>
  </si>
  <si>
    <t>SCOTT AND WHITE HOSPITAL COLLEGE STATION</t>
  </si>
  <si>
    <t>670034</t>
  </si>
  <si>
    <t>SCOTT AND WHITE HOSPITAL ROUND ROCK</t>
  </si>
  <si>
    <t>451374</t>
  </si>
  <si>
    <t>SCOTT AND WHITE HOSPITAL TAYLOR</t>
  </si>
  <si>
    <t>450054</t>
  </si>
  <si>
    <t>SCOTT AND WHITE MEMORIAL HOSPITAL</t>
  </si>
  <si>
    <t>136330112</t>
  </si>
  <si>
    <t>1578588463</t>
  </si>
  <si>
    <t>451384</t>
  </si>
  <si>
    <t>SCURRY COUNTY HOSPITAL DISTRICT</t>
  </si>
  <si>
    <t>094121303</t>
  </si>
  <si>
    <t>1821025990</t>
  </si>
  <si>
    <t>451358</t>
  </si>
  <si>
    <t>SEMINOLE HOSPITAL DISTRICT OF GAINES COUNTY TEXAS</t>
  </si>
  <si>
    <t>451365</t>
  </si>
  <si>
    <t>SETON FAMILY OF HOSPITALS</t>
  </si>
  <si>
    <t>451371</t>
  </si>
  <si>
    <t>450056</t>
  </si>
  <si>
    <t>450124</t>
  </si>
  <si>
    <t>450867</t>
  </si>
  <si>
    <t>670041</t>
  </si>
  <si>
    <t>453310</t>
  </si>
  <si>
    <t>SETON HEALTHCARE</t>
  </si>
  <si>
    <t>450571</t>
  </si>
  <si>
    <t>SHANNON MEDICAL CENTER</t>
  </si>
  <si>
    <t>450469</t>
  </si>
  <si>
    <t>293388901</t>
  </si>
  <si>
    <t>1518000306</t>
  </si>
  <si>
    <t>453312</t>
  </si>
  <si>
    <t>298213401</t>
  </si>
  <si>
    <t>SHRINERS HOSPITAL FOR CHILDREN</t>
  </si>
  <si>
    <t>1669513941</t>
  </si>
  <si>
    <t>453311</t>
  </si>
  <si>
    <t>SHRINERS HOSPITALS FOR CHILDREN</t>
  </si>
  <si>
    <t>450007</t>
  </si>
  <si>
    <t>SID PETERSON MEMORIAL HOSPITAL</t>
  </si>
  <si>
    <t>450668</t>
  </si>
  <si>
    <t>SIERRA MEDICAL CENTER</t>
  </si>
  <si>
    <t>450035</t>
  </si>
  <si>
    <t>SJ MEDICAL CENTER LLC</t>
  </si>
  <si>
    <t>450119</t>
  </si>
  <si>
    <t>SOUTH TEXAS HEALTH SYSTEM</t>
  </si>
  <si>
    <t>450697</t>
  </si>
  <si>
    <t>SOUTHWEST GENERAL HOSPITAL LP</t>
  </si>
  <si>
    <t>450431</t>
  </si>
  <si>
    <t>ST DAVIDS COMMUNITY HOSPITAL</t>
  </si>
  <si>
    <t>450718</t>
  </si>
  <si>
    <t>ST DAVIDS HEALTHCARE PARTNERSHIP LP LLP</t>
  </si>
  <si>
    <t>450713</t>
  </si>
  <si>
    <t>450809</t>
  </si>
  <si>
    <t>ST DAVID'S HEALTHCARE PARTNERSHIP LP LLP</t>
  </si>
  <si>
    <t>409332001</t>
  </si>
  <si>
    <t>1053963009</t>
  </si>
  <si>
    <t>450299</t>
  </si>
  <si>
    <t>ST JOSEPH REGIONAL HEALTH CENTER</t>
  </si>
  <si>
    <t>670053</t>
  </si>
  <si>
    <t>ST LUKES COMMUNITY DEVELOPMENT CORPORATION SUGAR</t>
  </si>
  <si>
    <t>450862</t>
  </si>
  <si>
    <t>ST LUKES COMMUNITY HEALTH SERVICES</t>
  </si>
  <si>
    <t>670075</t>
  </si>
  <si>
    <t>ST LUKES HOSPITAL AT THE VINTAGE</t>
  </si>
  <si>
    <t>670031</t>
  </si>
  <si>
    <t>ST LUKES PATIENTS MEDICAL CENTER</t>
  </si>
  <si>
    <t>670004</t>
  </si>
  <si>
    <t>ST MARKS MEDICAL CENTER</t>
  </si>
  <si>
    <t>136332705</t>
  </si>
  <si>
    <t>1760567085</t>
  </si>
  <si>
    <t>450654</t>
  </si>
  <si>
    <t>STARR COUNTY HOSPITAL  DISTRICT</t>
  </si>
  <si>
    <t>337991901</t>
  </si>
  <si>
    <t>1285065623</t>
  </si>
  <si>
    <t>450498</t>
  </si>
  <si>
    <t>STEPHENS MEMORIAL HOSPITAL DISTRICT</t>
  </si>
  <si>
    <t>450653</t>
  </si>
  <si>
    <t>STEWARD TEXAS HOSPITAL HOLDINGS LLC</t>
  </si>
  <si>
    <t>126675104</t>
  </si>
  <si>
    <t>1992753222</t>
  </si>
  <si>
    <t>450039</t>
  </si>
  <si>
    <t>TARRANT COUNTY HOSPITAL DISTRICT</t>
  </si>
  <si>
    <t>450002</t>
  </si>
  <si>
    <t>TENET HOSPITALS LIMITED</t>
  </si>
  <si>
    <t>670047</t>
  </si>
  <si>
    <t>670120</t>
  </si>
  <si>
    <t>130618504</t>
  </si>
  <si>
    <t>1811916901</t>
  </si>
  <si>
    <t>450399</t>
  </si>
  <si>
    <t>TERRY MEMORIAL HOSPITAL DISTRICT</t>
  </si>
  <si>
    <t>453304</t>
  </si>
  <si>
    <t>TEXAS CHILDRENS HOSPITAL</t>
  </si>
  <si>
    <t>371495801</t>
  </si>
  <si>
    <t>1720474919</t>
  </si>
  <si>
    <t>670117</t>
  </si>
  <si>
    <t>TEXAS GENERAL HOSPITAL - VZRMC LP</t>
  </si>
  <si>
    <t>450064</t>
  </si>
  <si>
    <t>TEXAS HEALTH ARLINGTON MEMORIAL HOSPITAL</t>
  </si>
  <si>
    <t>670085</t>
  </si>
  <si>
    <t>TEXAS HEALTH HARRIS METHODIST HOSPITAL ALLIANCE</t>
  </si>
  <si>
    <t>450419</t>
  </si>
  <si>
    <t>TEXAS HEALTH HARRIS METHODIST HOSPITAL AZLE</t>
  </si>
  <si>
    <t>450148</t>
  </si>
  <si>
    <t>TEXAS HEALTH HARRIS METHODIST HOSPITAL CLEBURNE</t>
  </si>
  <si>
    <t>450135</t>
  </si>
  <si>
    <t>TEXAS HEALTH HARRIS METHODIST HOSPITAL FORT WORTH</t>
  </si>
  <si>
    <t>450639</t>
  </si>
  <si>
    <t>TEXAS HEALTH HARRIS METHODIST HOSPITAL HURST EULES</t>
  </si>
  <si>
    <t>450779</t>
  </si>
  <si>
    <t>TEXAS HEALTH HARRIS METHODIST HOSPITAL SOUTHWEST F</t>
  </si>
  <si>
    <t>450351</t>
  </si>
  <si>
    <t>TEXAS HEALTH HARRIS METHODIST HOSPITAL STEPHENVILL</t>
  </si>
  <si>
    <t>450677</t>
  </si>
  <si>
    <t>TEXAS HEALTH HUGULEY INC</t>
  </si>
  <si>
    <t>450840</t>
  </si>
  <si>
    <t>TEXAS HEALTH PRESBYTERIAN HOSPITAL ALLEN</t>
  </si>
  <si>
    <t>450462</t>
  </si>
  <si>
    <t>TEXAS HEALTH PRESBYTERIAN HOSPITAL DALLAS</t>
  </si>
  <si>
    <t>450743</t>
  </si>
  <si>
    <t>TEXAS HEALTH PRESBYTERIAN HOSPITAL DENTON</t>
  </si>
  <si>
    <t>450292</t>
  </si>
  <si>
    <t>TEXAS HEALTH PRESBYTERIAN HOSPITAL KAUFMAN</t>
  </si>
  <si>
    <t>450771</t>
  </si>
  <si>
    <t>TEXAS HEALTH PRESBYTERIAN HOSPTAL PLANO</t>
  </si>
  <si>
    <t>670025</t>
  </si>
  <si>
    <t>TEXAS HEART HOSPITAL OF THE SOUTHWEST LLP</t>
  </si>
  <si>
    <t>209719801</t>
  </si>
  <si>
    <t>1255579389</t>
  </si>
  <si>
    <t>670060</t>
  </si>
  <si>
    <t>TEXAS REGIONAL MEDICAL CENTER LTD</t>
  </si>
  <si>
    <t>453314</t>
  </si>
  <si>
    <t>TEXAS SCOTTISH RITE HOSPITAL FOR CRIPPLED CHILDREN</t>
  </si>
  <si>
    <t>450518</t>
  </si>
  <si>
    <t>THE MEDICAL CENTER OF SOUTHEAST TEXAS LP</t>
  </si>
  <si>
    <t>450358</t>
  </si>
  <si>
    <t>THE METHODIST HOSPITAL</t>
  </si>
  <si>
    <t>112672402</t>
  </si>
  <si>
    <t>1174582050</t>
  </si>
  <si>
    <t>450076</t>
  </si>
  <si>
    <t>THE UNIVERSITY OF TEXAS MD ANDERSON CANCER CENTER</t>
  </si>
  <si>
    <t>SGO</t>
  </si>
  <si>
    <t>450893</t>
  </si>
  <si>
    <t>THHBP MANAGEMENT COMPANY LLC</t>
  </si>
  <si>
    <t>138913209</t>
  </si>
  <si>
    <t>1174526529</t>
  </si>
  <si>
    <t>450080</t>
  </si>
  <si>
    <t>TITUS COUNTY MEM HOSP DIST</t>
  </si>
  <si>
    <t>136381405</t>
  </si>
  <si>
    <t>1447259627</t>
  </si>
  <si>
    <t>450460</t>
  </si>
  <si>
    <t>TYLER COUNTY HOSPITAL DISTRICT</t>
  </si>
  <si>
    <t>450083</t>
  </si>
  <si>
    <t>TYLER REGIONAL HOSPITAL LLC</t>
  </si>
  <si>
    <t>450324</t>
  </si>
  <si>
    <t>450010</t>
  </si>
  <si>
    <t>UNITED REGIONAL HEALTHCARE</t>
  </si>
  <si>
    <t>137999206</t>
  </si>
  <si>
    <t>1821087164</t>
  </si>
  <si>
    <t>450686</t>
  </si>
  <si>
    <t>UNIVERSITY MEDICAL CENTER</t>
  </si>
  <si>
    <t>450690</t>
  </si>
  <si>
    <t>UNIVERSITY OF TEXAS HEALTH SCIENCE CENTER AT TYLER</t>
  </si>
  <si>
    <t>094092602</t>
  </si>
  <si>
    <t>1548226988</t>
  </si>
  <si>
    <t>450018</t>
  </si>
  <si>
    <t>UNIVERSITY OF TEXAS MEDICAL BRANCH AT GALVESTON</t>
  </si>
  <si>
    <t>175287501</t>
  </si>
  <si>
    <t>1285798918</t>
  </si>
  <si>
    <t>450044</t>
  </si>
  <si>
    <t>UNIVERSITY OF TEXAS SOUTHWESTERN MEDICAL CENTER AT</t>
  </si>
  <si>
    <t>450872</t>
  </si>
  <si>
    <t>USMD HOSPITAL AT ARLINGTON LP</t>
  </si>
  <si>
    <t>121782009</t>
  </si>
  <si>
    <t>1740288505</t>
  </si>
  <si>
    <t>451387</t>
  </si>
  <si>
    <t>UVALDE COUNTY HOSPITAL AUTHORITY</t>
  </si>
  <si>
    <t>119877204</t>
  </si>
  <si>
    <t>1104830900</t>
  </si>
  <si>
    <t>450154</t>
  </si>
  <si>
    <t>VAL VERDE HOSPITAL CORPORATION</t>
  </si>
  <si>
    <t>450028</t>
  </si>
  <si>
    <t>VHS BROWNSVILLE HOSPITAL COMPANY LLC</t>
  </si>
  <si>
    <t>450033</t>
  </si>
  <si>
    <t>VHS HARLINGEN HOSPITAL COMPANY LLC</t>
  </si>
  <si>
    <t>450058</t>
  </si>
  <si>
    <t>VHS SAN ANTONIO PARTNERS LLC</t>
  </si>
  <si>
    <t>450147</t>
  </si>
  <si>
    <t>VICTORIA OF TEXAS LP</t>
  </si>
  <si>
    <t>020981901</t>
  </si>
  <si>
    <t>1891718789</t>
  </si>
  <si>
    <t>450831</t>
  </si>
  <si>
    <t>VISTA COMMUNITY MEDICAL CENTER HOSPITAL LLP</t>
  </si>
  <si>
    <t>450347</t>
  </si>
  <si>
    <t>WALKER COUNTY HOSPITAL CORPORATION</t>
  </si>
  <si>
    <t>450203</t>
  </si>
  <si>
    <t>WEATHERFORD HEALTH SERVICES, LLC</t>
  </si>
  <si>
    <t>112707808</t>
  </si>
  <si>
    <t>1316931835</t>
  </si>
  <si>
    <t>450584</t>
  </si>
  <si>
    <t>WILBARGER COUNTY HOSPITAL DISTRICT</t>
  </si>
  <si>
    <t>135151206</t>
  </si>
  <si>
    <t>1871599829</t>
  </si>
  <si>
    <t>450108</t>
  </si>
  <si>
    <t>WILSON COUNTY MEMORIAL HOSPITAL DISTRICT</t>
  </si>
  <si>
    <t>451328</t>
  </si>
  <si>
    <t>WINNIE COMMUNITY HOSPITAL LLC</t>
  </si>
  <si>
    <t>450484</t>
  </si>
  <si>
    <t>WOODLAND HEIGHTS MEDICAL CENTER</t>
  </si>
  <si>
    <t>112673204</t>
  </si>
  <si>
    <t>1881697878</t>
  </si>
  <si>
    <t>451346</t>
  </si>
  <si>
    <t>YOAKUM COMMUNITY HOSPITAL</t>
  </si>
  <si>
    <t>109</t>
  </si>
  <si>
    <t>State Demon-stration Rate Year</t>
  </si>
  <si>
    <t>Demon-stration Type (Cost, Payment)</t>
  </si>
  <si>
    <t>OP</t>
  </si>
  <si>
    <t>Total Medicaid Outpatient Facility Charges  for Period Specified in 300.1 &amp; 300.2</t>
  </si>
  <si>
    <t>Total Medicaid Regular Payments for Outpatient Facility Services for Period Specified in 300.1 &amp; 300.2</t>
  </si>
  <si>
    <t>Total Medicaid Supplemental Payments for Outpatient Facility Services for Period Specified in 300.1 &amp; 300.2</t>
  </si>
  <si>
    <t>Inflation Factor Used to Inflate Medicaid Payments from the Midpoint of the Reported Period (300.1 &amp; 300.2) to the Midpoint the Demonstration Rate Year</t>
  </si>
  <si>
    <t>No Data</t>
  </si>
  <si>
    <t>1851344162</t>
  </si>
  <si>
    <t>450558</t>
  </si>
  <si>
    <t>112705203</t>
  </si>
  <si>
    <t>ABILENE REGIONAL MEDICAL CENTER</t>
  </si>
  <si>
    <t>365048301</t>
  </si>
  <si>
    <t>1669732178</t>
  </si>
  <si>
    <t>670102</t>
  </si>
  <si>
    <t>AD HOSPITAL EAST LLC</t>
  </si>
  <si>
    <t>ANDREWS COUNTY HOSPITAL DISTRICT (DBA PERMIAN REGIONAL MED CTR)</t>
  </si>
  <si>
    <t>364187001</t>
  </si>
  <si>
    <t>1457393571</t>
  </si>
  <si>
    <t>450078</t>
  </si>
  <si>
    <t>ANSON HOSPITAL DISTRICT</t>
  </si>
  <si>
    <t>ATHENS HOSPITAL LLC DBA UT HEALTH EAST TEXAS ATHENS HOSPITAL</t>
  </si>
  <si>
    <t>130089906</t>
  </si>
  <si>
    <t>1225038938</t>
  </si>
  <si>
    <t>451310</t>
  </si>
  <si>
    <t>BALLINGER MEMORIAL HOSPITAL</t>
  </si>
  <si>
    <t>BAPTIST HOSPITALS OF SOUTHEAST TEXAS - BEAUMONT</t>
  </si>
  <si>
    <t>BAYLOR ALL SAINTS EPISCOPAL HOSP</t>
  </si>
  <si>
    <t>670107</t>
  </si>
  <si>
    <t>BAYLOR EMERGENCY MEDICAL CENTER</t>
  </si>
  <si>
    <t>BAYLOR EMERGENCY MEDICAL CENTER AT AUBREY</t>
  </si>
  <si>
    <t>BAYLOR HEART &amp; VASCULAR HOSPITAL</t>
  </si>
  <si>
    <t>BAYLOR MEDICAL CENTER - IRVING</t>
  </si>
  <si>
    <t>BAYLOR MEDICAL CENTER - WAXAHACHIE</t>
  </si>
  <si>
    <t>BAYLOR REGIONAL MEDICAL CENTER AT GRAPEVINE</t>
  </si>
  <si>
    <t>BAYLOR REGIONAL MEDICAL CENTER AT PLANO</t>
  </si>
  <si>
    <t>BAYLOR SCOTT &amp; WHITE MEDICAL CENTER - CENTENNIAL-</t>
  </si>
  <si>
    <t>BAYLOR SCOTT &amp; WHITE MEDICAL CENTERS - CAPITOL ARE DBA BAYLOR SCOTT &amp; WHITE MEDICAL CENTER - PFLUGERVILLE</t>
  </si>
  <si>
    <t>670131</t>
  </si>
  <si>
    <t xml:space="preserve">BAYLOR SCOTT &amp; WHITE MEDICAL CENTERS - CAPITOL ARE-BAYLOR SCOTT &amp; WHITE MEDICAL CENTER - BUDA        </t>
  </si>
  <si>
    <t>BAYLOR UNIVERSITY MED CENTER</t>
  </si>
  <si>
    <t>BAYSHORE MEDICAL CENTER</t>
  </si>
  <si>
    <t>020993401</t>
  </si>
  <si>
    <t>1174522494</t>
  </si>
  <si>
    <t>451320</t>
  </si>
  <si>
    <t>BAYSIDE COMMUNITY HOSPITAL</t>
  </si>
  <si>
    <t>BELLVILLE GENERAL HOSPITAL</t>
  </si>
  <si>
    <t>BEXAR COUNTY HOSPITAL DISTRICT - UNIVERSITY HEALTH SYSTEM</t>
  </si>
  <si>
    <t>BOSQUE COUNTY HOSPITAL DISTRICT-GOODALL-WITCHER HOSPITAL</t>
  </si>
  <si>
    <t>BRAZOSPORT MEMORIAL HOSPITAL</t>
  </si>
  <si>
    <t>BROWNFIELD REGIONAL MED CTR</t>
  </si>
  <si>
    <t>BSA HOSPITAL LLC DBA BAPTIST ST ANTHONYS HOSPITAL</t>
  </si>
  <si>
    <t>451305</t>
  </si>
  <si>
    <t>BURLESON ST. JOSEPH HEALTH CENTER</t>
  </si>
  <si>
    <t>451312</t>
  </si>
  <si>
    <t>CAHRMC LLC DBA RICE MEDICAL CENTER</t>
  </si>
  <si>
    <t>CARTHAGE HOSPITAL LLC DBA UT HEALTH EAST TEXAS CARTHAGE HOSPITAL</t>
  </si>
  <si>
    <t>CEDAR PARK REGIONAL MEDICAL CENTER</t>
  </si>
  <si>
    <t>CHILDREN'S MEDICAL CENTER PLANO</t>
  </si>
  <si>
    <t>CHILDRESS GENERAL HOSPITAL</t>
  </si>
  <si>
    <t>CHRISTUS HEALTH SOUTHEAST TEXAS-ST. ELIZABETH</t>
  </si>
  <si>
    <t>CHRISTUS HOPKINS HEALTH ALLIANCE DBA CHRISTUS MOTHER FRANCES HOSPITAL- SULPHUR SPRINGS</t>
  </si>
  <si>
    <t>CHRISTUS JASPER MEMORIAL HSP</t>
  </si>
  <si>
    <t>CHRISTUS SANTA ROSA HEALTH CARE CORPORATION DBA CHRISTUS SANTA ROSA HOSPITAL - SAN MARCOS</t>
  </si>
  <si>
    <t>CHRISTUS SANTA ROSA HEALTHCARE</t>
  </si>
  <si>
    <t>CHRISTUS SPOHN HOSPITAL - BEEVILLE</t>
  </si>
  <si>
    <t>CHRISTUS SPOHN HOSPITAL - CORPUS CHRISTI</t>
  </si>
  <si>
    <t>CHRISTUS SPOHN HOSPITAL ALICE</t>
  </si>
  <si>
    <t>CISH OPERATIONS LLC</t>
  </si>
  <si>
    <t>CITIZENS MEDICAL CENTER</t>
  </si>
  <si>
    <t>094138703</t>
  </si>
  <si>
    <t>1437156361</t>
  </si>
  <si>
    <t>451362</t>
  </si>
  <si>
    <t>CLAY COUNTY MEMORIAL HOSPITAL</t>
  </si>
  <si>
    <t>CLEAR LAKE REGIONAL MEDICAL</t>
  </si>
  <si>
    <t>094152803</t>
  </si>
  <si>
    <t>1942314448</t>
  </si>
  <si>
    <t>451366</t>
  </si>
  <si>
    <t>COCHRAN MEMORIAL HOSPITAL</t>
  </si>
  <si>
    <t>451355</t>
  </si>
  <si>
    <t>COLLINGSWORTH GENERAL HOSPITAL</t>
  </si>
  <si>
    <t>COLUMBIA HOSPITAL AT MEDICAL CITY DALLAS SUBSIDIARY LP</t>
  </si>
  <si>
    <t>COLUMBIA MEDICAL CENTER OF ARLINGTON, SUBSIDIARY LP</t>
  </si>
  <si>
    <t>COLUMBIA MEDICAL CENTER OF MCKINNEY SUBSIDIARY LP DBA MEDICAL CENTER OF MCKINNEY</t>
  </si>
  <si>
    <t>COLUMBIA MEDICAL CENTER PLAN</t>
  </si>
  <si>
    <t>COLUMBIA MEDICAL CTR LEWISVILLE</t>
  </si>
  <si>
    <t>COLUMBIA RIO GRANDE REGIONAL</t>
  </si>
  <si>
    <t>450234</t>
  </si>
  <si>
    <t>COMANCHE COUNTY MEDICAL CENTER COMPANY</t>
  </si>
  <si>
    <t>CONCHO COUNTY HOPSITAL</t>
  </si>
  <si>
    <t>CONROE REGIONAL MEDICAL CENTER</t>
  </si>
  <si>
    <t>COON MEMORIAL HOSPITAL</t>
  </si>
  <si>
    <t>CORNERSTONE REGIONAL (EDINBURG)</t>
  </si>
  <si>
    <t>CORPUS CHRISTI MEDICAL CENTER</t>
  </si>
  <si>
    <t>CORYELL MEM HOSP</t>
  </si>
  <si>
    <t>199602701</t>
  </si>
  <si>
    <t>1316197767</t>
  </si>
  <si>
    <t>451353</t>
  </si>
  <si>
    <t>CRANE MEMORIAL HOSPITAL</t>
  </si>
  <si>
    <t>451393</t>
  </si>
  <si>
    <t>CROCKETT MEDICAL CENTER LLC DBA CROCKETT MEDICAL CENTER</t>
  </si>
  <si>
    <t>451345</t>
  </si>
  <si>
    <t>CROSBYTON CLINIC HOSPITAL</t>
  </si>
  <si>
    <t>CUERO COMMUNITY HOSPITAL</t>
  </si>
  <si>
    <t>451338</t>
  </si>
  <si>
    <t>CULBERTSON COUNTY AMB SERV</t>
  </si>
  <si>
    <t>CYPRESS FAIRBANKS MEDICAL CENTER HOSPITAL</t>
  </si>
  <si>
    <t>DALLAS MEDICAL CENTER LLC-</t>
  </si>
  <si>
    <t>DELL CHILDRENS MEDICAL CENTER OF CENTRAL TEXAS</t>
  </si>
  <si>
    <t>DENTON REGIONAL MEDICAL CENTER</t>
  </si>
  <si>
    <t>DETAR HOSPITAL NAVARRO</t>
  </si>
  <si>
    <t>450620</t>
  </si>
  <si>
    <t>DOCTORS HOSPITAL AT RENAISSANCE LTD</t>
  </si>
  <si>
    <t>DOCTORS HOSPITAL OF LAREDO</t>
  </si>
  <si>
    <t>DOCTORS HOSPITAL-TIDWELL</t>
  </si>
  <si>
    <t>EASTLAND MEMORIAL HOSPITAL</t>
  </si>
  <si>
    <t>450694</t>
  </si>
  <si>
    <t>EL CAMPO MEMORIAL HOSPITAL</t>
  </si>
  <si>
    <t>135034009</t>
  </si>
  <si>
    <t>1871583153</t>
  </si>
  <si>
    <t>451343</t>
  </si>
  <si>
    <t>ELECTRA MEMORIAL HOSPITAL</t>
  </si>
  <si>
    <t>EMERUS BHS SA THOUSAND OAKS LLC-BAPTIST EMERGENCY HOSPITAL HAUSMAN</t>
  </si>
  <si>
    <t>ENNIS REGIONAL MEDICAL CENTER</t>
  </si>
  <si>
    <t>325449201</t>
  </si>
  <si>
    <t>1144566316</t>
  </si>
  <si>
    <t>670087</t>
  </si>
  <si>
    <t>ESWCT CEDAR PARK, LLC dba BAYLOR SCOTT &amp; WHITE EMERGENCY MEDICAL CTR AT CEDAR PARK</t>
  </si>
  <si>
    <t>FAIRFIELD HOSPITAL DISTRICT DBA FREESTONE MEDICAL CENTER</t>
  </si>
  <si>
    <t>450348</t>
  </si>
  <si>
    <t>FALLS COMMUNITY HOSPITAL AND CLINIC</t>
  </si>
  <si>
    <t>FIRST TEXAS HOSPITAL</t>
  </si>
  <si>
    <t>354160901</t>
  </si>
  <si>
    <t>1336533595</t>
  </si>
  <si>
    <t>670110</t>
  </si>
  <si>
    <t>FIRST TEXAS HOSPITAL CARROLLTON LLC</t>
  </si>
  <si>
    <t>112692202</t>
  </si>
  <si>
    <t>1598746703</t>
  </si>
  <si>
    <t>451313</t>
  </si>
  <si>
    <t>FISHER COUNTY HOSPITAL DISTRICT</t>
  </si>
  <si>
    <t>FORT DUNCAN MEDICAL CENTER, LP</t>
  </si>
  <si>
    <t>FRIO REGIONAL HOSPITAL</t>
  </si>
  <si>
    <t>GAINESVILLE COMMUNITY HOSPITAL INC DBA NORTH TEXAS MEDICAL CENTER</t>
  </si>
  <si>
    <t>216719901</t>
  </si>
  <si>
    <t>1700826575</t>
  </si>
  <si>
    <t>450451</t>
  </si>
  <si>
    <t>GLEN ROSE MEDICAL CENTER</t>
  </si>
  <si>
    <t>GONZALES HEALTHCARE SYSTEMS - MEMORIAL HOSPITAL</t>
  </si>
  <si>
    <t>GOOD SHEPHERD MEDICAL CENTER - MARSHALL</t>
  </si>
  <si>
    <t>GPCH, LLC DBA GOLDEN PLAINS COMMUNITY HOSPITAL</t>
  </si>
  <si>
    <t>346945401</t>
  </si>
  <si>
    <t>1881691061</t>
  </si>
  <si>
    <t>450085</t>
  </si>
  <si>
    <t>GRAHAM GENERAL HOSPITAL</t>
  </si>
  <si>
    <t>GRANBURY HOSPITAL CORP LLC</t>
  </si>
  <si>
    <t>451322</t>
  </si>
  <si>
    <t>GRIMES ST JOSEPH HEALTH CENTER</t>
  </si>
  <si>
    <t>GUADALUPE COUNTY HOSPITAL BOARD dba GUADALUPE REGIONAL MEDICAL CENTER</t>
  </si>
  <si>
    <t>007068203</t>
  </si>
  <si>
    <t>1326037607</t>
  </si>
  <si>
    <t>451392</t>
  </si>
  <si>
    <t>HAMILTON COUNTY HOSPITAL DISTRICT</t>
  </si>
  <si>
    <t>094131202</t>
  </si>
  <si>
    <t>1396739710</t>
  </si>
  <si>
    <t>450243</t>
  </si>
  <si>
    <t>HAMLIN MEMORIAL HOSPITAL</t>
  </si>
  <si>
    <t>HANSFORD HOSPITAL</t>
  </si>
  <si>
    <t>121692107</t>
  </si>
  <si>
    <t>1861510521</t>
  </si>
  <si>
    <t>451352</t>
  </si>
  <si>
    <t>HARDEMAN COUNTY MEMORIAL</t>
  </si>
  <si>
    <t>HASKELL MEMORIAL HOSPITAL</t>
  </si>
  <si>
    <t>HEART OF TEXAS HEALTHCARE SYSTEM DBA HEART OF TEXAS MEMORIAL HOSPITAL</t>
  </si>
  <si>
    <t>109588703</t>
  </si>
  <si>
    <t>1558354241</t>
  </si>
  <si>
    <t>450578</t>
  </si>
  <si>
    <t>HEMPHILL COUNTY</t>
  </si>
  <si>
    <t>HENDERSON HOSPITAL LLC DBA UT HEALTH EAST TEXAS HENDERSON HOSPITAL</t>
  </si>
  <si>
    <t>HEREFORD REGIONAL MED CNTR</t>
  </si>
  <si>
    <t>361699701</t>
  </si>
  <si>
    <t>1235510090</t>
  </si>
  <si>
    <t>670076</t>
  </si>
  <si>
    <t>HERITAGE PARK SURGICAL HOSPITAL, LLC DBA BAYLOR SCOTT &amp; WHITE SURGICAL HOSPITAL AT SHERMAN</t>
  </si>
  <si>
    <t>HILL COUNTRY MEMORIAL HOSP</t>
  </si>
  <si>
    <t>HOUSTON METHODIST ST JOHN HOSPITAL dba HOUSTON METHODIST CLEAR LAKE HOSPITAL</t>
  </si>
  <si>
    <t>HOUSTON METHODIST THE WOODLANDS HOSPITAL</t>
  </si>
  <si>
    <t>HOUSTON NORTHWEST URGENT CARE CENTER</t>
  </si>
  <si>
    <t>HUGULEY MEMORIAL MED CTR.</t>
  </si>
  <si>
    <t>HUNT REGIONAL MEDICAL CENTER</t>
  </si>
  <si>
    <t>HUNTSVILLE COMMUNITY HOSPITAL INC DBA HUNTSVILLE MEMORIAL HOSPITAL</t>
  </si>
  <si>
    <t>112728403</t>
  </si>
  <si>
    <t>1083619712</t>
  </si>
  <si>
    <t>451307</t>
  </si>
  <si>
    <t>IRAAN GENERAL HOSPITAL</t>
  </si>
  <si>
    <t>163936101</t>
  </si>
  <si>
    <t>1669569984</t>
  </si>
  <si>
    <t>450874</t>
  </si>
  <si>
    <t>IRVING-COPPELL SURGICAL HOSPITAL LLP</t>
  </si>
  <si>
    <t>119874904</t>
  </si>
  <si>
    <t>1790777696</t>
  </si>
  <si>
    <t>450241</t>
  </si>
  <si>
    <t>JACK COUNTY HOPSITAL DISTRICT -FAITH COMMUNITY HOSPITAL</t>
  </si>
  <si>
    <t>JACKSON HEALTHCARE CENTER</t>
  </si>
  <si>
    <t>JACKSONVILLE HOSPITAL LLC DBA UT HEALTH EAST TEXAS JACKSONVILLE HSOPITAL</t>
  </si>
  <si>
    <t>168648701</t>
  </si>
  <si>
    <t>1669480323</t>
  </si>
  <si>
    <t>450827</t>
  </si>
  <si>
    <t>KELL WEST REGIONAL HOSPITAL</t>
  </si>
  <si>
    <t>451306</t>
  </si>
  <si>
    <t>KIMBLE HOSPITAL</t>
  </si>
  <si>
    <t>KINGWOOD MEDICAL CENTER</t>
  </si>
  <si>
    <t>121053605</t>
  </si>
  <si>
    <t>1487639175</t>
  </si>
  <si>
    <t>451394</t>
  </si>
  <si>
    <t>KNOX COUNTY HOSPITAL</t>
  </si>
  <si>
    <t>LANCASTER REGIONAL HOSPITAL LP-CRESCENT MEDICAL CENTER LANCASTER</t>
  </si>
  <si>
    <t>LAREDO MEDICAL CENTER</t>
  </si>
  <si>
    <t>LAS COLINAS MEDICAL CENTER</t>
  </si>
  <si>
    <t>LAS PALMAS DEL SOL HEALTHCARE</t>
  </si>
  <si>
    <t>LAVACA MEDICAL CENTER HBP</t>
  </si>
  <si>
    <t>284333604</t>
  </si>
  <si>
    <t>1154324952</t>
  </si>
  <si>
    <t>451375</t>
  </si>
  <si>
    <t>LIBERTY DAYTON REGIONAL MEDICAL CENTER</t>
  </si>
  <si>
    <t>121781205</t>
  </si>
  <si>
    <t>1831140979</t>
  </si>
  <si>
    <t>451324</t>
  </si>
  <si>
    <t>LILLIAN M HUDSPETH MEMORIAL HOSPITAL</t>
  </si>
  <si>
    <t>140714001</t>
  </si>
  <si>
    <t>1861487779</t>
  </si>
  <si>
    <t>451303</t>
  </si>
  <si>
    <t>LIMESTONE MEDICAL CENTER</t>
  </si>
  <si>
    <t>LONE STAR HMA, L.P. DBA DALLAS REGIONAL MEDICAL CTR.</t>
  </si>
  <si>
    <t>LONGVIEW REGIONAL MEDICAL</t>
  </si>
  <si>
    <t>450876</t>
  </si>
  <si>
    <t>LUBBOCK HEART HOSPITAL</t>
  </si>
  <si>
    <t>LUBBOCK HERITAGE HOSPITAL LLC DBA GRACE MEDICAL CENTER</t>
  </si>
  <si>
    <t>094180903</t>
  </si>
  <si>
    <t>1821066820</t>
  </si>
  <si>
    <t>451351</t>
  </si>
  <si>
    <t>LYNN COUNTY HOSPITAL DISTRICT</t>
  </si>
  <si>
    <t>451316</t>
  </si>
  <si>
    <t>MADISON ST JOSEPH HEALTH CENTER</t>
  </si>
  <si>
    <t>136145310</t>
  </si>
  <si>
    <t>1679560866</t>
  </si>
  <si>
    <t>451333</t>
  </si>
  <si>
    <t>MARTIN COUNTY HOSPITAL</t>
  </si>
  <si>
    <t>094159302</t>
  </si>
  <si>
    <t>1386647717</t>
  </si>
  <si>
    <t>450422</t>
  </si>
  <si>
    <t>MARY SHIELS HOSPITAL-BAYLOR MEDICAL CENTER AT UPTOWN</t>
  </si>
  <si>
    <t>MATAGORDA REGIONAL MEDICAL CENTER</t>
  </si>
  <si>
    <t>094172602</t>
  </si>
  <si>
    <t>1023013935</t>
  </si>
  <si>
    <t>451309</t>
  </si>
  <si>
    <t>MCCANEY HOSPITAL AND CONVALESCENT HOME</t>
  </si>
  <si>
    <t>MEDICAL ARTS HOSPITAL</t>
  </si>
  <si>
    <t>MEDINA COMMUNITY HOSPITAL</t>
  </si>
  <si>
    <t>MEMORIAL HERMANN HEALTHCARE</t>
  </si>
  <si>
    <t>METHODIST AMBULATORY SURGERY</t>
  </si>
  <si>
    <t>METHODIST CHARLTON MEDICAL CENTER</t>
  </si>
  <si>
    <t>METHODIST DALLAS MEDICAL CENTER</t>
  </si>
  <si>
    <t>METHODIST HEALTH CENTER-SUGARLAND</t>
  </si>
  <si>
    <t>METHODIST HEALTHCARE SYSTEM</t>
  </si>
  <si>
    <t>METHODIST HEALTHCARE SYSTEM OF SAN ANTONIO, LTD, LLP DBA METHODIST HOSPITAL SOUTH</t>
  </si>
  <si>
    <t>METHODIST HOSPITAL LEVELLAND DBA COVENANT HOSPITAL LEVELLAND</t>
  </si>
  <si>
    <t>METHODIST HOSPITAL PLAINVIEW</t>
  </si>
  <si>
    <t>METHODIST MANSFIELD MEDICAL CENTER</t>
  </si>
  <si>
    <t>328934001</t>
  </si>
  <si>
    <t>1952538431</t>
  </si>
  <si>
    <t>670069</t>
  </si>
  <si>
    <t>METHODIST MCKINNEY HOSPITAL LLC</t>
  </si>
  <si>
    <t>METHODIST RICHARDSON MEDICAL CENTER</t>
  </si>
  <si>
    <t>METHODIST STONE OAK HOSPITAL</t>
  </si>
  <si>
    <t>METHODIST WEST HOUSTON HOSPITAL</t>
  </si>
  <si>
    <t>METHODIST WILLOWBROOK HOSP</t>
  </si>
  <si>
    <t>METROPLEX ADVENTIST HOSPITAL</t>
  </si>
  <si>
    <t>MEXIA PRINCIPAL HEALTHCARE LIMITED PARTNERSHIP</t>
  </si>
  <si>
    <t>379968601</t>
  </si>
  <si>
    <t>1376073114</t>
  </si>
  <si>
    <t>670095</t>
  </si>
  <si>
    <t>MH EMERUS TOMBALL, LLC</t>
  </si>
  <si>
    <t>MHHS KATY HOSPITAL</t>
  </si>
  <si>
    <t>MHHS MEMORIAL CITY HOSPITAL</t>
  </si>
  <si>
    <t>MHHS NORTHEAST HOSPITAL</t>
  </si>
  <si>
    <t>MHHS SUGAR LAND HOSPITAL</t>
  </si>
  <si>
    <t>MIDLAND COUNTY HOSPITAL</t>
  </si>
  <si>
    <t>MISSION HOSPITAL</t>
  </si>
  <si>
    <t>MITCHELL COUNTY HOSPITAL</t>
  </si>
  <si>
    <t>MOORE COUNTY HOSPITAL DISTRICT</t>
  </si>
  <si>
    <t>MOTHER FRANCES HOSPITAL</t>
  </si>
  <si>
    <t>451319</t>
  </si>
  <si>
    <t>451381</t>
  </si>
  <si>
    <t>120745806</t>
  </si>
  <si>
    <t>1699770149</t>
  </si>
  <si>
    <t>451335</t>
  </si>
  <si>
    <t>MUENSTER MEMORIAL HOSPITAL</t>
  </si>
  <si>
    <t>NACOGDOCHES MEDICAL CEN HOSP</t>
  </si>
  <si>
    <t>NACOGDOCHES MEMORIAL HOSP</t>
  </si>
  <si>
    <t>NAVARRO REGIONAL HOSPITAL</t>
  </si>
  <si>
    <t xml:space="preserve">NHCI OF HILLSBORO INC-HILL REGIONAL HOSPITAL                            </t>
  </si>
  <si>
    <t>127310404</t>
  </si>
  <si>
    <t>1689655912</t>
  </si>
  <si>
    <t>450641</t>
  </si>
  <si>
    <t>NOCONA GENERAL HOSPITAL</t>
  </si>
  <si>
    <t>NORTH HOUSTON TRMC LLC DBA TOMBALL REGIONAL MEDICAL CENTER</t>
  </si>
  <si>
    <t>020989201</t>
  </si>
  <si>
    <t>1205837770</t>
  </si>
  <si>
    <t>451315</t>
  </si>
  <si>
    <t>NORTH RUNNELS</t>
  </si>
  <si>
    <t>094215302</t>
  </si>
  <si>
    <t>1245292630</t>
  </si>
  <si>
    <t>450808</t>
  </si>
  <si>
    <t>NORTHWEST HILLS SURGICAL HOSPITAL</t>
  </si>
  <si>
    <t>NORTHWEST TEXAS HOSPITAL</t>
  </si>
  <si>
    <t>OAKBEND MEDICAL CENTER</t>
  </si>
  <si>
    <t>OCH HOLDINGS-OUR CHILDREN'S HOUSE</t>
  </si>
  <si>
    <t>ODESSA REGIONAL HOSPITAL, LP DBA ODESSA REGIONAL MEDICAL CENTER</t>
  </si>
  <si>
    <t>422067501</t>
  </si>
  <si>
    <t>1881915304</t>
  </si>
  <si>
    <t>670109</t>
  </si>
  <si>
    <t>285368102</t>
  </si>
  <si>
    <t>OPREX SURGERY BAYTOWN LP</t>
  </si>
  <si>
    <t>136412710</t>
  </si>
  <si>
    <t>1699772541</t>
  </si>
  <si>
    <t>451364</t>
  </si>
  <si>
    <t>OTTO KAISER MEMORIAL HOSPITAL</t>
  </si>
  <si>
    <t>451332</t>
  </si>
  <si>
    <t>PALACIOS COMMUNITY MEDICAL CENTER</t>
  </si>
  <si>
    <t>PALESTINE REGIONAL MEDICAL CENTER</t>
  </si>
  <si>
    <t>PALO PINTO GENERAL HOSP</t>
  </si>
  <si>
    <t>PAMPA REGIONAL MEDICAL CENTER</t>
  </si>
  <si>
    <t>PARIS REGIONAL MEDICAL CENTER REHAB UNIT</t>
  </si>
  <si>
    <t>PARK PLAZA HOSPITAL</t>
  </si>
  <si>
    <t>121787905</t>
  </si>
  <si>
    <t>1396748471</t>
  </si>
  <si>
    <t>451334</t>
  </si>
  <si>
    <t>451300</t>
  </si>
  <si>
    <t>PARMER COUNTY COMMUNITY HOSPITAL, INC</t>
  </si>
  <si>
    <t>PEARLAND MEDICAL CENTER</t>
  </si>
  <si>
    <t>450178</t>
  </si>
  <si>
    <t>PECOS COUNTY MEMORIAL HOSP</t>
  </si>
  <si>
    <t>PETERSON REGIONAL MEDICAL CENTER</t>
  </si>
  <si>
    <t>PHC D/B/A PROVIDENCE HEALTH CENTER</t>
  </si>
  <si>
    <t>199210901</t>
  </si>
  <si>
    <t>1669655601</t>
  </si>
  <si>
    <t>450877</t>
  </si>
  <si>
    <t>PHYSICIANS SPECIALTY HOSPITAL OF EL PASO</t>
  </si>
  <si>
    <t>165305701</t>
  </si>
  <si>
    <t>1912948845</t>
  </si>
  <si>
    <t>450875</t>
  </si>
  <si>
    <t>PHYSICIANS SURGICAL HOSPITALS LLC DBA QUAIL CREEK SURGICAL HOSPITAL</t>
  </si>
  <si>
    <t>PIPELINE EAST DALLAS DBA CITY HOSPITAL AT WHITE ROCK</t>
  </si>
  <si>
    <t>PITTSBURG HOSPITAL LLC DBA UT HEALTH EAST TEXAS PITTSBURG HOSPITAL</t>
  </si>
  <si>
    <t>136142011</t>
  </si>
  <si>
    <t>1033118716</t>
  </si>
  <si>
    <t>451350</t>
  </si>
  <si>
    <t>PLAINS MEMORIAL HOSPITAL</t>
  </si>
  <si>
    <t>PLAZA MEDICAL CENTER OF FT. WORTH</t>
  </si>
  <si>
    <t>POLK COUNTY MEMORIAL HOSP</t>
  </si>
  <si>
    <t>199191101</t>
  </si>
  <si>
    <t>1114962842</t>
  </si>
  <si>
    <t>452062</t>
  </si>
  <si>
    <t>POST ACUTE MEDICAL AT LULING LLC</t>
  </si>
  <si>
    <t>PREFERRED HOSPITAL LEASING COLEMAN INC - COLEMAN COUNTY MED CTR</t>
  </si>
  <si>
    <t>451372</t>
  </si>
  <si>
    <t>PREFERRED HOSPITAL LEASING MULESHOE, INC DBA MULESHOE AREA MEDICAL CENTER</t>
  </si>
  <si>
    <t>450891</t>
  </si>
  <si>
    <t>PRESBYTERIAN PLANO CENTER FOR DIAGNOSTICS AND SURG</t>
  </si>
  <si>
    <t>370663201</t>
  </si>
  <si>
    <t>1467836841</t>
  </si>
  <si>
    <t>670119</t>
  </si>
  <si>
    <t>PROVIDENCE HOSPITAL OF NORTH HOUSTON LLC</t>
  </si>
  <si>
    <t>PROVIDENCE MEMORIAL HOSPITAL</t>
  </si>
  <si>
    <t>QUITMAN HOSPITAL LLC-UT HEALTH EAST TEXAS QUITMAN HOSPITAL</t>
  </si>
  <si>
    <t>121799406</t>
  </si>
  <si>
    <t>1295739258</t>
  </si>
  <si>
    <t>451329</t>
  </si>
  <si>
    <t>RANKIN COUNTY HOSPITAL ER</t>
  </si>
  <si>
    <t>121806703</t>
  </si>
  <si>
    <t>1881697316</t>
  </si>
  <si>
    <t>451301</t>
  </si>
  <si>
    <t>REAGAN MEMORIAL HOSPITAL</t>
  </si>
  <si>
    <t>REFUGIO CO MEMORIAL HOSPITAL DIST</t>
  </si>
  <si>
    <t>ROLLING PLAIN MEM HOSP</t>
  </si>
  <si>
    <t>451323</t>
  </si>
  <si>
    <t>ROLLINS BROOK COMMUNITY HOSPITAL</t>
  </si>
  <si>
    <t>ROUND ROCK MEDICAL CENTER</t>
  </si>
  <si>
    <t>451361</t>
  </si>
  <si>
    <t>SABINE COUNTY HOSPITAL</t>
  </si>
  <si>
    <t>SAINT JOSEPHS HOSPITAL</t>
  </si>
  <si>
    <t>SAN JACINTO METHODIST HOSP</t>
  </si>
  <si>
    <t>451304</t>
  </si>
  <si>
    <t>SCHLEICHER COUNTY MEDICAL CENTER</t>
  </si>
  <si>
    <t>450219</t>
  </si>
  <si>
    <t>SCOTT &amp; WHITE HOSPITAL - LLANO DBA BAYLOR SCOTT AND WHITE MEDICAL CENTER - LLANO</t>
  </si>
  <si>
    <t>SCOTT &amp; WHITE MEMORIAL HOSPITAL</t>
  </si>
  <si>
    <t>SCOTT &amp; WHITE TAYLOR - JOHNS COMMUNITY HOSPITAL</t>
  </si>
  <si>
    <t>SCOTT AND WHITE HOSPITAL BRENHAM</t>
  </si>
  <si>
    <t>SCURRY COUNTY HOSPITAL DISTRICT DBA D.M. COGDELL MEMORIAL HSOPITAL</t>
  </si>
  <si>
    <t>SEMINOLE HD OF GAINES CO DBA MEMORIAL HOSPITAL</t>
  </si>
  <si>
    <t>SETON EDGAR B DAVIS HOSPITAL</t>
  </si>
  <si>
    <t>SETON FAMILY OF HOSPITALS DBA SETON MEDICAL CENTER</t>
  </si>
  <si>
    <t>SETON HIGLAND LAKES HOSPITAL</t>
  </si>
  <si>
    <t>SETON MEDICAL CENTER HAYS</t>
  </si>
  <si>
    <t>SETON MEDICAL CENTER WILLIAMSON</t>
  </si>
  <si>
    <t>SETON NORTHWEST HOSPITAL</t>
  </si>
  <si>
    <t>450143</t>
  </si>
  <si>
    <t>SETON SMITHVILLE REGIONAL HOSPITAL</t>
  </si>
  <si>
    <t>SETON SOUTHWEST HOSPITAL</t>
  </si>
  <si>
    <t>451340</t>
  </si>
  <si>
    <t>SHAMROCK GENERAL</t>
  </si>
  <si>
    <t>SHRINERS HOSPITAL FOR CHILDREN-</t>
  </si>
  <si>
    <t>SHRINERS HOSPITALS FOR CHILDREN - GALVESTON</t>
  </si>
  <si>
    <t>SIERRA MEDICAL CENTER-THE HOSPITAL OF PROVIDENCE SIERRA CAMPUS</t>
  </si>
  <si>
    <t>SOUTH AUSTIN MED CENTERINC</t>
  </si>
  <si>
    <t>SOUTH TEXAS SURGICAL HOSPITAL - CORPUS CHRISTI</t>
  </si>
  <si>
    <t>SOUTHWEST GENERAL HOSPITAL</t>
  </si>
  <si>
    <t>SPOHN KLEBERG MEMORIAL HOSP</t>
  </si>
  <si>
    <t>ST DAVID'S HEALTHCARE PARTNERSHIP LP, LLP DBA NORTH AUSTIN MED CENTER</t>
  </si>
  <si>
    <t>ST JOSEPH MEDICAL CENTER</t>
  </si>
  <si>
    <t>ST JOSEPH REGIONAL HEALTH CENTER DBA CHI ST JOSEPH REGIONAL HOSPITAL</t>
  </si>
  <si>
    <t>670059</t>
  </si>
  <si>
    <t>ST LUKES LAKESIDE HOSPITAL</t>
  </si>
  <si>
    <t>ST LUKES THE WOODLANDS HOSPITAL</t>
  </si>
  <si>
    <t>ST. DAVID'S HEALTHCARE PARTNERSHIP (GEORGETOWN)</t>
  </si>
  <si>
    <t>ST. LUKE'S COMMUNITY DEVELOPMENT CORPORATION-SUGAR</t>
  </si>
  <si>
    <t>ST. LUKE'S EPISCOPAL HOSPITAL</t>
  </si>
  <si>
    <t>STARR COUNTY MEMORIAL HOSPITAL</t>
  </si>
  <si>
    <t>STEPHENS MEMORIAL HOSPITAL</t>
  </si>
  <si>
    <t>STEWARD TEXAS HOSPITAL HOLDINGS LLC-SCENIC MOUNTAIN MEDICAL CENTER, A STEWARD FAMILY HOSPITAL</t>
  </si>
  <si>
    <t>020992601</t>
  </si>
  <si>
    <t>1083612121</t>
  </si>
  <si>
    <t>451318</t>
  </si>
  <si>
    <t>STONEWALL MEMORIAL</t>
  </si>
  <si>
    <t>020988401</t>
  </si>
  <si>
    <t>1023011657</t>
  </si>
  <si>
    <t>451311</t>
  </si>
  <si>
    <t>SWEENEY COMMUNITY HOSPITAL</t>
  </si>
  <si>
    <t>316076401</t>
  </si>
  <si>
    <t>1518253194</t>
  </si>
  <si>
    <t>451349</t>
  </si>
  <si>
    <t>SWISHER MEMORIAL HOSPITAL</t>
  </si>
  <si>
    <t>TARRANT COUNTY HOSPITAL DISTRICT, D/B/A JPS HEALTH NETWORK</t>
  </si>
  <si>
    <t>TENET HOSPITAL LIMITED DBA/SIERRA PROVIDENCE EAST MEDICAL CENTER</t>
  </si>
  <si>
    <t>TENET HOSPITALS LIMITED-THE HOSPITALS OF PROVIDENCE TRANSMOUNTAIN CAMPUS</t>
  </si>
  <si>
    <t>TEXAS HEALTH HARRIS METHODIST HOSPITAL</t>
  </si>
  <si>
    <t>450888</t>
  </si>
  <si>
    <t>TEXAS HEALTH HARRIS METHODIST HOSPITAL SOUTHLAKE</t>
  </si>
  <si>
    <t>TEXAS HEALTH PRESBYTERIAN (FORMERLY WILSON N. JONES MEMORIAL HOSPITAL)</t>
  </si>
  <si>
    <t>TEXAS HEALTH PRESBYTERIAN HOSPITAL DALLAS-TEXAS PRESBYTERIAN HOSPITAL OF DALLAS</t>
  </si>
  <si>
    <t>TEXAS HEALTH PRESBYTERIAN HOSPITAL FLOWER MOUND</t>
  </si>
  <si>
    <t>TEXAS HEALTH PRESBYTERIAN HOSPITAL PLANO</t>
  </si>
  <si>
    <t>TEXAS HEALTH PRESBYTERIAN HOSPITAL ROCKWALL</t>
  </si>
  <si>
    <t>TEXAS ORTHOPEDIC HOSPITAL</t>
  </si>
  <si>
    <t>TEXAS REGIONAL MEDICAL CENTER - SUNNYVALE</t>
  </si>
  <si>
    <t>TEXAS SCOTTISH RITE HOSPITAL FOR CHILDREN</t>
  </si>
  <si>
    <t>162459501</t>
  </si>
  <si>
    <t>1942292255</t>
  </si>
  <si>
    <t>450864</t>
  </si>
  <si>
    <t>TEXAS SPINE &amp; JOINT HOSPITAL</t>
  </si>
  <si>
    <t>178795401</t>
  </si>
  <si>
    <t>1043328198</t>
  </si>
  <si>
    <t>670006</t>
  </si>
  <si>
    <t>THE HOSPITAL AT WESTLAKE</t>
  </si>
  <si>
    <t>THE HOSPITALS OF PROVIDENCE HORIZON CITY CAMPUS</t>
  </si>
  <si>
    <t>THE METHODIST HOSPITAL HOUSTON</t>
  </si>
  <si>
    <t>THE UNIV OF TEXAS HLTH</t>
  </si>
  <si>
    <t>THHPB MANAGEMENT COMPANY LLC</t>
  </si>
  <si>
    <t>088189803</t>
  </si>
  <si>
    <t>1356418974</t>
  </si>
  <si>
    <t>451339</t>
  </si>
  <si>
    <t>THROCKMORTON COUNTY MEMORIAL HOSPITAL</t>
  </si>
  <si>
    <t>TITUS COUNTY MEMORIAL HOSPITAL</t>
  </si>
  <si>
    <t>094208803</t>
  </si>
  <si>
    <t>1144203662</t>
  </si>
  <si>
    <t>450774</t>
  </si>
  <si>
    <t>TOPS SURGICAL SPECIALTY HOSP</t>
  </si>
  <si>
    <t>149047601</t>
  </si>
  <si>
    <t>1609876309</t>
  </si>
  <si>
    <t>452075</t>
  </si>
  <si>
    <t>TRIUMPH HOSPITAL EAST HOUSTON</t>
  </si>
  <si>
    <t>172620001</t>
  </si>
  <si>
    <t>1982609558</t>
  </si>
  <si>
    <t>450883</t>
  </si>
  <si>
    <t>TROPHY CLUB MEDICAL CENTER LP</t>
  </si>
  <si>
    <t>TYLER COUNTY HOSPITAL</t>
  </si>
  <si>
    <t>TYLER REGIONAL HOSPITAL LLC; UT HEALTH TYLER</t>
  </si>
  <si>
    <t>UHS OF TEXOMA, INC.</t>
  </si>
  <si>
    <t>UNITED REGIONAL HEALTH CARE</t>
  </si>
  <si>
    <t>UNIVERSITY MEDICAL CENTER AT BRACKENRIDGE</t>
  </si>
  <si>
    <t>UNIVERSITY MEDICAL CENTER OF EL PASO</t>
  </si>
  <si>
    <t>UNIVERSITY MEDICAL CTR EMS</t>
  </si>
  <si>
    <t xml:space="preserve">UNIVERSITY OF TEXAS SOUTHWESTERN MEDICAL CENTER AT DALLAS - WILLIAM P. CLEMENTS JR. UNIVERSITY HOSPITAL </t>
  </si>
  <si>
    <t>198248001</t>
  </si>
  <si>
    <t>1568656502</t>
  </si>
  <si>
    <t>670046</t>
  </si>
  <si>
    <t>USMD HOSPITAL AT FORT WORTH</t>
  </si>
  <si>
    <t>VAL VERDE REGIONAL MEDICAL</t>
  </si>
  <si>
    <t>VALLEY REGIONAL MEDICAL CENTER</t>
  </si>
  <si>
    <t>VHS SAN ANTONIO PARTNERS LP DBA BAPTIST HEALTH SYSTEM</t>
  </si>
  <si>
    <t>126667806</t>
  </si>
  <si>
    <t>1104842475</t>
  </si>
  <si>
    <t>451337</t>
  </si>
  <si>
    <t>W J MANGOLD MEMORIAL HOSPITAL</t>
  </si>
  <si>
    <t>WADLEY REGIONAL MEDICAL CENTER</t>
  </si>
  <si>
    <t>136331910</t>
  </si>
  <si>
    <t>1720096019</t>
  </si>
  <si>
    <t>451373</t>
  </si>
  <si>
    <t>WARD MEMORIAL HOSP</t>
  </si>
  <si>
    <t>199183801</t>
  </si>
  <si>
    <t>1659316115</t>
  </si>
  <si>
    <t>452094</t>
  </si>
  <si>
    <t>WARM SPRINGS REHABILITATION FOUNDATION, INC</t>
  </si>
  <si>
    <t>WEATHERFORD HEALTH SERVICES</t>
  </si>
  <si>
    <t>WEST HOUSTON MEDICAL CENTER</t>
  </si>
  <si>
    <t>WILBARGER GENERAL HOSPITAL</t>
  </si>
  <si>
    <t>WILSON COUNTY MEM HOSP DIST -CONNALLY MEMORIAL MEDICAL CENTER</t>
  </si>
  <si>
    <t>402628801</t>
  </si>
  <si>
    <t>1730183658</t>
  </si>
  <si>
    <t>451314</t>
  </si>
  <si>
    <t>WINKLER COUNTY HOSPITAL DISTRICT</t>
  </si>
  <si>
    <t>364597001</t>
  </si>
  <si>
    <t>1407229529</t>
  </si>
  <si>
    <t>670116</t>
  </si>
  <si>
    <t>WISE HEALTH SYSTEM</t>
  </si>
  <si>
    <t>WISE REGIONAL HEALTH SYSTEM</t>
  </si>
  <si>
    <t>WOMANS HOSPITAL OF TEXAS</t>
  </si>
  <si>
    <t>YOAKUM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</si>
</sst>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5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3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0" fillId="2" borderId="1" xfId="0" applyFill="1" applyBorder="1" applyAlignment="1">
      <alignment wrapText="1"/>
    </xf>
    <xf numFmtId="164" fontId="0" fillId="0" borderId="0" xfId="1" applyNumberFormat="1" applyFont="1"/>
    <xf numFmtId="0" fontId="2" fillId="0" borderId="0" xfId="0" applyFont="1"/>
    <xf numFmtId="164" fontId="0" fillId="0" borderId="3" xfId="1" applyNumberFormat="1" applyFont="1" applyBorder="1"/>
    <xf numFmtId="0" fontId="3" fillId="0" borderId="0" xfId="2"/>
    <xf numFmtId="49" fontId="3" fillId="0" borderId="0" xfId="2" applyNumberFormat="1"/>
    <xf numFmtId="0" fontId="3" fillId="0" borderId="0" xfId="2" applyAlignment="1">
      <alignment wrapText="1"/>
    </xf>
    <xf numFmtId="2" fontId="3" fillId="0" borderId="0" xfId="2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2" xfId="1" applyNumberFormat="1" applyFont="1" applyBorder="1"/>
    <xf numFmtId="0" fontId="7" fillId="0" borderId="0" xfId="0" applyFont="1"/>
    <xf numFmtId="0" fontId="12" fillId="0" borderId="0" xfId="0" applyFont="1"/>
    <xf numFmtId="0" fontId="6" fillId="4" borderId="10" xfId="5" applyFont="1" applyBorder="1" applyAlignment="1">
      <alignment wrapText="1"/>
    </xf>
    <xf numFmtId="0" fontId="6" fillId="6" borderId="10" xfId="5" applyFont="1" applyFill="1" applyBorder="1" applyAlignment="1">
      <alignment wrapText="1"/>
    </xf>
    <xf numFmtId="0" fontId="7" fillId="8" borderId="16" xfId="0" applyFont="1" applyFill="1" applyBorder="1"/>
    <xf numFmtId="0" fontId="7" fillId="8" borderId="16" xfId="0" applyFont="1" applyFill="1" applyBorder="1" applyAlignment="1">
      <alignment wrapText="1"/>
    </xf>
    <xf numFmtId="164" fontId="7" fillId="8" borderId="16" xfId="1" applyNumberFormat="1" applyFont="1" applyFill="1" applyBorder="1" applyAlignment="1">
      <alignment horizontal="right" wrapText="1"/>
    </xf>
    <xf numFmtId="164" fontId="7" fillId="8" borderId="16" xfId="1" applyNumberFormat="1" applyFont="1" applyFill="1" applyBorder="1" applyAlignment="1">
      <alignment wrapText="1"/>
    </xf>
    <xf numFmtId="164" fontId="11" fillId="8" borderId="16" xfId="6" applyNumberFormat="1" applyFont="1" applyFill="1" applyBorder="1" applyAlignment="1">
      <alignment wrapText="1"/>
    </xf>
    <xf numFmtId="0" fontId="0" fillId="2" borderId="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14" fontId="0" fillId="9" borderId="12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10" fillId="2" borderId="11" xfId="0" applyFont="1" applyFill="1" applyBorder="1" applyAlignment="1">
      <alignment wrapText="1"/>
    </xf>
    <xf numFmtId="0" fontId="0" fillId="10" borderId="19" xfId="0" applyFill="1" applyBorder="1" applyAlignment="1">
      <alignment horizontal="center" vertical="top" wrapText="1"/>
    </xf>
    <xf numFmtId="0" fontId="0" fillId="10" borderId="8" xfId="0" applyFill="1" applyBorder="1" applyAlignment="1">
      <alignment horizontal="center" vertical="top" wrapText="1"/>
    </xf>
    <xf numFmtId="0" fontId="0" fillId="10" borderId="20" xfId="0" applyFill="1" applyBorder="1" applyAlignment="1">
      <alignment horizontal="center" vertical="top" wrapText="1"/>
    </xf>
    <xf numFmtId="49" fontId="0" fillId="11" borderId="21" xfId="0" applyNumberFormat="1" applyFill="1" applyBorder="1" applyAlignment="1">
      <alignment horizontal="center" vertical="top" wrapText="1"/>
    </xf>
    <xf numFmtId="49" fontId="0" fillId="11" borderId="8" xfId="0" applyNumberFormat="1" applyFill="1" applyBorder="1" applyAlignment="1">
      <alignment horizontal="center" vertical="top" wrapText="1"/>
    </xf>
    <xf numFmtId="49" fontId="0" fillId="11" borderId="22" xfId="0" applyNumberFormat="1" applyFill="1" applyBorder="1" applyAlignment="1">
      <alignment horizontal="center" vertical="top" wrapText="1"/>
    </xf>
    <xf numFmtId="49" fontId="0" fillId="13" borderId="19" xfId="0" applyNumberFormat="1" applyFill="1" applyBorder="1" applyAlignment="1">
      <alignment horizontal="center" vertical="top" wrapText="1"/>
    </xf>
    <xf numFmtId="49" fontId="0" fillId="13" borderId="8" xfId="0" applyNumberFormat="1" applyFill="1" applyBorder="1" applyAlignment="1">
      <alignment horizontal="center" vertical="top" wrapText="1"/>
    </xf>
    <xf numFmtId="49" fontId="0" fillId="13" borderId="22" xfId="0" applyNumberFormat="1" applyFill="1" applyBorder="1" applyAlignment="1">
      <alignment horizontal="center" vertical="top" wrapText="1"/>
    </xf>
    <xf numFmtId="14" fontId="0" fillId="0" borderId="0" xfId="0" applyNumberFormat="1"/>
    <xf numFmtId="166" fontId="0" fillId="3" borderId="19" xfId="0" applyNumberFormat="1" applyFill="1" applyBorder="1" applyAlignment="1">
      <alignment horizontal="center" vertical="top" wrapText="1"/>
    </xf>
    <xf numFmtId="166" fontId="0" fillId="3" borderId="8" xfId="0" applyNumberFormat="1" applyFill="1" applyBorder="1" applyAlignment="1">
      <alignment horizontal="center" vertical="top" wrapText="1"/>
    </xf>
    <xf numFmtId="164" fontId="0" fillId="3" borderId="8" xfId="1" applyNumberFormat="1" applyFont="1" applyFill="1" applyBorder="1" applyAlignment="1">
      <alignment horizontal="center" vertical="top" wrapText="1"/>
    </xf>
    <xf numFmtId="164" fontId="0" fillId="3" borderId="22" xfId="1" applyNumberFormat="1" applyFont="1" applyFill="1" applyBorder="1" applyAlignment="1">
      <alignment horizontal="center" vertical="top" wrapText="1"/>
    </xf>
    <xf numFmtId="166" fontId="0" fillId="12" borderId="19" xfId="0" applyNumberFormat="1" applyFill="1" applyBorder="1" applyAlignment="1">
      <alignment horizontal="center" vertical="top" wrapText="1"/>
    </xf>
    <xf numFmtId="166" fontId="0" fillId="12" borderId="8" xfId="0" applyNumberFormat="1" applyFill="1" applyBorder="1" applyAlignment="1">
      <alignment horizontal="center" vertical="top" wrapText="1"/>
    </xf>
    <xf numFmtId="1" fontId="0" fillId="12" borderId="8" xfId="0" applyNumberFormat="1" applyFill="1" applyBorder="1" applyAlignment="1">
      <alignment horizontal="center" vertical="top" wrapText="1"/>
    </xf>
    <xf numFmtId="1" fontId="0" fillId="12" borderId="22" xfId="0" applyNumberFormat="1" applyFill="1" applyBorder="1" applyAlignment="1">
      <alignment horizontal="center" vertical="top" wrapText="1"/>
    </xf>
    <xf numFmtId="9" fontId="0" fillId="0" borderId="0" xfId="4" applyFont="1"/>
    <xf numFmtId="0" fontId="0" fillId="10" borderId="23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0" fontId="0" fillId="10" borderId="25" xfId="0" applyFill="1" applyBorder="1" applyAlignment="1">
      <alignment horizontal="center" vertical="top" wrapText="1"/>
    </xf>
    <xf numFmtId="49" fontId="0" fillId="11" borderId="26" xfId="0" applyNumberFormat="1" applyFill="1" applyBorder="1" applyAlignment="1">
      <alignment horizontal="center" vertical="top" wrapText="1"/>
    </xf>
    <xf numFmtId="49" fontId="0" fillId="11" borderId="24" xfId="0" applyNumberFormat="1" applyFill="1" applyBorder="1" applyAlignment="1">
      <alignment horizontal="center" vertical="top" wrapText="1"/>
    </xf>
    <xf numFmtId="49" fontId="0" fillId="11" borderId="27" xfId="0" applyNumberFormat="1" applyFill="1" applyBorder="1" applyAlignment="1">
      <alignment horizontal="center" vertical="top" wrapText="1"/>
    </xf>
    <xf numFmtId="14" fontId="0" fillId="3" borderId="23" xfId="0" applyNumberFormat="1" applyFill="1" applyBorder="1" applyAlignment="1">
      <alignment horizontal="center" vertical="top" wrapText="1"/>
    </xf>
    <xf numFmtId="14" fontId="0" fillId="3" borderId="24" xfId="0" applyNumberFormat="1" applyFill="1" applyBorder="1" applyAlignment="1">
      <alignment horizontal="center" vertical="top" wrapText="1"/>
    </xf>
    <xf numFmtId="14" fontId="0" fillId="3" borderId="27" xfId="0" applyNumberFormat="1" applyFill="1" applyBorder="1" applyAlignment="1">
      <alignment horizontal="center" vertical="top" wrapText="1"/>
    </xf>
    <xf numFmtId="165" fontId="0" fillId="12" borderId="23" xfId="0" applyNumberFormat="1" applyFill="1" applyBorder="1" applyAlignment="1">
      <alignment horizontal="center" vertical="top" wrapText="1"/>
    </xf>
    <xf numFmtId="165" fontId="0" fillId="12" borderId="24" xfId="0" applyNumberFormat="1" applyFill="1" applyBorder="1" applyAlignment="1">
      <alignment horizontal="center" vertical="top" wrapText="1"/>
    </xf>
    <xf numFmtId="165" fontId="0" fillId="12" borderId="27" xfId="0" applyNumberFormat="1" applyFill="1" applyBorder="1" applyAlignment="1">
      <alignment horizontal="center" vertical="top" wrapText="1"/>
    </xf>
    <xf numFmtId="49" fontId="0" fillId="13" borderId="23" xfId="0" applyNumberFormat="1" applyFill="1" applyBorder="1" applyAlignment="1">
      <alignment horizontal="center" vertical="top" wrapText="1"/>
    </xf>
    <xf numFmtId="49" fontId="0" fillId="13" borderId="24" xfId="0" applyNumberFormat="1" applyFill="1" applyBorder="1" applyAlignment="1">
      <alignment horizontal="center" vertical="top" wrapText="1"/>
    </xf>
    <xf numFmtId="49" fontId="0" fillId="13" borderId="27" xfId="0" applyNumberFormat="1" applyFill="1" applyBorder="1" applyAlignment="1">
      <alignment horizontal="center" vertical="top" wrapText="1"/>
    </xf>
    <xf numFmtId="0" fontId="0" fillId="2" borderId="14" xfId="0" applyFill="1" applyBorder="1" applyAlignment="1">
      <alignment wrapText="1"/>
    </xf>
    <xf numFmtId="0" fontId="0" fillId="0" borderId="28" xfId="0" applyBorder="1"/>
    <xf numFmtId="164" fontId="0" fillId="0" borderId="4" xfId="1" applyNumberFormat="1" applyFont="1" applyBorder="1"/>
    <xf numFmtId="164" fontId="0" fillId="0" borderId="29" xfId="1" applyNumberFormat="1" applyFont="1" applyBorder="1"/>
    <xf numFmtId="10" fontId="0" fillId="0" borderId="30" xfId="4" applyNumberFormat="1" applyFont="1" applyBorder="1"/>
    <xf numFmtId="0" fontId="7" fillId="0" borderId="6" xfId="0" applyFont="1" applyBorder="1"/>
    <xf numFmtId="164" fontId="7" fillId="0" borderId="8" xfId="1" applyNumberFormat="1" applyFont="1" applyBorder="1"/>
    <xf numFmtId="164" fontId="7" fillId="0" borderId="6" xfId="1" applyNumberFormat="1" applyFont="1" applyBorder="1"/>
    <xf numFmtId="164" fontId="7" fillId="0" borderId="31" xfId="1" applyNumberFormat="1" applyFont="1" applyBorder="1"/>
    <xf numFmtId="10" fontId="7" fillId="0" borderId="17" xfId="4" applyNumberFormat="1" applyFont="1" applyBorder="1"/>
    <xf numFmtId="10" fontId="0" fillId="0" borderId="32" xfId="4" applyNumberFormat="1" applyFont="1" applyBorder="1"/>
    <xf numFmtId="10" fontId="7" fillId="0" borderId="7" xfId="4" applyNumberFormat="1" applyFont="1" applyBorder="1"/>
    <xf numFmtId="164" fontId="7" fillId="0" borderId="17" xfId="1" applyNumberFormat="1" applyFont="1" applyBorder="1"/>
    <xf numFmtId="164" fontId="0" fillId="0" borderId="10" xfId="1" applyNumberFormat="1" applyFont="1" applyBorder="1"/>
    <xf numFmtId="164" fontId="0" fillId="0" borderId="33" xfId="1" applyNumberFormat="1" applyFont="1" applyBorder="1"/>
    <xf numFmtId="0" fontId="7" fillId="13" borderId="6" xfId="0" applyFont="1" applyFill="1" applyBorder="1" applyAlignment="1">
      <alignment wrapText="1"/>
    </xf>
    <xf numFmtId="0" fontId="7" fillId="13" borderId="8" xfId="0" applyFont="1" applyFill="1" applyBorder="1" applyAlignment="1">
      <alignment wrapText="1"/>
    </xf>
    <xf numFmtId="0" fontId="7" fillId="13" borderId="31" xfId="0" applyFont="1" applyFill="1" applyBorder="1" applyAlignment="1">
      <alignment wrapText="1"/>
    </xf>
    <xf numFmtId="0" fontId="7" fillId="14" borderId="6" xfId="0" applyFont="1" applyFill="1" applyBorder="1" applyAlignment="1">
      <alignment wrapText="1"/>
    </xf>
    <xf numFmtId="0" fontId="7" fillId="14" borderId="31" xfId="0" applyFont="1" applyFill="1" applyBorder="1" applyAlignment="1">
      <alignment wrapText="1"/>
    </xf>
    <xf numFmtId="0" fontId="7" fillId="14" borderId="17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2" fillId="0" borderId="6" xfId="0" applyFont="1" applyBorder="1"/>
    <xf numFmtId="0" fontId="0" fillId="0" borderId="9" xfId="0" applyBorder="1"/>
    <xf numFmtId="0" fontId="7" fillId="0" borderId="6" xfId="0" applyFont="1" applyBorder="1" applyAlignment="1">
      <alignment horizontal="left" indent="1"/>
    </xf>
    <xf numFmtId="0" fontId="0" fillId="2" borderId="5" xfId="0" applyFill="1" applyBorder="1" applyAlignment="1">
      <alignment wrapText="1"/>
    </xf>
    <xf numFmtId="0" fontId="0" fillId="10" borderId="35" xfId="0" applyFill="1" applyBorder="1" applyAlignment="1">
      <alignment horizontal="center" vertical="top" wrapText="1"/>
    </xf>
    <xf numFmtId="0" fontId="0" fillId="10" borderId="13" xfId="0" applyFill="1" applyBorder="1" applyAlignment="1">
      <alignment horizontal="center" vertical="top" wrapText="1"/>
    </xf>
    <xf numFmtId="0" fontId="0" fillId="10" borderId="36" xfId="0" applyFill="1" applyBorder="1" applyAlignment="1">
      <alignment horizontal="center" vertical="top" wrapText="1"/>
    </xf>
    <xf numFmtId="49" fontId="0" fillId="11" borderId="37" xfId="0" applyNumberFormat="1" applyFill="1" applyBorder="1" applyAlignment="1">
      <alignment horizontal="center" vertical="top" wrapText="1"/>
    </xf>
    <xf numFmtId="49" fontId="0" fillId="11" borderId="13" xfId="0" applyNumberFormat="1" applyFill="1" applyBorder="1" applyAlignment="1">
      <alignment horizontal="center" vertical="top" wrapText="1"/>
    </xf>
    <xf numFmtId="49" fontId="0" fillId="11" borderId="38" xfId="0" applyNumberFormat="1" applyFill="1" applyBorder="1" applyAlignment="1">
      <alignment horizontal="center" vertical="top" wrapText="1"/>
    </xf>
    <xf numFmtId="14" fontId="0" fillId="3" borderId="35" xfId="0" applyNumberFormat="1" applyFill="1" applyBorder="1" applyAlignment="1">
      <alignment horizontal="center" vertical="top" wrapText="1"/>
    </xf>
    <xf numFmtId="14" fontId="0" fillId="3" borderId="13" xfId="0" applyNumberFormat="1" applyFill="1" applyBorder="1" applyAlignment="1">
      <alignment horizontal="center" vertical="top" wrapText="1"/>
    </xf>
    <xf numFmtId="165" fontId="0" fillId="12" borderId="13" xfId="0" applyNumberFormat="1" applyFill="1" applyBorder="1" applyAlignment="1">
      <alignment horizontal="center" vertical="top" wrapText="1"/>
    </xf>
    <xf numFmtId="49" fontId="0" fillId="13" borderId="35" xfId="0" applyNumberFormat="1" applyFill="1" applyBorder="1" applyAlignment="1">
      <alignment horizontal="center" vertical="top" wrapText="1"/>
    </xf>
    <xf numFmtId="49" fontId="0" fillId="13" borderId="13" xfId="0" applyNumberFormat="1" applyFill="1" applyBorder="1" applyAlignment="1">
      <alignment horizontal="center" vertical="top" wrapText="1"/>
    </xf>
    <xf numFmtId="49" fontId="0" fillId="13" borderId="38" xfId="0" applyNumberFormat="1" applyFill="1" applyBorder="1" applyAlignment="1">
      <alignment horizontal="center" vertical="top" wrapText="1"/>
    </xf>
    <xf numFmtId="0" fontId="0" fillId="2" borderId="4" xfId="0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14" fontId="13" fillId="3" borderId="1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10" fontId="0" fillId="0" borderId="34" xfId="0" applyNumberFormat="1" applyBorder="1"/>
    <xf numFmtId="10" fontId="0" fillId="0" borderId="30" xfId="0" applyNumberFormat="1" applyBorder="1"/>
    <xf numFmtId="10" fontId="7" fillId="0" borderId="17" xfId="0" applyNumberFormat="1" applyFont="1" applyBorder="1"/>
    <xf numFmtId="0" fontId="11" fillId="15" borderId="10" xfId="5" applyFont="1" applyFill="1" applyBorder="1" applyAlignment="1">
      <alignment wrapText="1"/>
    </xf>
    <xf numFmtId="9" fontId="0" fillId="3" borderId="38" xfId="4" applyFont="1" applyFill="1" applyBorder="1" applyAlignment="1">
      <alignment horizontal="center" vertical="top" wrapText="1"/>
    </xf>
    <xf numFmtId="9" fontId="13" fillId="3" borderId="1" xfId="4" applyFont="1" applyFill="1" applyBorder="1" applyAlignment="1">
      <alignment wrapText="1"/>
    </xf>
    <xf numFmtId="43" fontId="0" fillId="0" borderId="0" xfId="1" applyFont="1"/>
    <xf numFmtId="14" fontId="0" fillId="12" borderId="35" xfId="0" applyNumberFormat="1" applyFill="1" applyBorder="1" applyAlignment="1">
      <alignment horizontal="center" vertical="top" wrapText="1"/>
    </xf>
    <xf numFmtId="14" fontId="0" fillId="12" borderId="13" xfId="0" applyNumberFormat="1" applyFill="1" applyBorder="1" applyAlignment="1">
      <alignment horizontal="center" vertical="top" wrapText="1"/>
    </xf>
    <xf numFmtId="43" fontId="0" fillId="12" borderId="13" xfId="1" applyFont="1" applyFill="1" applyBorder="1" applyAlignment="1">
      <alignment horizontal="center" vertical="top" wrapText="1"/>
    </xf>
    <xf numFmtId="43" fontId="13" fillId="3" borderId="1" xfId="1" applyFont="1" applyFill="1" applyBorder="1" applyAlignment="1">
      <alignment wrapText="1"/>
    </xf>
    <xf numFmtId="43" fontId="0" fillId="12" borderId="38" xfId="1" applyFont="1" applyFill="1" applyBorder="1" applyAlignment="1">
      <alignment horizontal="center" vertical="top" wrapText="1"/>
    </xf>
    <xf numFmtId="43" fontId="0" fillId="13" borderId="38" xfId="1" applyFont="1" applyFill="1" applyBorder="1" applyAlignment="1">
      <alignment horizontal="center" vertical="top" wrapText="1"/>
    </xf>
    <xf numFmtId="43" fontId="0" fillId="13" borderId="35" xfId="1" applyFont="1" applyFill="1" applyBorder="1" applyAlignment="1">
      <alignment horizontal="center" vertical="top" wrapText="1"/>
    </xf>
    <xf numFmtId="43" fontId="0" fillId="13" borderId="13" xfId="1" applyFont="1" applyFill="1" applyBorder="1" applyAlignment="1">
      <alignment horizontal="center" vertical="top" wrapText="1"/>
    </xf>
    <xf numFmtId="43" fontId="0" fillId="3" borderId="8" xfId="1" applyFont="1" applyFill="1" applyBorder="1" applyAlignment="1">
      <alignment horizontal="center" vertical="top" wrapText="1"/>
    </xf>
    <xf numFmtId="43" fontId="0" fillId="3" borderId="24" xfId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7" fillId="8" borderId="39" xfId="1" applyNumberFormat="1" applyFont="1" applyFill="1" applyBorder="1" applyAlignment="1">
      <alignment wrapText="1"/>
    </xf>
    <xf numFmtId="49" fontId="0" fillId="13" borderId="19" xfId="1" applyNumberFormat="1" applyFont="1" applyFill="1" applyBorder="1" applyAlignment="1">
      <alignment horizontal="center" vertical="top" wrapText="1"/>
    </xf>
    <xf numFmtId="49" fontId="0" fillId="0" borderId="0" xfId="0" applyNumberFormat="1"/>
    <xf numFmtId="49" fontId="10" fillId="2" borderId="11" xfId="0" applyNumberFormat="1" applyFont="1" applyFill="1" applyBorder="1" applyAlignment="1">
      <alignment wrapText="1"/>
    </xf>
    <xf numFmtId="49" fontId="0" fillId="10" borderId="19" xfId="0" applyNumberFormat="1" applyFill="1" applyBorder="1" applyAlignment="1">
      <alignment horizontal="center" vertical="top" wrapText="1"/>
    </xf>
    <xf numFmtId="49" fontId="0" fillId="10" borderId="8" xfId="0" applyNumberFormat="1" applyFill="1" applyBorder="1" applyAlignment="1">
      <alignment horizontal="center" vertical="top" wrapText="1"/>
    </xf>
    <xf numFmtId="49" fontId="0" fillId="10" borderId="20" xfId="0" applyNumberFormat="1" applyFill="1" applyBorder="1" applyAlignment="1">
      <alignment horizontal="center" vertical="top" wrapText="1"/>
    </xf>
    <xf numFmtId="49" fontId="0" fillId="3" borderId="19" xfId="0" applyNumberFormat="1" applyFill="1" applyBorder="1" applyAlignment="1">
      <alignment horizontal="center" vertical="top" wrapText="1"/>
    </xf>
    <xf numFmtId="49" fontId="0" fillId="3" borderId="8" xfId="0" applyNumberFormat="1" applyFill="1" applyBorder="1" applyAlignment="1">
      <alignment horizontal="center" vertical="top" wrapText="1"/>
    </xf>
    <xf numFmtId="49" fontId="0" fillId="3" borderId="8" xfId="1" applyNumberFormat="1" applyFont="1" applyFill="1" applyBorder="1" applyAlignment="1">
      <alignment horizontal="center" vertical="top" wrapText="1"/>
    </xf>
    <xf numFmtId="49" fontId="0" fillId="3" borderId="22" xfId="4" applyNumberFormat="1" applyFont="1" applyFill="1" applyBorder="1" applyAlignment="1">
      <alignment horizontal="center" vertical="top" wrapText="1"/>
    </xf>
    <xf numFmtId="49" fontId="0" fillId="12" borderId="19" xfId="0" applyNumberFormat="1" applyFill="1" applyBorder="1" applyAlignment="1">
      <alignment horizontal="center" vertical="top" wrapText="1"/>
    </xf>
    <xf numFmtId="49" fontId="0" fillId="12" borderId="8" xfId="0" applyNumberFormat="1" applyFill="1" applyBorder="1" applyAlignment="1">
      <alignment horizontal="center" vertical="top" wrapText="1"/>
    </xf>
    <xf numFmtId="49" fontId="0" fillId="12" borderId="8" xfId="1" applyNumberFormat="1" applyFont="1" applyFill="1" applyBorder="1" applyAlignment="1">
      <alignment horizontal="center" vertical="top" wrapText="1"/>
    </xf>
    <xf numFmtId="49" fontId="0" fillId="12" borderId="22" xfId="1" applyNumberFormat="1" applyFont="1" applyFill="1" applyBorder="1" applyAlignment="1">
      <alignment horizontal="center" vertical="top" wrapText="1"/>
    </xf>
    <xf numFmtId="49" fontId="0" fillId="13" borderId="22" xfId="1" applyNumberFormat="1" applyFont="1" applyFill="1" applyBorder="1" applyAlignment="1">
      <alignment horizontal="center" vertical="top" wrapText="1"/>
    </xf>
    <xf numFmtId="49" fontId="0" fillId="13" borderId="8" xfId="1" applyNumberFormat="1" applyFont="1" applyFill="1" applyBorder="1" applyAlignment="1">
      <alignment horizontal="center" vertical="top" wrapText="1"/>
    </xf>
    <xf numFmtId="0" fontId="6" fillId="16" borderId="10" xfId="5" applyFont="1" applyFill="1" applyBorder="1" applyAlignment="1">
      <alignment wrapText="1"/>
    </xf>
    <xf numFmtId="0" fontId="0" fillId="7" borderId="11" xfId="0" applyFill="1" applyBorder="1"/>
    <xf numFmtId="0" fontId="0" fillId="7" borderId="12" xfId="0" applyFill="1" applyBorder="1"/>
    <xf numFmtId="0" fontId="0" fillId="7" borderId="12" xfId="0" applyFill="1" applyBorder="1" applyAlignment="1">
      <alignment wrapText="1"/>
    </xf>
    <xf numFmtId="164" fontId="0" fillId="7" borderId="12" xfId="1" applyNumberFormat="1" applyFont="1" applyFill="1" applyBorder="1"/>
    <xf numFmtId="164" fontId="0" fillId="7" borderId="18" xfId="1" applyNumberFormat="1" applyFont="1" applyFill="1" applyBorder="1"/>
    <xf numFmtId="0" fontId="7" fillId="8" borderId="15" xfId="0" applyFont="1" applyFill="1" applyBorder="1"/>
    <xf numFmtId="9" fontId="0" fillId="0" borderId="0" xfId="4" applyFont="1" applyFill="1" applyBorder="1"/>
    <xf numFmtId="0" fontId="4" fillId="17" borderId="0" xfId="2" applyFont="1" applyFill="1"/>
    <xf numFmtId="49" fontId="4" fillId="17" borderId="0" xfId="2" applyNumberFormat="1" applyFont="1" applyFill="1" applyAlignment="1">
      <alignment wrapText="1"/>
    </xf>
    <xf numFmtId="0" fontId="4" fillId="17" borderId="0" xfId="2" applyFont="1" applyFill="1" applyAlignment="1">
      <alignment wrapText="1"/>
    </xf>
    <xf numFmtId="0" fontId="14" fillId="0" borderId="0" xfId="0" quotePrefix="1" applyFont="1"/>
    <xf numFmtId="43" fontId="0" fillId="0" borderId="0" xfId="0" applyNumberFormat="1"/>
  </cellXfs>
  <cellStyles count="14">
    <cellStyle name="Accent1" xfId="5" builtinId="29"/>
    <cellStyle name="Accent2" xfId="6" builtinId="33"/>
    <cellStyle name="Comma" xfId="1" builtinId="3"/>
    <cellStyle name="Comma 2" xfId="9" xr:uid="{2CA97A7A-830E-4E82-953B-A8C7A82B254D}"/>
    <cellStyle name="Normal" xfId="0" builtinId="0"/>
    <cellStyle name="Normal 2" xfId="2" xr:uid="{FCAEE1EC-1A2B-4433-8A32-C713239B424B}"/>
    <cellStyle name="Normal 2 2" xfId="7" xr:uid="{88D52C77-4D9F-4432-ABE6-9226B40F10FF}"/>
    <cellStyle name="Normal 2 7" xfId="12" xr:uid="{9369C422-9B6A-49DF-BD3F-BEBD464E9E58}"/>
    <cellStyle name="Normal 3" xfId="3" xr:uid="{E7D2B121-E23F-4863-848E-4A8DEE03ABEF}"/>
    <cellStyle name="Normal 3 2 2" xfId="13" xr:uid="{F4A433EF-64D7-4F5D-BD8A-2A5349A5EEC6}"/>
    <cellStyle name="Normal 4" xfId="10" xr:uid="{300A8549-878A-4EA8-B942-1FAAF3D275BF}"/>
    <cellStyle name="Normal 6" xfId="11" xr:uid="{29CA5652-E817-4F2F-B650-0C47D87C3A0B}"/>
    <cellStyle name="Percent" xfId="4" builtinId="5"/>
    <cellStyle name="Percent 3" xfId="8" xr:uid="{B8E56B78-7BAC-46D1-AD59-F66A5EE20D7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HARP/Private%20HARP/Private%20HARP%20FY2022%20(Year%201)/HARP%20FFY22%20Calculation_internal_Private_opt_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 Data"/>
      <sheetName val="Applicants w dups"/>
      <sheetName val="Applicants no dups"/>
      <sheetName val="Assumptions"/>
      <sheetName val="HARP Calculation"/>
      <sheetName val="Removed"/>
      <sheetName val="2022 FFS IP UPL Test"/>
      <sheetName val="2022 FFS OP UPL Test"/>
      <sheetName val="UPDATED 2022 IP FFS UPL(Priv)"/>
      <sheetName val="UPDATED 2022 OP FFS UPL (Priv)"/>
      <sheetName val="2022 SDA"/>
      <sheetName val="2021 Master TPIs"/>
      <sheetName val="Revised FFS Payment Calc"/>
      <sheetName val="2022 IMD UPL"/>
      <sheetName val="2023 Master TPI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C1" t="str">
            <v>Original NPI</v>
          </cell>
          <cell r="E1" t="str">
            <v>Original TPI</v>
          </cell>
        </row>
        <row r="2">
          <cell r="C2" t="str">
            <v>1053360651</v>
          </cell>
          <cell r="E2" t="str">
            <v>329678201</v>
          </cell>
        </row>
        <row r="3">
          <cell r="C3" t="str">
            <v>1053360651</v>
          </cell>
          <cell r="E3" t="str">
            <v>329678202</v>
          </cell>
        </row>
        <row r="4">
          <cell r="C4" t="str">
            <v>1053360651</v>
          </cell>
          <cell r="E4" t="str">
            <v>329678203</v>
          </cell>
        </row>
        <row r="5">
          <cell r="C5" t="str">
            <v>1073664116</v>
          </cell>
          <cell r="E5" t="str">
            <v xml:space="preserve"> </v>
          </cell>
        </row>
        <row r="6">
          <cell r="C6" t="str">
            <v>1427088665</v>
          </cell>
          <cell r="E6" t="str">
            <v xml:space="preserve"> </v>
          </cell>
        </row>
        <row r="7">
          <cell r="C7" t="str">
            <v>1497758312</v>
          </cell>
          <cell r="E7" t="str">
            <v xml:space="preserve"> </v>
          </cell>
        </row>
        <row r="8">
          <cell r="C8" t="str">
            <v>1013066851</v>
          </cell>
          <cell r="E8" t="str">
            <v>##</v>
          </cell>
        </row>
        <row r="9">
          <cell r="C9" t="str">
            <v>1013973403</v>
          </cell>
          <cell r="E9" t="str">
            <v>##</v>
          </cell>
        </row>
        <row r="10">
          <cell r="C10" t="str">
            <v>1023061496</v>
          </cell>
          <cell r="E10" t="str">
            <v>##</v>
          </cell>
        </row>
        <row r="11">
          <cell r="C11" t="str">
            <v>1023176427</v>
          </cell>
          <cell r="E11" t="str">
            <v>##</v>
          </cell>
        </row>
        <row r="12">
          <cell r="C12" t="str">
            <v>1043217888</v>
          </cell>
          <cell r="E12" t="str">
            <v>##</v>
          </cell>
        </row>
        <row r="13">
          <cell r="C13" t="str">
            <v>1063418424</v>
          </cell>
          <cell r="E13" t="str">
            <v>##</v>
          </cell>
        </row>
        <row r="14">
          <cell r="C14" t="str">
            <v>1083681811</v>
          </cell>
          <cell r="E14" t="str">
            <v>##</v>
          </cell>
        </row>
        <row r="15">
          <cell r="C15" t="str">
            <v>1083903744</v>
          </cell>
          <cell r="E15" t="str">
            <v>##</v>
          </cell>
        </row>
        <row r="16">
          <cell r="C16" t="str">
            <v>1477805406</v>
          </cell>
          <cell r="E16" t="str">
            <v>##</v>
          </cell>
        </row>
        <row r="17">
          <cell r="C17" t="str">
            <v>1154372340</v>
          </cell>
          <cell r="E17" t="str">
            <v>##</v>
          </cell>
        </row>
        <row r="18">
          <cell r="C18" t="str">
            <v>1154482628</v>
          </cell>
          <cell r="E18" t="str">
            <v>##</v>
          </cell>
        </row>
        <row r="19">
          <cell r="C19" t="str">
            <v>1164457271</v>
          </cell>
          <cell r="E19" t="str">
            <v>##</v>
          </cell>
        </row>
        <row r="20">
          <cell r="C20" t="str">
            <v>1194792762</v>
          </cell>
          <cell r="E20" t="str">
            <v>##</v>
          </cell>
        </row>
        <row r="21">
          <cell r="C21" t="str">
            <v>1265754386</v>
          </cell>
          <cell r="E21" t="str">
            <v>##</v>
          </cell>
        </row>
        <row r="22">
          <cell r="C22" t="str">
            <v>1316992134</v>
          </cell>
          <cell r="E22" t="str">
            <v>##</v>
          </cell>
        </row>
        <row r="23">
          <cell r="C23" t="str">
            <v>1326196288</v>
          </cell>
          <cell r="E23" t="str">
            <v>##</v>
          </cell>
        </row>
        <row r="24">
          <cell r="C24" t="str">
            <v>1356621239</v>
          </cell>
          <cell r="E24" t="str">
            <v>##</v>
          </cell>
        </row>
        <row r="25">
          <cell r="C25" t="str">
            <v>1366442550</v>
          </cell>
          <cell r="E25" t="str">
            <v>##</v>
          </cell>
        </row>
        <row r="26">
          <cell r="C26" t="str">
            <v>1366545311</v>
          </cell>
          <cell r="E26" t="str">
            <v>##</v>
          </cell>
        </row>
        <row r="27">
          <cell r="C27" t="str">
            <v>1467497735</v>
          </cell>
          <cell r="E27" t="str">
            <v>##</v>
          </cell>
        </row>
        <row r="28">
          <cell r="C28" t="str">
            <v>1487848941</v>
          </cell>
          <cell r="E28" t="str">
            <v>##</v>
          </cell>
        </row>
        <row r="29">
          <cell r="C29" t="str">
            <v>1538345251</v>
          </cell>
          <cell r="E29" t="str">
            <v>##</v>
          </cell>
        </row>
        <row r="30">
          <cell r="C30" t="str">
            <v>1578506762</v>
          </cell>
          <cell r="E30" t="str">
            <v>##</v>
          </cell>
        </row>
        <row r="31">
          <cell r="C31" t="str">
            <v>1609814508</v>
          </cell>
          <cell r="E31" t="str">
            <v>##</v>
          </cell>
        </row>
        <row r="32">
          <cell r="C32" t="str">
            <v>1619308319</v>
          </cell>
          <cell r="E32" t="str">
            <v>##</v>
          </cell>
        </row>
        <row r="33">
          <cell r="C33" t="str">
            <v>1659387975</v>
          </cell>
          <cell r="E33" t="str">
            <v>##</v>
          </cell>
        </row>
        <row r="34">
          <cell r="C34" t="str">
            <v>1689002651</v>
          </cell>
          <cell r="E34" t="str">
            <v>##</v>
          </cell>
        </row>
        <row r="35">
          <cell r="C35" t="str">
            <v>1699769901</v>
          </cell>
          <cell r="E35" t="str">
            <v>##</v>
          </cell>
        </row>
        <row r="36">
          <cell r="C36" t="str">
            <v>1740561018</v>
          </cell>
          <cell r="E36" t="str">
            <v>##</v>
          </cell>
        </row>
        <row r="37">
          <cell r="C37" t="str">
            <v>1750369203</v>
          </cell>
          <cell r="E37" t="str">
            <v>##</v>
          </cell>
        </row>
        <row r="38">
          <cell r="C38" t="str">
            <v>1851393409</v>
          </cell>
          <cell r="E38" t="str">
            <v>##</v>
          </cell>
        </row>
        <row r="39">
          <cell r="C39" t="str">
            <v>1881654903</v>
          </cell>
          <cell r="E39" t="str">
            <v>##</v>
          </cell>
        </row>
        <row r="40">
          <cell r="C40" t="str">
            <v>1942253398</v>
          </cell>
          <cell r="E40" t="str">
            <v>##</v>
          </cell>
        </row>
        <row r="41">
          <cell r="C41" t="str">
            <v>1992008965</v>
          </cell>
          <cell r="E41" t="str">
            <v>##</v>
          </cell>
        </row>
        <row r="42">
          <cell r="C42" t="str">
            <v>1003865999</v>
          </cell>
          <cell r="E42" t="str">
            <v>##</v>
          </cell>
        </row>
        <row r="43">
          <cell r="C43" t="str">
            <v>1013332014</v>
          </cell>
          <cell r="E43" t="str">
            <v>##</v>
          </cell>
        </row>
        <row r="44">
          <cell r="C44" t="str">
            <v>1023060472</v>
          </cell>
          <cell r="E44" t="str">
            <v>##</v>
          </cell>
        </row>
        <row r="45">
          <cell r="C45" t="str">
            <v>1023114634</v>
          </cell>
          <cell r="E45" t="str">
            <v>##</v>
          </cell>
        </row>
        <row r="46">
          <cell r="C46" t="str">
            <v>1023494473</v>
          </cell>
          <cell r="E46" t="str">
            <v>##</v>
          </cell>
        </row>
        <row r="47">
          <cell r="C47" t="str">
            <v>1033137062</v>
          </cell>
          <cell r="E47" t="str">
            <v>##</v>
          </cell>
        </row>
        <row r="48">
          <cell r="C48" t="str">
            <v>1033163092</v>
          </cell>
          <cell r="E48" t="str">
            <v>##</v>
          </cell>
        </row>
        <row r="49">
          <cell r="C49" t="str">
            <v>1043241508</v>
          </cell>
          <cell r="E49" t="str">
            <v>##</v>
          </cell>
        </row>
        <row r="50">
          <cell r="C50" t="str">
            <v>1043265564</v>
          </cell>
          <cell r="E50" t="str">
            <v>##</v>
          </cell>
        </row>
        <row r="51">
          <cell r="C51" t="str">
            <v>1043279565</v>
          </cell>
          <cell r="E51" t="str">
            <v>##</v>
          </cell>
        </row>
        <row r="52">
          <cell r="C52" t="str">
            <v>1043625221</v>
          </cell>
          <cell r="E52" t="str">
            <v>##</v>
          </cell>
        </row>
        <row r="53">
          <cell r="C53" t="str">
            <v>1053358945</v>
          </cell>
          <cell r="E53" t="str">
            <v>##</v>
          </cell>
        </row>
        <row r="54">
          <cell r="C54" t="str">
            <v>1063426377</v>
          </cell>
          <cell r="E54" t="str">
            <v>##</v>
          </cell>
        </row>
        <row r="55">
          <cell r="C55" t="str">
            <v>1063466563</v>
          </cell>
          <cell r="E55" t="str">
            <v>##</v>
          </cell>
        </row>
        <row r="56">
          <cell r="C56" t="str">
            <v>1063466589</v>
          </cell>
          <cell r="E56" t="str">
            <v>##</v>
          </cell>
        </row>
        <row r="57">
          <cell r="C57" t="str">
            <v>1063494177</v>
          </cell>
          <cell r="E57" t="str">
            <v>##</v>
          </cell>
        </row>
        <row r="58">
          <cell r="C58" t="str">
            <v>1063495836</v>
          </cell>
          <cell r="E58" t="str">
            <v>##</v>
          </cell>
        </row>
        <row r="59">
          <cell r="C59" t="str">
            <v>1063786465</v>
          </cell>
          <cell r="E59" t="str">
            <v>##</v>
          </cell>
        </row>
        <row r="60">
          <cell r="C60" t="str">
            <v>1063968196</v>
          </cell>
          <cell r="E60" t="str">
            <v>##</v>
          </cell>
        </row>
        <row r="61">
          <cell r="C61" t="str">
            <v>1073535027</v>
          </cell>
          <cell r="E61" t="str">
            <v>##</v>
          </cell>
        </row>
        <row r="62">
          <cell r="C62" t="str">
            <v>1073548020</v>
          </cell>
          <cell r="E62" t="str">
            <v>##</v>
          </cell>
        </row>
        <row r="63">
          <cell r="C63" t="str">
            <v>1073594800</v>
          </cell>
          <cell r="E63" t="str">
            <v>##</v>
          </cell>
        </row>
        <row r="64">
          <cell r="C64" t="str">
            <v>1073811378</v>
          </cell>
          <cell r="E64" t="str">
            <v>##</v>
          </cell>
        </row>
        <row r="65">
          <cell r="C65" t="str">
            <v>1083614382</v>
          </cell>
          <cell r="E65" t="str">
            <v>##</v>
          </cell>
        </row>
        <row r="66">
          <cell r="C66" t="str">
            <v>1083698849</v>
          </cell>
          <cell r="E66" t="str">
            <v>##</v>
          </cell>
        </row>
        <row r="67">
          <cell r="C67" t="str">
            <v>1093785859</v>
          </cell>
          <cell r="E67" t="str">
            <v>##</v>
          </cell>
        </row>
        <row r="68">
          <cell r="C68" t="str">
            <v>1093808800</v>
          </cell>
          <cell r="E68" t="str">
            <v>##</v>
          </cell>
        </row>
        <row r="69">
          <cell r="C69" t="str">
            <v>1104057694</v>
          </cell>
          <cell r="E69" t="str">
            <v>##</v>
          </cell>
        </row>
        <row r="70">
          <cell r="C70" t="str">
            <v>1104267848</v>
          </cell>
          <cell r="E70" t="str">
            <v>##</v>
          </cell>
        </row>
        <row r="71">
          <cell r="C71" t="str">
            <v>1104808062</v>
          </cell>
          <cell r="E71" t="str">
            <v>##</v>
          </cell>
        </row>
        <row r="72">
          <cell r="C72" t="str">
            <v>1104853035</v>
          </cell>
          <cell r="E72" t="str">
            <v>##</v>
          </cell>
        </row>
        <row r="73">
          <cell r="C73" t="str">
            <v>1104857119</v>
          </cell>
          <cell r="E73" t="str">
            <v>##</v>
          </cell>
        </row>
        <row r="74">
          <cell r="C74" t="str">
            <v>1104897859</v>
          </cell>
          <cell r="E74" t="str">
            <v>##</v>
          </cell>
        </row>
        <row r="75">
          <cell r="C75" t="str">
            <v>1104981661</v>
          </cell>
          <cell r="E75" t="str">
            <v>##</v>
          </cell>
        </row>
        <row r="76">
          <cell r="C76" t="str">
            <v>1104982917</v>
          </cell>
          <cell r="E76" t="str">
            <v>##</v>
          </cell>
        </row>
        <row r="77">
          <cell r="C77" t="str">
            <v>1114925567</v>
          </cell>
          <cell r="E77" t="str">
            <v>##</v>
          </cell>
        </row>
        <row r="78">
          <cell r="C78" t="str">
            <v>1114971660</v>
          </cell>
          <cell r="E78" t="str">
            <v>##</v>
          </cell>
        </row>
        <row r="79">
          <cell r="C79" t="str">
            <v>1114993086</v>
          </cell>
          <cell r="E79" t="str">
            <v>##</v>
          </cell>
        </row>
        <row r="80">
          <cell r="C80" t="str">
            <v>1124018494</v>
          </cell>
          <cell r="E80" t="str">
            <v>##</v>
          </cell>
        </row>
        <row r="81">
          <cell r="C81" t="str">
            <v>1124272547</v>
          </cell>
          <cell r="E81" t="str">
            <v>##</v>
          </cell>
        </row>
        <row r="82">
          <cell r="C82" t="str">
            <v>1124456967</v>
          </cell>
          <cell r="E82" t="str">
            <v>##</v>
          </cell>
        </row>
        <row r="83">
          <cell r="C83" t="str">
            <v>1134102080</v>
          </cell>
          <cell r="E83" t="str">
            <v>##</v>
          </cell>
        </row>
        <row r="84">
          <cell r="C84" t="str">
            <v>1134227606</v>
          </cell>
          <cell r="E84" t="str">
            <v>##</v>
          </cell>
        </row>
        <row r="85">
          <cell r="C85" t="str">
            <v>1134274897</v>
          </cell>
          <cell r="E85" t="str">
            <v>##</v>
          </cell>
        </row>
        <row r="86">
          <cell r="C86" t="str">
            <v>1144203563</v>
          </cell>
          <cell r="E86" t="str">
            <v>##</v>
          </cell>
        </row>
        <row r="87">
          <cell r="C87" t="str">
            <v>1144227539</v>
          </cell>
          <cell r="E87" t="str">
            <v>##</v>
          </cell>
        </row>
        <row r="88">
          <cell r="C88" t="str">
            <v>1144261728</v>
          </cell>
          <cell r="E88" t="str">
            <v>##</v>
          </cell>
        </row>
        <row r="89">
          <cell r="C89" t="str">
            <v>1154302487</v>
          </cell>
          <cell r="E89" t="str">
            <v>##</v>
          </cell>
        </row>
        <row r="90">
          <cell r="C90" t="str">
            <v>1154381853</v>
          </cell>
          <cell r="E90" t="str">
            <v>##</v>
          </cell>
        </row>
        <row r="91">
          <cell r="C91" t="str">
            <v>1154386431</v>
          </cell>
          <cell r="E91" t="str">
            <v>##</v>
          </cell>
        </row>
        <row r="92">
          <cell r="C92" t="str">
            <v>1154450161</v>
          </cell>
          <cell r="E92" t="str">
            <v>##</v>
          </cell>
        </row>
        <row r="93">
          <cell r="C93" t="str">
            <v>1154461622</v>
          </cell>
          <cell r="E93" t="str">
            <v>##</v>
          </cell>
        </row>
        <row r="94">
          <cell r="C94" t="str">
            <v>1154663383</v>
          </cell>
          <cell r="E94" t="str">
            <v>##</v>
          </cell>
        </row>
        <row r="95">
          <cell r="C95" t="str">
            <v>1154795581</v>
          </cell>
          <cell r="E95" t="str">
            <v>##</v>
          </cell>
        </row>
        <row r="96">
          <cell r="C96" t="str">
            <v>1164590386</v>
          </cell>
          <cell r="E96" t="str">
            <v>##</v>
          </cell>
        </row>
        <row r="97">
          <cell r="C97" t="str">
            <v>1174530349</v>
          </cell>
          <cell r="E97" t="str">
            <v>##</v>
          </cell>
        </row>
        <row r="98">
          <cell r="C98" t="str">
            <v>1174601397</v>
          </cell>
          <cell r="E98" t="str">
            <v>##</v>
          </cell>
        </row>
        <row r="99">
          <cell r="C99" t="str">
            <v>1184655581</v>
          </cell>
          <cell r="E99" t="str">
            <v>##</v>
          </cell>
        </row>
        <row r="100">
          <cell r="C100" t="str">
            <v>1184679847</v>
          </cell>
          <cell r="E100" t="str">
            <v>##</v>
          </cell>
        </row>
        <row r="101">
          <cell r="C101" t="str">
            <v>1194159525</v>
          </cell>
          <cell r="E101" t="str">
            <v>##</v>
          </cell>
        </row>
        <row r="102">
          <cell r="C102" t="str">
            <v>1205833241</v>
          </cell>
          <cell r="E102" t="str">
            <v>##</v>
          </cell>
        </row>
        <row r="103">
          <cell r="C103" t="str">
            <v>1205882669</v>
          </cell>
          <cell r="E103" t="str">
            <v>##</v>
          </cell>
        </row>
        <row r="104">
          <cell r="C104" t="str">
            <v>1205923539</v>
          </cell>
          <cell r="E104" t="str">
            <v>##</v>
          </cell>
        </row>
        <row r="105">
          <cell r="C105" t="str">
            <v>1215030697</v>
          </cell>
          <cell r="E105" t="str">
            <v>##</v>
          </cell>
        </row>
        <row r="106">
          <cell r="C106" t="str">
            <v>1215051404</v>
          </cell>
          <cell r="E106" t="str">
            <v>##</v>
          </cell>
        </row>
        <row r="107">
          <cell r="C107" t="str">
            <v>1215903018</v>
          </cell>
          <cell r="E107" t="str">
            <v>##</v>
          </cell>
        </row>
        <row r="108">
          <cell r="C108" t="str">
            <v>1225016595</v>
          </cell>
          <cell r="E108" t="str">
            <v>##</v>
          </cell>
        </row>
        <row r="109">
          <cell r="C109" t="str">
            <v>1225195340</v>
          </cell>
          <cell r="E109" t="str">
            <v>##</v>
          </cell>
        </row>
        <row r="110">
          <cell r="C110" t="str">
            <v>1225199987</v>
          </cell>
          <cell r="E110" t="str">
            <v>##</v>
          </cell>
        </row>
        <row r="111">
          <cell r="C111" t="str">
            <v>1225450588</v>
          </cell>
          <cell r="E111" t="str">
            <v>##</v>
          </cell>
        </row>
        <row r="112">
          <cell r="C112" t="str">
            <v>1235215427</v>
          </cell>
          <cell r="E112" t="str">
            <v>##</v>
          </cell>
        </row>
        <row r="113">
          <cell r="C113" t="str">
            <v>1245207521</v>
          </cell>
          <cell r="E113" t="str">
            <v>##</v>
          </cell>
        </row>
        <row r="114">
          <cell r="C114" t="str">
            <v>1245221050</v>
          </cell>
          <cell r="E114" t="str">
            <v>##</v>
          </cell>
        </row>
        <row r="115">
          <cell r="C115" t="str">
            <v>1245248624</v>
          </cell>
          <cell r="E115" t="str">
            <v>##</v>
          </cell>
        </row>
        <row r="116">
          <cell r="C116" t="str">
            <v>1245248939</v>
          </cell>
          <cell r="E116" t="str">
            <v>##</v>
          </cell>
        </row>
        <row r="117">
          <cell r="C117" t="str">
            <v>1245430065</v>
          </cell>
          <cell r="E117" t="str">
            <v>##</v>
          </cell>
        </row>
        <row r="118">
          <cell r="C118" t="str">
            <v>1255367611</v>
          </cell>
          <cell r="E118" t="str">
            <v>##</v>
          </cell>
        </row>
        <row r="119">
          <cell r="C119" t="str">
            <v>1255406369</v>
          </cell>
          <cell r="E119" t="str">
            <v>##</v>
          </cell>
        </row>
        <row r="120">
          <cell r="C120" t="str">
            <v>1265445506</v>
          </cell>
          <cell r="E120" t="str">
            <v>##</v>
          </cell>
        </row>
        <row r="121">
          <cell r="C121" t="str">
            <v>1265546048</v>
          </cell>
          <cell r="E121" t="str">
            <v>##</v>
          </cell>
        </row>
        <row r="122">
          <cell r="C122" t="str">
            <v>1265577191</v>
          </cell>
          <cell r="E122" t="str">
            <v>##</v>
          </cell>
        </row>
        <row r="123">
          <cell r="C123" t="str">
            <v>1265818488</v>
          </cell>
          <cell r="E123" t="str">
            <v>##</v>
          </cell>
        </row>
        <row r="124">
          <cell r="C124" t="str">
            <v>1275583726</v>
          </cell>
          <cell r="E124" t="str">
            <v>##</v>
          </cell>
        </row>
        <row r="125">
          <cell r="C125" t="str">
            <v>1275593337</v>
          </cell>
          <cell r="E125" t="str">
            <v>##</v>
          </cell>
        </row>
        <row r="126">
          <cell r="C126" t="str">
            <v>1275763203</v>
          </cell>
          <cell r="E126" t="str">
            <v>##</v>
          </cell>
        </row>
        <row r="127">
          <cell r="C127" t="str">
            <v>1275796856</v>
          </cell>
          <cell r="E127" t="str">
            <v>##</v>
          </cell>
        </row>
        <row r="128">
          <cell r="C128" t="str">
            <v>1285600379</v>
          </cell>
          <cell r="E128" t="str">
            <v>##</v>
          </cell>
        </row>
        <row r="129">
          <cell r="C129" t="str">
            <v>1285601088</v>
          </cell>
          <cell r="E129" t="str">
            <v>##</v>
          </cell>
        </row>
        <row r="130">
          <cell r="C130" t="str">
            <v>1285672204</v>
          </cell>
          <cell r="E130" t="str">
            <v>##</v>
          </cell>
        </row>
        <row r="131">
          <cell r="C131" t="str">
            <v>1285717298</v>
          </cell>
          <cell r="E131" t="str">
            <v>##</v>
          </cell>
        </row>
        <row r="132">
          <cell r="C132" t="str">
            <v>1285794461</v>
          </cell>
          <cell r="E132" t="str">
            <v>##</v>
          </cell>
        </row>
        <row r="133">
          <cell r="C133" t="str">
            <v>1285818104</v>
          </cell>
          <cell r="E133" t="str">
            <v>##</v>
          </cell>
        </row>
        <row r="134">
          <cell r="C134" t="str">
            <v>1295125078</v>
          </cell>
          <cell r="E134" t="str">
            <v>##</v>
          </cell>
        </row>
        <row r="135">
          <cell r="C135" t="str">
            <v>1295718450</v>
          </cell>
          <cell r="E135" t="str">
            <v>##</v>
          </cell>
        </row>
        <row r="136">
          <cell r="C136" t="str">
            <v>1295785285</v>
          </cell>
          <cell r="E136" t="str">
            <v>##</v>
          </cell>
        </row>
        <row r="137">
          <cell r="C137" t="str">
            <v>1295816569</v>
          </cell>
          <cell r="E137" t="str">
            <v>##</v>
          </cell>
        </row>
        <row r="138">
          <cell r="C138" t="str">
            <v>1306004205</v>
          </cell>
          <cell r="E138" t="str">
            <v>##</v>
          </cell>
        </row>
        <row r="139">
          <cell r="C139" t="str">
            <v>1306123344</v>
          </cell>
          <cell r="E139" t="str">
            <v>##</v>
          </cell>
        </row>
        <row r="140">
          <cell r="C140" t="str">
            <v>1306843826</v>
          </cell>
          <cell r="E140" t="str">
            <v>##</v>
          </cell>
        </row>
        <row r="141">
          <cell r="C141" t="str">
            <v>1316180748</v>
          </cell>
          <cell r="E141" t="str">
            <v>##</v>
          </cell>
        </row>
        <row r="142">
          <cell r="C142" t="str">
            <v>1316248701</v>
          </cell>
          <cell r="E142" t="str">
            <v>##</v>
          </cell>
        </row>
        <row r="143">
          <cell r="C143" t="str">
            <v>1326085424</v>
          </cell>
          <cell r="E143" t="str">
            <v>##</v>
          </cell>
        </row>
        <row r="144">
          <cell r="C144" t="str">
            <v>1326142498</v>
          </cell>
          <cell r="E144" t="str">
            <v>##</v>
          </cell>
        </row>
        <row r="145">
          <cell r="C145" t="str">
            <v>1346218294</v>
          </cell>
          <cell r="E145" t="str">
            <v>##</v>
          </cell>
        </row>
        <row r="146">
          <cell r="C146" t="str">
            <v>1346236015</v>
          </cell>
          <cell r="E146" t="str">
            <v>##</v>
          </cell>
        </row>
        <row r="147">
          <cell r="C147" t="str">
            <v>1346248317</v>
          </cell>
          <cell r="E147" t="str">
            <v>##</v>
          </cell>
        </row>
        <row r="148">
          <cell r="C148" t="str">
            <v>1346258100</v>
          </cell>
          <cell r="E148" t="str">
            <v>##</v>
          </cell>
        </row>
        <row r="149">
          <cell r="C149" t="str">
            <v>1346441953</v>
          </cell>
          <cell r="E149" t="str">
            <v>##</v>
          </cell>
        </row>
        <row r="150">
          <cell r="C150" t="str">
            <v>1356307656</v>
          </cell>
          <cell r="E150" t="str">
            <v>##</v>
          </cell>
        </row>
        <row r="151">
          <cell r="C151" t="str">
            <v>1356370951</v>
          </cell>
          <cell r="E151" t="str">
            <v>##</v>
          </cell>
        </row>
        <row r="152">
          <cell r="C152" t="str">
            <v>1356382899</v>
          </cell>
          <cell r="E152" t="str">
            <v>##</v>
          </cell>
        </row>
        <row r="153">
          <cell r="C153" t="str">
            <v>1356389878</v>
          </cell>
          <cell r="E153" t="str">
            <v>##</v>
          </cell>
        </row>
        <row r="154">
          <cell r="C154" t="str">
            <v>1356528269</v>
          </cell>
          <cell r="E154" t="str">
            <v>##</v>
          </cell>
        </row>
        <row r="155">
          <cell r="C155" t="str">
            <v>1366556227</v>
          </cell>
          <cell r="E155" t="str">
            <v>##</v>
          </cell>
        </row>
        <row r="156">
          <cell r="C156" t="str">
            <v>1366614117</v>
          </cell>
          <cell r="E156" t="str">
            <v>##</v>
          </cell>
        </row>
        <row r="157">
          <cell r="C157" t="str">
            <v>1376584110</v>
          </cell>
          <cell r="E157" t="str">
            <v>##</v>
          </cell>
        </row>
        <row r="158">
          <cell r="C158" t="str">
            <v>1376644385</v>
          </cell>
          <cell r="E158" t="str">
            <v>##</v>
          </cell>
        </row>
        <row r="159">
          <cell r="C159" t="str">
            <v>1376698043</v>
          </cell>
          <cell r="E159" t="str">
            <v>##</v>
          </cell>
        </row>
        <row r="160">
          <cell r="C160" t="str">
            <v>1386651297</v>
          </cell>
          <cell r="E160" t="str">
            <v>##</v>
          </cell>
        </row>
        <row r="161">
          <cell r="C161" t="str">
            <v>1396052221</v>
          </cell>
          <cell r="E161" t="str">
            <v>##</v>
          </cell>
        </row>
        <row r="162">
          <cell r="C162" t="str">
            <v>1396747960</v>
          </cell>
          <cell r="E162" t="str">
            <v>##</v>
          </cell>
        </row>
        <row r="163">
          <cell r="C163" t="str">
            <v>1396946208</v>
          </cell>
          <cell r="E163" t="str">
            <v>##</v>
          </cell>
        </row>
        <row r="164">
          <cell r="C164" t="str">
            <v>1396988903</v>
          </cell>
          <cell r="E164" t="str">
            <v>##</v>
          </cell>
        </row>
        <row r="165">
          <cell r="C165" t="str">
            <v>1407803638</v>
          </cell>
          <cell r="E165" t="str">
            <v>##</v>
          </cell>
        </row>
        <row r="166">
          <cell r="C166" t="str">
            <v>1407805971</v>
          </cell>
          <cell r="E166" t="str">
            <v>##</v>
          </cell>
        </row>
        <row r="167">
          <cell r="C167" t="str">
            <v>1407828429</v>
          </cell>
          <cell r="E167" t="str">
            <v>##</v>
          </cell>
        </row>
        <row r="168">
          <cell r="C168" t="str">
            <v>1407910631</v>
          </cell>
          <cell r="E168" t="str">
            <v>##</v>
          </cell>
        </row>
        <row r="169">
          <cell r="C169" t="str">
            <v>1407989288</v>
          </cell>
          <cell r="E169" t="str">
            <v>##</v>
          </cell>
        </row>
        <row r="170">
          <cell r="C170" t="str">
            <v>1417027558</v>
          </cell>
          <cell r="E170" t="str">
            <v>##</v>
          </cell>
        </row>
        <row r="171">
          <cell r="C171" t="str">
            <v>1417089350</v>
          </cell>
          <cell r="E171" t="str">
            <v>##</v>
          </cell>
        </row>
        <row r="172">
          <cell r="C172" t="str">
            <v>1417901091</v>
          </cell>
          <cell r="E172" t="str">
            <v>##</v>
          </cell>
        </row>
        <row r="173">
          <cell r="C173" t="str">
            <v>1447212592</v>
          </cell>
          <cell r="E173" t="str">
            <v>##</v>
          </cell>
        </row>
        <row r="174">
          <cell r="C174" t="str">
            <v>1447457775</v>
          </cell>
          <cell r="E174" t="str">
            <v>##</v>
          </cell>
        </row>
        <row r="175">
          <cell r="C175" t="str">
            <v>1457413551</v>
          </cell>
          <cell r="E175" t="str">
            <v>##</v>
          </cell>
        </row>
        <row r="176">
          <cell r="C176" t="str">
            <v>1457448037</v>
          </cell>
          <cell r="E176" t="str">
            <v>##</v>
          </cell>
        </row>
        <row r="177">
          <cell r="C177" t="str">
            <v>1457538191</v>
          </cell>
          <cell r="E177" t="str">
            <v>##</v>
          </cell>
        </row>
        <row r="178">
          <cell r="C178" t="str">
            <v>1467473579</v>
          </cell>
          <cell r="E178" t="str">
            <v>##</v>
          </cell>
        </row>
        <row r="179">
          <cell r="C179" t="str">
            <v>1467504555</v>
          </cell>
          <cell r="E179" t="str">
            <v>##</v>
          </cell>
        </row>
        <row r="180">
          <cell r="C180" t="str">
            <v>1467521146</v>
          </cell>
          <cell r="E180" t="str">
            <v>##</v>
          </cell>
        </row>
        <row r="181">
          <cell r="C181" t="str">
            <v>1467552471</v>
          </cell>
          <cell r="E181" t="str">
            <v>##</v>
          </cell>
        </row>
        <row r="182">
          <cell r="C182" t="str">
            <v>1467595793</v>
          </cell>
          <cell r="E182" t="str">
            <v>##</v>
          </cell>
        </row>
        <row r="183">
          <cell r="C183" t="str">
            <v>1467764308</v>
          </cell>
          <cell r="E183" t="str">
            <v>##</v>
          </cell>
        </row>
        <row r="184">
          <cell r="C184" t="str">
            <v>1477513273</v>
          </cell>
          <cell r="E184" t="str">
            <v>##</v>
          </cell>
        </row>
        <row r="185">
          <cell r="C185" t="str">
            <v>1477554152</v>
          </cell>
          <cell r="E185" t="str">
            <v>##</v>
          </cell>
        </row>
        <row r="186">
          <cell r="C186" t="str">
            <v>1477574838</v>
          </cell>
          <cell r="E186" t="str">
            <v>##</v>
          </cell>
        </row>
        <row r="187">
          <cell r="C187" t="str">
            <v>1477640258</v>
          </cell>
          <cell r="E187" t="str">
            <v>##</v>
          </cell>
        </row>
        <row r="188">
          <cell r="C188" t="str">
            <v>1477678811</v>
          </cell>
          <cell r="E188" t="str">
            <v>##</v>
          </cell>
        </row>
        <row r="189">
          <cell r="C189" t="str">
            <v>1477690873</v>
          </cell>
          <cell r="E189" t="str">
            <v>##</v>
          </cell>
        </row>
        <row r="190">
          <cell r="C190" t="str">
            <v>1487640207</v>
          </cell>
          <cell r="E190" t="str">
            <v>##</v>
          </cell>
        </row>
        <row r="191">
          <cell r="C191" t="str">
            <v>1487644035</v>
          </cell>
          <cell r="E191" t="str">
            <v>##</v>
          </cell>
        </row>
        <row r="192">
          <cell r="C192" t="str">
            <v>1487677472</v>
          </cell>
          <cell r="E192" t="str">
            <v>##</v>
          </cell>
        </row>
        <row r="193">
          <cell r="C193" t="str">
            <v>1487695888</v>
          </cell>
          <cell r="E193" t="str">
            <v>##</v>
          </cell>
        </row>
        <row r="194">
          <cell r="C194" t="str">
            <v>1487697215</v>
          </cell>
          <cell r="E194" t="str">
            <v>##</v>
          </cell>
        </row>
        <row r="195">
          <cell r="C195" t="str">
            <v>1487740957</v>
          </cell>
          <cell r="E195" t="str">
            <v>##</v>
          </cell>
        </row>
        <row r="196">
          <cell r="C196" t="str">
            <v>1487866315</v>
          </cell>
          <cell r="E196" t="str">
            <v>##</v>
          </cell>
        </row>
        <row r="197">
          <cell r="C197" t="str">
            <v>1497708838</v>
          </cell>
          <cell r="E197" t="str">
            <v>##</v>
          </cell>
        </row>
        <row r="198">
          <cell r="C198" t="str">
            <v>1497790042</v>
          </cell>
          <cell r="E198" t="str">
            <v>##</v>
          </cell>
        </row>
        <row r="199">
          <cell r="C199" t="str">
            <v>1508208885</v>
          </cell>
          <cell r="E199" t="str">
            <v>##</v>
          </cell>
        </row>
        <row r="200">
          <cell r="C200" t="str">
            <v>1508835828</v>
          </cell>
          <cell r="E200" t="str">
            <v>##</v>
          </cell>
        </row>
        <row r="201">
          <cell r="C201" t="str">
            <v>1508843566</v>
          </cell>
          <cell r="E201" t="str">
            <v>##</v>
          </cell>
        </row>
        <row r="202">
          <cell r="C202" t="str">
            <v>1508859323</v>
          </cell>
          <cell r="E202" t="str">
            <v>##</v>
          </cell>
        </row>
        <row r="203">
          <cell r="C203" t="str">
            <v>1518061803</v>
          </cell>
          <cell r="E203" t="str">
            <v>##</v>
          </cell>
        </row>
        <row r="204">
          <cell r="C204" t="str">
            <v>1518916048</v>
          </cell>
          <cell r="E204" t="str">
            <v>##</v>
          </cell>
        </row>
        <row r="205">
          <cell r="C205" t="str">
            <v>1518951300</v>
          </cell>
          <cell r="E205" t="str">
            <v>##</v>
          </cell>
        </row>
        <row r="206">
          <cell r="C206" t="str">
            <v>1518996040</v>
          </cell>
          <cell r="E206" t="str">
            <v>##</v>
          </cell>
        </row>
        <row r="207">
          <cell r="C207" t="str">
            <v>1528027240</v>
          </cell>
          <cell r="E207" t="str">
            <v>##</v>
          </cell>
        </row>
        <row r="208">
          <cell r="C208" t="str">
            <v>1528056066</v>
          </cell>
          <cell r="E208" t="str">
            <v>##</v>
          </cell>
        </row>
        <row r="209">
          <cell r="C209" t="str">
            <v>1528096914</v>
          </cell>
          <cell r="E209" t="str">
            <v>##</v>
          </cell>
        </row>
        <row r="210">
          <cell r="C210" t="str">
            <v>1528138088</v>
          </cell>
          <cell r="E210" t="str">
            <v>##</v>
          </cell>
        </row>
        <row r="211">
          <cell r="C211" t="str">
            <v>1528301900</v>
          </cell>
          <cell r="E211" t="str">
            <v>##</v>
          </cell>
        </row>
        <row r="212">
          <cell r="C212" t="str">
            <v>1528442357</v>
          </cell>
          <cell r="E212" t="str">
            <v>##</v>
          </cell>
        </row>
        <row r="213">
          <cell r="C213" t="str">
            <v>1538112131</v>
          </cell>
          <cell r="E213" t="str">
            <v>##</v>
          </cell>
        </row>
        <row r="214">
          <cell r="C214" t="str">
            <v>1538141627</v>
          </cell>
          <cell r="E214" t="str">
            <v>##</v>
          </cell>
        </row>
        <row r="215">
          <cell r="C215" t="str">
            <v>1538395975</v>
          </cell>
          <cell r="E215" t="str">
            <v>##</v>
          </cell>
        </row>
        <row r="216">
          <cell r="C216" t="str">
            <v>1538535158</v>
          </cell>
          <cell r="E216" t="str">
            <v>##</v>
          </cell>
        </row>
        <row r="217">
          <cell r="C217" t="str">
            <v>1548366404</v>
          </cell>
          <cell r="E217" t="str">
            <v>##</v>
          </cell>
        </row>
        <row r="218">
          <cell r="C218" t="str">
            <v>1558759498</v>
          </cell>
          <cell r="E218" t="str">
            <v>##</v>
          </cell>
        </row>
        <row r="219">
          <cell r="C219" t="str">
            <v>1568488450</v>
          </cell>
          <cell r="E219" t="str">
            <v>##</v>
          </cell>
        </row>
        <row r="220">
          <cell r="C220" t="str">
            <v>1578568481</v>
          </cell>
          <cell r="E220" t="str">
            <v>##</v>
          </cell>
        </row>
        <row r="221">
          <cell r="C221" t="str">
            <v>1588629968</v>
          </cell>
          <cell r="E221" t="str">
            <v>##</v>
          </cell>
        </row>
        <row r="222">
          <cell r="C222" t="str">
            <v>1588654966</v>
          </cell>
          <cell r="E222" t="str">
            <v>##</v>
          </cell>
        </row>
        <row r="223">
          <cell r="C223" t="str">
            <v>1588663769</v>
          </cell>
          <cell r="E223" t="str">
            <v>##</v>
          </cell>
        </row>
        <row r="224">
          <cell r="C224" t="str">
            <v>1588686679</v>
          </cell>
          <cell r="E224" t="str">
            <v>##</v>
          </cell>
        </row>
        <row r="225">
          <cell r="C225" t="str">
            <v>1588825848</v>
          </cell>
          <cell r="E225" t="str">
            <v>##</v>
          </cell>
        </row>
        <row r="226">
          <cell r="C226" t="str">
            <v>1598053472</v>
          </cell>
          <cell r="E226" t="str">
            <v>##</v>
          </cell>
        </row>
        <row r="227">
          <cell r="C227" t="str">
            <v>1598181091</v>
          </cell>
          <cell r="E227" t="str">
            <v>##</v>
          </cell>
        </row>
        <row r="228">
          <cell r="C228" t="str">
            <v>1598740482</v>
          </cell>
          <cell r="E228" t="str">
            <v>##</v>
          </cell>
        </row>
        <row r="229">
          <cell r="C229" t="str">
            <v>1598766495</v>
          </cell>
          <cell r="E229" t="str">
            <v>##</v>
          </cell>
        </row>
        <row r="230">
          <cell r="C230" t="str">
            <v>1598873796</v>
          </cell>
          <cell r="E230" t="str">
            <v>##</v>
          </cell>
        </row>
        <row r="231">
          <cell r="C231" t="str">
            <v>1598875460</v>
          </cell>
          <cell r="E231" t="str">
            <v>##</v>
          </cell>
        </row>
        <row r="232">
          <cell r="C232" t="str">
            <v>1609807122</v>
          </cell>
          <cell r="E232" t="str">
            <v>##</v>
          </cell>
        </row>
        <row r="233">
          <cell r="C233" t="str">
            <v>1609830173</v>
          </cell>
          <cell r="E233" t="str">
            <v>##</v>
          </cell>
        </row>
        <row r="234">
          <cell r="C234" t="str">
            <v>1619341716</v>
          </cell>
          <cell r="E234" t="str">
            <v>##</v>
          </cell>
        </row>
        <row r="235">
          <cell r="C235" t="str">
            <v>1619922077</v>
          </cell>
          <cell r="E235" t="str">
            <v>##</v>
          </cell>
        </row>
        <row r="236">
          <cell r="C236" t="str">
            <v>1619923919</v>
          </cell>
          <cell r="E236" t="str">
            <v>##</v>
          </cell>
        </row>
        <row r="237">
          <cell r="C237" t="str">
            <v>1619985942</v>
          </cell>
          <cell r="E237" t="str">
            <v>##</v>
          </cell>
        </row>
        <row r="238">
          <cell r="C238" t="str">
            <v>1629006457</v>
          </cell>
          <cell r="E238" t="str">
            <v>##</v>
          </cell>
        </row>
        <row r="239">
          <cell r="C239" t="str">
            <v>1629078712</v>
          </cell>
          <cell r="E239" t="str">
            <v>##</v>
          </cell>
        </row>
        <row r="240">
          <cell r="C240" t="str">
            <v>1629503057</v>
          </cell>
          <cell r="E240" t="str">
            <v>##</v>
          </cell>
        </row>
        <row r="241">
          <cell r="C241" t="str">
            <v>1639284409</v>
          </cell>
          <cell r="E241" t="str">
            <v>##</v>
          </cell>
        </row>
        <row r="242">
          <cell r="C242" t="str">
            <v>1649278250</v>
          </cell>
          <cell r="E242" t="str">
            <v>##</v>
          </cell>
        </row>
        <row r="243">
          <cell r="C243" t="str">
            <v>1659330173</v>
          </cell>
          <cell r="E243" t="str">
            <v>##</v>
          </cell>
        </row>
        <row r="244">
          <cell r="C244" t="str">
            <v>1669462420</v>
          </cell>
          <cell r="E244" t="str">
            <v>##</v>
          </cell>
        </row>
        <row r="245">
          <cell r="C245" t="str">
            <v>1669625455</v>
          </cell>
          <cell r="E245" t="str">
            <v>##</v>
          </cell>
        </row>
        <row r="246">
          <cell r="C246" t="str">
            <v>1669882940</v>
          </cell>
          <cell r="E246" t="str">
            <v>##</v>
          </cell>
        </row>
        <row r="247">
          <cell r="C247" t="str">
            <v>1679535496</v>
          </cell>
          <cell r="E247" t="str">
            <v>##</v>
          </cell>
        </row>
        <row r="248">
          <cell r="C248" t="str">
            <v>1679578850</v>
          </cell>
          <cell r="E248" t="str">
            <v>##</v>
          </cell>
        </row>
        <row r="249">
          <cell r="C249" t="str">
            <v>1679627376</v>
          </cell>
          <cell r="E249" t="str">
            <v>##</v>
          </cell>
        </row>
        <row r="250">
          <cell r="C250" t="str">
            <v>1679659585</v>
          </cell>
          <cell r="E250" t="str">
            <v>##</v>
          </cell>
        </row>
        <row r="251">
          <cell r="C251" t="str">
            <v>1679664395</v>
          </cell>
          <cell r="E251" t="str">
            <v>##</v>
          </cell>
        </row>
        <row r="252">
          <cell r="C252" t="str">
            <v>1679684682</v>
          </cell>
          <cell r="E252" t="str">
            <v>##</v>
          </cell>
        </row>
        <row r="253">
          <cell r="C253" t="str">
            <v>1679879589</v>
          </cell>
          <cell r="E253" t="str">
            <v>##</v>
          </cell>
        </row>
        <row r="254">
          <cell r="C254" t="str">
            <v>1679883037</v>
          </cell>
          <cell r="E254" t="str">
            <v>##</v>
          </cell>
        </row>
        <row r="255">
          <cell r="C255" t="str">
            <v>1689624900</v>
          </cell>
          <cell r="E255" t="str">
            <v>##</v>
          </cell>
        </row>
        <row r="256">
          <cell r="C256" t="str">
            <v>1689645004</v>
          </cell>
          <cell r="E256" t="str">
            <v>##</v>
          </cell>
        </row>
        <row r="257">
          <cell r="C257" t="str">
            <v>1689769911</v>
          </cell>
          <cell r="E257" t="str">
            <v>##</v>
          </cell>
        </row>
        <row r="258">
          <cell r="C258" t="str">
            <v>1689772592</v>
          </cell>
          <cell r="E258" t="str">
            <v>##</v>
          </cell>
        </row>
        <row r="259">
          <cell r="C259" t="str">
            <v>1699714717</v>
          </cell>
          <cell r="E259" t="str">
            <v>##</v>
          </cell>
        </row>
        <row r="260">
          <cell r="C260" t="str">
            <v>1699756445</v>
          </cell>
          <cell r="E260" t="str">
            <v>##</v>
          </cell>
        </row>
        <row r="261">
          <cell r="C261" t="str">
            <v>1700037801</v>
          </cell>
          <cell r="E261" t="str">
            <v>##</v>
          </cell>
        </row>
        <row r="262">
          <cell r="C262" t="str">
            <v>1700829199</v>
          </cell>
          <cell r="E262" t="str">
            <v>##</v>
          </cell>
        </row>
        <row r="263">
          <cell r="C263" t="str">
            <v>1700843216</v>
          </cell>
          <cell r="E263" t="str">
            <v>##</v>
          </cell>
        </row>
        <row r="264">
          <cell r="C264" t="str">
            <v>1700886322</v>
          </cell>
          <cell r="E264" t="str">
            <v>##</v>
          </cell>
        </row>
        <row r="265">
          <cell r="C265" t="str">
            <v>1700910189</v>
          </cell>
          <cell r="E265" t="str">
            <v>##</v>
          </cell>
        </row>
        <row r="266">
          <cell r="C266" t="str">
            <v>1700950060</v>
          </cell>
          <cell r="E266" t="str">
            <v>##</v>
          </cell>
        </row>
        <row r="267">
          <cell r="C267" t="str">
            <v>1710909585</v>
          </cell>
          <cell r="E267" t="str">
            <v>##</v>
          </cell>
        </row>
        <row r="268">
          <cell r="C268" t="str">
            <v>1710932470</v>
          </cell>
          <cell r="E268" t="str">
            <v>##</v>
          </cell>
        </row>
        <row r="269">
          <cell r="C269" t="str">
            <v>1710943881</v>
          </cell>
          <cell r="E269" t="str">
            <v>##</v>
          </cell>
        </row>
        <row r="270">
          <cell r="C270" t="str">
            <v>1720158009</v>
          </cell>
          <cell r="E270" t="str">
            <v>##</v>
          </cell>
        </row>
        <row r="271">
          <cell r="C271" t="str">
            <v>1720414154</v>
          </cell>
          <cell r="E271" t="str">
            <v>##</v>
          </cell>
        </row>
        <row r="272">
          <cell r="C272" t="str">
            <v>1730121633</v>
          </cell>
          <cell r="E272" t="str">
            <v>##</v>
          </cell>
        </row>
        <row r="273">
          <cell r="C273" t="str">
            <v>1730173154</v>
          </cell>
          <cell r="E273" t="str">
            <v>##</v>
          </cell>
        </row>
        <row r="274">
          <cell r="C274" t="str">
            <v>1740208081</v>
          </cell>
          <cell r="E274" t="str">
            <v>##</v>
          </cell>
        </row>
        <row r="275">
          <cell r="C275" t="str">
            <v>1740214808</v>
          </cell>
          <cell r="E275" t="str">
            <v>##</v>
          </cell>
        </row>
        <row r="276">
          <cell r="C276" t="str">
            <v>1740230119</v>
          </cell>
          <cell r="E276" t="str">
            <v>##</v>
          </cell>
        </row>
        <row r="277">
          <cell r="C277" t="str">
            <v>1750316006</v>
          </cell>
          <cell r="E277" t="str">
            <v>##</v>
          </cell>
        </row>
        <row r="278">
          <cell r="C278" t="str">
            <v>1750346151</v>
          </cell>
          <cell r="E278" t="str">
            <v>##</v>
          </cell>
        </row>
        <row r="279">
          <cell r="C279" t="str">
            <v>1750353462</v>
          </cell>
          <cell r="E279" t="str">
            <v>##</v>
          </cell>
        </row>
        <row r="280">
          <cell r="C280" t="str">
            <v>1750661534</v>
          </cell>
          <cell r="E280" t="str">
            <v>##</v>
          </cell>
        </row>
        <row r="281">
          <cell r="C281" t="str">
            <v>1760669790</v>
          </cell>
          <cell r="E281" t="str">
            <v>##</v>
          </cell>
        </row>
        <row r="282">
          <cell r="C282" t="str">
            <v>1760764849</v>
          </cell>
          <cell r="E282" t="str">
            <v>##</v>
          </cell>
        </row>
        <row r="283">
          <cell r="C283" t="str">
            <v>1770569832</v>
          </cell>
          <cell r="E283" t="str">
            <v>##</v>
          </cell>
        </row>
        <row r="284">
          <cell r="C284" t="str">
            <v>1770580813</v>
          </cell>
          <cell r="E284" t="str">
            <v>##</v>
          </cell>
        </row>
        <row r="285">
          <cell r="C285" t="str">
            <v>1780608216</v>
          </cell>
          <cell r="E285" t="str">
            <v>##</v>
          </cell>
        </row>
        <row r="286">
          <cell r="C286" t="str">
            <v>1780684431</v>
          </cell>
          <cell r="E286" t="str">
            <v>##</v>
          </cell>
        </row>
        <row r="287">
          <cell r="C287" t="str">
            <v>1780778969</v>
          </cell>
          <cell r="E287" t="str">
            <v>##</v>
          </cell>
        </row>
        <row r="288">
          <cell r="C288" t="str">
            <v>1790732303</v>
          </cell>
          <cell r="E288" t="str">
            <v>##</v>
          </cell>
        </row>
        <row r="289">
          <cell r="C289" t="str">
            <v>1790780047</v>
          </cell>
          <cell r="E289" t="str">
            <v>##</v>
          </cell>
        </row>
        <row r="290">
          <cell r="C290" t="str">
            <v>1790785996</v>
          </cell>
          <cell r="E290" t="str">
            <v>##</v>
          </cell>
        </row>
        <row r="291">
          <cell r="C291" t="str">
            <v>1801803903</v>
          </cell>
          <cell r="E291" t="str">
            <v>##</v>
          </cell>
        </row>
        <row r="292">
          <cell r="C292" t="str">
            <v>1801852835</v>
          </cell>
          <cell r="E292" t="str">
            <v>##</v>
          </cell>
        </row>
        <row r="293">
          <cell r="C293" t="str">
            <v>1801857172</v>
          </cell>
          <cell r="E293" t="str">
            <v>##</v>
          </cell>
        </row>
        <row r="294">
          <cell r="C294" t="str">
            <v>1811099674</v>
          </cell>
          <cell r="E294" t="str">
            <v>##</v>
          </cell>
        </row>
        <row r="295">
          <cell r="C295" t="str">
            <v>1811946734</v>
          </cell>
          <cell r="E295" t="str">
            <v>##</v>
          </cell>
        </row>
        <row r="296">
          <cell r="C296" t="str">
            <v>1821066499</v>
          </cell>
          <cell r="E296" t="str">
            <v>##</v>
          </cell>
        </row>
        <row r="297">
          <cell r="C297" t="str">
            <v>1831151455</v>
          </cell>
          <cell r="E297" t="str">
            <v>##</v>
          </cell>
        </row>
        <row r="298">
          <cell r="C298" t="str">
            <v>1831188275</v>
          </cell>
          <cell r="E298" t="str">
            <v>##</v>
          </cell>
        </row>
        <row r="299">
          <cell r="C299" t="str">
            <v>1831220714</v>
          </cell>
          <cell r="E299" t="str">
            <v>##</v>
          </cell>
        </row>
        <row r="300">
          <cell r="C300" t="str">
            <v>1841241833</v>
          </cell>
          <cell r="E300" t="str">
            <v>##</v>
          </cell>
        </row>
        <row r="301">
          <cell r="C301" t="str">
            <v>1841245594</v>
          </cell>
          <cell r="E301" t="str">
            <v>##</v>
          </cell>
        </row>
        <row r="302">
          <cell r="C302" t="str">
            <v>1841298999</v>
          </cell>
          <cell r="E302" t="str">
            <v>##</v>
          </cell>
        </row>
        <row r="303">
          <cell r="C303" t="str">
            <v>1851370910</v>
          </cell>
          <cell r="E303" t="str">
            <v>##</v>
          </cell>
        </row>
        <row r="304">
          <cell r="C304" t="str">
            <v>1851396576</v>
          </cell>
          <cell r="E304" t="str">
            <v>##</v>
          </cell>
        </row>
        <row r="305">
          <cell r="C305" t="str">
            <v>1851421861</v>
          </cell>
          <cell r="E305" t="str">
            <v>##</v>
          </cell>
        </row>
        <row r="306">
          <cell r="C306" t="str">
            <v>1861554438</v>
          </cell>
          <cell r="E306" t="str">
            <v>##</v>
          </cell>
        </row>
        <row r="307">
          <cell r="C307" t="str">
            <v>1871501916</v>
          </cell>
          <cell r="E307" t="str">
            <v>##</v>
          </cell>
        </row>
        <row r="308">
          <cell r="C308" t="str">
            <v>1871665380</v>
          </cell>
          <cell r="E308" t="str">
            <v>##</v>
          </cell>
        </row>
        <row r="309">
          <cell r="C309" t="str">
            <v>1881632818</v>
          </cell>
          <cell r="E309" t="str">
            <v>##</v>
          </cell>
        </row>
        <row r="310">
          <cell r="C310" t="str">
            <v>1881647204</v>
          </cell>
          <cell r="E310" t="str">
            <v>##</v>
          </cell>
        </row>
        <row r="311">
          <cell r="C311" t="str">
            <v>1881739613</v>
          </cell>
          <cell r="E311" t="str">
            <v>##</v>
          </cell>
        </row>
        <row r="312">
          <cell r="C312" t="str">
            <v>1891059127</v>
          </cell>
          <cell r="E312" t="str">
            <v>##</v>
          </cell>
        </row>
        <row r="313">
          <cell r="C313" t="str">
            <v>1891755351</v>
          </cell>
          <cell r="E313" t="str">
            <v>##</v>
          </cell>
        </row>
        <row r="314">
          <cell r="C314" t="str">
            <v>1891768099</v>
          </cell>
          <cell r="E314" t="str">
            <v>##</v>
          </cell>
        </row>
        <row r="315">
          <cell r="C315" t="str">
            <v>1891900635</v>
          </cell>
          <cell r="E315" t="str">
            <v>##</v>
          </cell>
        </row>
        <row r="316">
          <cell r="C316" t="str">
            <v>1902805245</v>
          </cell>
          <cell r="E316" t="str">
            <v>##</v>
          </cell>
        </row>
        <row r="317">
          <cell r="C317" t="str">
            <v>1902836943</v>
          </cell>
          <cell r="E317" t="str">
            <v>##</v>
          </cell>
        </row>
        <row r="318">
          <cell r="C318" t="str">
            <v>1912000399</v>
          </cell>
          <cell r="E318" t="str">
            <v>##</v>
          </cell>
        </row>
        <row r="319">
          <cell r="C319" t="str">
            <v>1912246786</v>
          </cell>
          <cell r="E319" t="str">
            <v>##</v>
          </cell>
        </row>
        <row r="320">
          <cell r="C320" t="str">
            <v>1922053107</v>
          </cell>
          <cell r="E320" t="str">
            <v>##</v>
          </cell>
        </row>
        <row r="321">
          <cell r="C321" t="str">
            <v>1922090554</v>
          </cell>
          <cell r="E321" t="str">
            <v>##</v>
          </cell>
        </row>
        <row r="322">
          <cell r="C322" t="str">
            <v>1932197258</v>
          </cell>
          <cell r="E322" t="str">
            <v>##</v>
          </cell>
        </row>
        <row r="323">
          <cell r="C323" t="str">
            <v>1932421401</v>
          </cell>
          <cell r="E323" t="str">
            <v>##</v>
          </cell>
        </row>
        <row r="324">
          <cell r="C324" t="str">
            <v>1952311243</v>
          </cell>
          <cell r="E324" t="str">
            <v>##</v>
          </cell>
        </row>
        <row r="325">
          <cell r="C325" t="str">
            <v>1952328569</v>
          </cell>
          <cell r="E325" t="str">
            <v>##</v>
          </cell>
        </row>
        <row r="326">
          <cell r="C326" t="str">
            <v>1952342297</v>
          </cell>
          <cell r="E326" t="str">
            <v>##</v>
          </cell>
        </row>
        <row r="327">
          <cell r="C327" t="str">
            <v>1952347205</v>
          </cell>
          <cell r="E327" t="str">
            <v>##</v>
          </cell>
        </row>
        <row r="328">
          <cell r="C328" t="str">
            <v>1952476988</v>
          </cell>
          <cell r="E328" t="str">
            <v>##</v>
          </cell>
        </row>
        <row r="329">
          <cell r="C329" t="str">
            <v>1962407460</v>
          </cell>
          <cell r="E329" t="str">
            <v>##</v>
          </cell>
        </row>
        <row r="330">
          <cell r="C330" t="str">
            <v>1962435792</v>
          </cell>
          <cell r="E330" t="str">
            <v>##</v>
          </cell>
        </row>
        <row r="331">
          <cell r="C331" t="str">
            <v>1962462226</v>
          </cell>
          <cell r="E331" t="str">
            <v>##</v>
          </cell>
        </row>
        <row r="332">
          <cell r="C332" t="str">
            <v>1962473306</v>
          </cell>
          <cell r="E332" t="str">
            <v>##</v>
          </cell>
        </row>
        <row r="333">
          <cell r="C333" t="str">
            <v>1962480772</v>
          </cell>
          <cell r="E333" t="str">
            <v>##</v>
          </cell>
        </row>
        <row r="334">
          <cell r="C334" t="str">
            <v>1972523348</v>
          </cell>
          <cell r="E334" t="str">
            <v>##</v>
          </cell>
        </row>
        <row r="335">
          <cell r="C335" t="str">
            <v>1972579837</v>
          </cell>
          <cell r="E335" t="str">
            <v>##</v>
          </cell>
        </row>
        <row r="336">
          <cell r="C336" t="str">
            <v>1982629440</v>
          </cell>
          <cell r="E336" t="str">
            <v>##</v>
          </cell>
        </row>
        <row r="337">
          <cell r="C337" t="str">
            <v>1982643961</v>
          </cell>
          <cell r="E337" t="str">
            <v>##</v>
          </cell>
        </row>
        <row r="338">
          <cell r="C338" t="str">
            <v>1982697678</v>
          </cell>
          <cell r="E338" t="str">
            <v>##</v>
          </cell>
        </row>
        <row r="339">
          <cell r="C339" t="str">
            <v>1982997763</v>
          </cell>
          <cell r="E339" t="str">
            <v>##</v>
          </cell>
        </row>
        <row r="340">
          <cell r="C340" t="str">
            <v>1992747570</v>
          </cell>
          <cell r="E340" t="str">
            <v>##</v>
          </cell>
        </row>
        <row r="341">
          <cell r="C341" t="str">
            <v>1992775449</v>
          </cell>
          <cell r="E341" t="str">
            <v>##</v>
          </cell>
        </row>
        <row r="342">
          <cell r="C342" t="str">
            <v>1023338142</v>
          </cell>
          <cell r="E342" t="str">
            <v>##</v>
          </cell>
        </row>
        <row r="343">
          <cell r="C343" t="str">
            <v>S500453460</v>
          </cell>
          <cell r="E343" t="str">
            <v>##</v>
          </cell>
        </row>
        <row r="344">
          <cell r="C344" t="str">
            <v>S500492130</v>
          </cell>
          <cell r="E344" t="str">
            <v>##</v>
          </cell>
        </row>
        <row r="345">
          <cell r="C345" t="str">
            <v>S500525170</v>
          </cell>
          <cell r="E345" t="str">
            <v>##</v>
          </cell>
        </row>
        <row r="346">
          <cell r="C346" t="str">
            <v>F500175110</v>
          </cell>
          <cell r="E346" t="str">
            <v>##</v>
          </cell>
        </row>
        <row r="347">
          <cell r="C347" t="str">
            <v>F500178570</v>
          </cell>
          <cell r="E347" t="str">
            <v>##</v>
          </cell>
        </row>
        <row r="348">
          <cell r="C348" t="str">
            <v>F500230170</v>
          </cell>
          <cell r="E348" t="str">
            <v>##</v>
          </cell>
        </row>
        <row r="349">
          <cell r="C349" t="str">
            <v>F500230290</v>
          </cell>
          <cell r="E349" t="str">
            <v>##</v>
          </cell>
        </row>
        <row r="350">
          <cell r="C350" t="str">
            <v>F500231290</v>
          </cell>
          <cell r="E350" t="str">
            <v>##</v>
          </cell>
        </row>
        <row r="351">
          <cell r="C351" t="str">
            <v>F500262930</v>
          </cell>
          <cell r="E351" t="str">
            <v>##</v>
          </cell>
        </row>
        <row r="352">
          <cell r="C352" t="str">
            <v>S500404850</v>
          </cell>
          <cell r="E352" t="str">
            <v>##</v>
          </cell>
        </row>
        <row r="353">
          <cell r="C353" t="str">
            <v>S500457380</v>
          </cell>
          <cell r="E353" t="str">
            <v>##</v>
          </cell>
        </row>
        <row r="354">
          <cell r="C354" t="str">
            <v>S500458070</v>
          </cell>
          <cell r="E354" t="str">
            <v>##</v>
          </cell>
        </row>
        <row r="355">
          <cell r="C355" t="str">
            <v>1033594890</v>
          </cell>
          <cell r="E355" t="str">
            <v>##</v>
          </cell>
        </row>
        <row r="356">
          <cell r="C356" t="str">
            <v>1043449143</v>
          </cell>
          <cell r="E356" t="str">
            <v>##</v>
          </cell>
        </row>
        <row r="357">
          <cell r="C357" t="str">
            <v>1083089700</v>
          </cell>
          <cell r="E357" t="str">
            <v>##</v>
          </cell>
        </row>
        <row r="358">
          <cell r="C358" t="str">
            <v>1114473329</v>
          </cell>
          <cell r="E358" t="str">
            <v>##</v>
          </cell>
        </row>
        <row r="359">
          <cell r="C359" t="str">
            <v>1134166069</v>
          </cell>
          <cell r="E359" t="str">
            <v>##</v>
          </cell>
        </row>
        <row r="360">
          <cell r="C360" t="str">
            <v>1174890487</v>
          </cell>
          <cell r="E360" t="str">
            <v>##</v>
          </cell>
        </row>
        <row r="361">
          <cell r="C361" t="str">
            <v>1184908956</v>
          </cell>
          <cell r="E361" t="str">
            <v>##</v>
          </cell>
        </row>
        <row r="362">
          <cell r="C362" t="str">
            <v>1205267341</v>
          </cell>
          <cell r="E362" t="str">
            <v>##</v>
          </cell>
        </row>
        <row r="363">
          <cell r="C363" t="str">
            <v>1205382413</v>
          </cell>
          <cell r="E363" t="str">
            <v>##</v>
          </cell>
        </row>
        <row r="364">
          <cell r="C364" t="str">
            <v>1245311695</v>
          </cell>
          <cell r="E364" t="str">
            <v>##</v>
          </cell>
        </row>
        <row r="365">
          <cell r="C365" t="str">
            <v>1255417390</v>
          </cell>
          <cell r="E365" t="str">
            <v>##</v>
          </cell>
        </row>
        <row r="366">
          <cell r="C366" t="str">
            <v>1295127769</v>
          </cell>
          <cell r="E366" t="str">
            <v>##</v>
          </cell>
        </row>
        <row r="367">
          <cell r="C367" t="str">
            <v>1295959294</v>
          </cell>
          <cell r="E367" t="str">
            <v>##</v>
          </cell>
        </row>
        <row r="368">
          <cell r="C368" t="str">
            <v>1316920598</v>
          </cell>
          <cell r="E368" t="str">
            <v>##</v>
          </cell>
        </row>
        <row r="369">
          <cell r="C369" t="str">
            <v>1326071093</v>
          </cell>
          <cell r="E369" t="str">
            <v>##</v>
          </cell>
        </row>
        <row r="370">
          <cell r="C370" t="str">
            <v>1336493006</v>
          </cell>
          <cell r="E370" t="str">
            <v>##</v>
          </cell>
        </row>
        <row r="371">
          <cell r="C371" t="str">
            <v>1346570710</v>
          </cell>
          <cell r="E371" t="str">
            <v>##</v>
          </cell>
        </row>
        <row r="372">
          <cell r="C372" t="str">
            <v>1366489445</v>
          </cell>
          <cell r="E372" t="str">
            <v>##</v>
          </cell>
        </row>
        <row r="373">
          <cell r="C373" t="str">
            <v>1366890725</v>
          </cell>
          <cell r="E373" t="str">
            <v>##</v>
          </cell>
        </row>
        <row r="374">
          <cell r="C374" t="str">
            <v>1376870840</v>
          </cell>
          <cell r="E374" t="str">
            <v>##</v>
          </cell>
        </row>
        <row r="375">
          <cell r="C375" t="str">
            <v>1386868388</v>
          </cell>
          <cell r="E375" t="str">
            <v>##</v>
          </cell>
        </row>
        <row r="376">
          <cell r="C376" t="str">
            <v>1447555982</v>
          </cell>
          <cell r="E376" t="str">
            <v>##</v>
          </cell>
        </row>
        <row r="377">
          <cell r="C377" t="str">
            <v>1467466383</v>
          </cell>
          <cell r="E377" t="str">
            <v>##</v>
          </cell>
        </row>
        <row r="378">
          <cell r="C378" t="str">
            <v>1487854568</v>
          </cell>
          <cell r="E378" t="str">
            <v>##</v>
          </cell>
        </row>
        <row r="379">
          <cell r="C379" t="str">
            <v>1518402205</v>
          </cell>
          <cell r="E379" t="str">
            <v>##</v>
          </cell>
        </row>
        <row r="380">
          <cell r="C380" t="str">
            <v>1538114020</v>
          </cell>
          <cell r="E380" t="str">
            <v>##</v>
          </cell>
        </row>
        <row r="381">
          <cell r="C381" t="str">
            <v>1558408633</v>
          </cell>
          <cell r="E381" t="str">
            <v>##</v>
          </cell>
        </row>
        <row r="382">
          <cell r="C382" t="str">
            <v>1578795332</v>
          </cell>
          <cell r="E382" t="str">
            <v>##</v>
          </cell>
        </row>
        <row r="383">
          <cell r="C383" t="str">
            <v>1598125304</v>
          </cell>
          <cell r="E383" t="str">
            <v>##</v>
          </cell>
        </row>
        <row r="384">
          <cell r="C384" t="str">
            <v>1598994691</v>
          </cell>
          <cell r="E384" t="str">
            <v>##</v>
          </cell>
        </row>
        <row r="385">
          <cell r="C385" t="str">
            <v>1609206614</v>
          </cell>
          <cell r="E385" t="str">
            <v>##</v>
          </cell>
        </row>
        <row r="386">
          <cell r="C386" t="str">
            <v>1659524486</v>
          </cell>
          <cell r="E386" t="str">
            <v>##</v>
          </cell>
        </row>
        <row r="387">
          <cell r="C387" t="str">
            <v>1659536944</v>
          </cell>
          <cell r="E387" t="str">
            <v>##</v>
          </cell>
        </row>
        <row r="388">
          <cell r="C388" t="str">
            <v>1689606345</v>
          </cell>
          <cell r="E388" t="str">
            <v>##</v>
          </cell>
        </row>
        <row r="389">
          <cell r="C389" t="str">
            <v>1750468583</v>
          </cell>
          <cell r="E389" t="str">
            <v>##</v>
          </cell>
        </row>
        <row r="390">
          <cell r="C390" t="str">
            <v>1811142359</v>
          </cell>
          <cell r="E390" t="str">
            <v>##</v>
          </cell>
        </row>
        <row r="391">
          <cell r="C391" t="str">
            <v>1821268046</v>
          </cell>
          <cell r="E391" t="str">
            <v>##</v>
          </cell>
        </row>
        <row r="392">
          <cell r="C392" t="str">
            <v>1871974436</v>
          </cell>
          <cell r="E392" t="str">
            <v>##</v>
          </cell>
        </row>
        <row r="393">
          <cell r="C393" t="str">
            <v>1891768628</v>
          </cell>
          <cell r="E393" t="str">
            <v>##</v>
          </cell>
        </row>
        <row r="394">
          <cell r="C394" t="str">
            <v>1902983000</v>
          </cell>
          <cell r="E394" t="str">
            <v>##</v>
          </cell>
        </row>
        <row r="395">
          <cell r="C395" t="str">
            <v>1922449370</v>
          </cell>
          <cell r="E395" t="str">
            <v>##</v>
          </cell>
        </row>
        <row r="396">
          <cell r="C396" t="str">
            <v>1932284411</v>
          </cell>
          <cell r="E396" t="str">
            <v>##</v>
          </cell>
        </row>
        <row r="397">
          <cell r="C397" t="str">
            <v>1003232976</v>
          </cell>
          <cell r="E397" t="str">
            <v>##</v>
          </cell>
        </row>
        <row r="398">
          <cell r="C398" t="str">
            <v>1003243577</v>
          </cell>
          <cell r="E398" t="str">
            <v>##</v>
          </cell>
        </row>
        <row r="399">
          <cell r="C399" t="str">
            <v>1003280629</v>
          </cell>
          <cell r="E399" t="str">
            <v>##</v>
          </cell>
        </row>
        <row r="400">
          <cell r="C400" t="str">
            <v>1003367491</v>
          </cell>
          <cell r="E400" t="str">
            <v>##</v>
          </cell>
        </row>
        <row r="401">
          <cell r="C401" t="str">
            <v>1003811290</v>
          </cell>
          <cell r="E401" t="str">
            <v>##</v>
          </cell>
        </row>
        <row r="402">
          <cell r="C402" t="str">
            <v>1003822487</v>
          </cell>
          <cell r="E402" t="str">
            <v>##</v>
          </cell>
        </row>
        <row r="403">
          <cell r="C403" t="str">
            <v>1013068808</v>
          </cell>
          <cell r="E403" t="str">
            <v>##</v>
          </cell>
        </row>
        <row r="404">
          <cell r="C404" t="str">
            <v>1013906221</v>
          </cell>
          <cell r="E404" t="str">
            <v>##</v>
          </cell>
        </row>
        <row r="405">
          <cell r="C405" t="str">
            <v>1013908839</v>
          </cell>
          <cell r="E405" t="str">
            <v>##</v>
          </cell>
        </row>
        <row r="406">
          <cell r="C406" t="str">
            <v>1013912633</v>
          </cell>
          <cell r="E406" t="str">
            <v>##</v>
          </cell>
        </row>
        <row r="407">
          <cell r="C407" t="str">
            <v>1013919315</v>
          </cell>
          <cell r="E407" t="str">
            <v>##</v>
          </cell>
        </row>
        <row r="408">
          <cell r="C408" t="str">
            <v>1013998426</v>
          </cell>
          <cell r="E408" t="str">
            <v>##</v>
          </cell>
        </row>
        <row r="409">
          <cell r="C409" t="str">
            <v>1023065729</v>
          </cell>
          <cell r="E409" t="str">
            <v>##</v>
          </cell>
        </row>
        <row r="410">
          <cell r="C410" t="str">
            <v>1023107182</v>
          </cell>
          <cell r="E410" t="str">
            <v>##</v>
          </cell>
        </row>
        <row r="411">
          <cell r="C411" t="str">
            <v>1023387479</v>
          </cell>
          <cell r="E411" t="str">
            <v>##</v>
          </cell>
        </row>
        <row r="412">
          <cell r="C412" t="str">
            <v>1043304975</v>
          </cell>
          <cell r="E412" t="str">
            <v>##</v>
          </cell>
        </row>
        <row r="413">
          <cell r="C413" t="str">
            <v>1053354100</v>
          </cell>
          <cell r="E413" t="str">
            <v>##</v>
          </cell>
        </row>
        <row r="414">
          <cell r="C414" t="str">
            <v>1053356352</v>
          </cell>
          <cell r="E414" t="str">
            <v>##</v>
          </cell>
        </row>
        <row r="415">
          <cell r="C415" t="str">
            <v>1053384776</v>
          </cell>
          <cell r="E415" t="str">
            <v>##</v>
          </cell>
        </row>
        <row r="416">
          <cell r="C416" t="str">
            <v>1053652438</v>
          </cell>
          <cell r="E416" t="str">
            <v>##</v>
          </cell>
        </row>
        <row r="417">
          <cell r="C417" t="str">
            <v>1063406551</v>
          </cell>
          <cell r="E417" t="str">
            <v>##</v>
          </cell>
        </row>
        <row r="418">
          <cell r="C418" t="str">
            <v>1063412005</v>
          </cell>
          <cell r="E418" t="str">
            <v>##</v>
          </cell>
        </row>
        <row r="419">
          <cell r="C419" t="str">
            <v>1073519443</v>
          </cell>
          <cell r="E419" t="str">
            <v>##</v>
          </cell>
        </row>
        <row r="420">
          <cell r="C420" t="str">
            <v>1073597126</v>
          </cell>
          <cell r="E420" t="str">
            <v>##</v>
          </cell>
        </row>
        <row r="421">
          <cell r="C421" t="str">
            <v>1073665360</v>
          </cell>
          <cell r="E421" t="str">
            <v>##</v>
          </cell>
        </row>
        <row r="422">
          <cell r="C422" t="str">
            <v>1073714606</v>
          </cell>
          <cell r="E422" t="str">
            <v>##</v>
          </cell>
        </row>
        <row r="423">
          <cell r="C423" t="str">
            <v>1083038186</v>
          </cell>
          <cell r="E423" t="str">
            <v>##</v>
          </cell>
        </row>
        <row r="424">
          <cell r="C424" t="str">
            <v>1083621130</v>
          </cell>
          <cell r="E424" t="str">
            <v>##</v>
          </cell>
        </row>
        <row r="425">
          <cell r="C425" t="str">
            <v>1083622120</v>
          </cell>
          <cell r="E425" t="str">
            <v>##</v>
          </cell>
        </row>
        <row r="426">
          <cell r="C426" t="str">
            <v>1083778633</v>
          </cell>
          <cell r="E426" t="str">
            <v>##</v>
          </cell>
        </row>
        <row r="427">
          <cell r="C427" t="str">
            <v>1093120859</v>
          </cell>
          <cell r="E427" t="str">
            <v>##</v>
          </cell>
        </row>
        <row r="428">
          <cell r="C428" t="str">
            <v>1093718728</v>
          </cell>
          <cell r="E428" t="str">
            <v>##</v>
          </cell>
        </row>
        <row r="429">
          <cell r="C429" t="str">
            <v>1104027879</v>
          </cell>
          <cell r="E429" t="str">
            <v>##</v>
          </cell>
        </row>
        <row r="430">
          <cell r="C430" t="str">
            <v>1104867167</v>
          </cell>
          <cell r="E430" t="str">
            <v>##</v>
          </cell>
        </row>
        <row r="431">
          <cell r="C431" t="str">
            <v>1104874684</v>
          </cell>
          <cell r="E431" t="str">
            <v>##</v>
          </cell>
        </row>
        <row r="432">
          <cell r="C432" t="str">
            <v>1104875103</v>
          </cell>
          <cell r="E432" t="str">
            <v>##</v>
          </cell>
        </row>
        <row r="433">
          <cell r="C433" t="str">
            <v>1114081056</v>
          </cell>
          <cell r="E433" t="str">
            <v>##</v>
          </cell>
        </row>
        <row r="434">
          <cell r="C434" t="str">
            <v>1114224151</v>
          </cell>
          <cell r="E434" t="str">
            <v>##</v>
          </cell>
        </row>
        <row r="435">
          <cell r="C435" t="str">
            <v>1114974029</v>
          </cell>
          <cell r="E435" t="str">
            <v>##</v>
          </cell>
        </row>
        <row r="436">
          <cell r="C436" t="str">
            <v>1124287628</v>
          </cell>
          <cell r="E436" t="str">
            <v>##</v>
          </cell>
        </row>
        <row r="437">
          <cell r="C437" t="str">
            <v>1134114325</v>
          </cell>
          <cell r="E437" t="str">
            <v>##</v>
          </cell>
        </row>
        <row r="438">
          <cell r="C438" t="str">
            <v>1134128499</v>
          </cell>
          <cell r="E438" t="str">
            <v>##</v>
          </cell>
        </row>
        <row r="439">
          <cell r="C439" t="str">
            <v>1144231432</v>
          </cell>
          <cell r="E439" t="str">
            <v>##</v>
          </cell>
        </row>
        <row r="440">
          <cell r="C440" t="str">
            <v>1144274770</v>
          </cell>
          <cell r="E440" t="str">
            <v>##</v>
          </cell>
        </row>
        <row r="441">
          <cell r="C441" t="str">
            <v>1144375056</v>
          </cell>
          <cell r="E441" t="str">
            <v>##</v>
          </cell>
        </row>
        <row r="442">
          <cell r="C442" t="str">
            <v>1154303337</v>
          </cell>
          <cell r="E442" t="str">
            <v>##</v>
          </cell>
        </row>
        <row r="443">
          <cell r="C443" t="str">
            <v>1154344596</v>
          </cell>
          <cell r="E443" t="str">
            <v>##</v>
          </cell>
        </row>
        <row r="444">
          <cell r="C444" t="str">
            <v>1154392090</v>
          </cell>
          <cell r="E444" t="str">
            <v>##</v>
          </cell>
        </row>
        <row r="445">
          <cell r="C445" t="str">
            <v>1154392231</v>
          </cell>
          <cell r="E445" t="str">
            <v>##</v>
          </cell>
        </row>
        <row r="446">
          <cell r="C446" t="str">
            <v>1154748416</v>
          </cell>
          <cell r="E446" t="str">
            <v>##</v>
          </cell>
        </row>
        <row r="447">
          <cell r="C447" t="str">
            <v>1164432290</v>
          </cell>
          <cell r="E447" t="str">
            <v>##</v>
          </cell>
        </row>
        <row r="448">
          <cell r="C448" t="str">
            <v>1164445250</v>
          </cell>
          <cell r="E448" t="str">
            <v>##</v>
          </cell>
        </row>
        <row r="449">
          <cell r="C449" t="str">
            <v>1164592283</v>
          </cell>
          <cell r="E449" t="str">
            <v>##</v>
          </cell>
        </row>
        <row r="450">
          <cell r="C450" t="str">
            <v>1174579155</v>
          </cell>
          <cell r="E450" t="str">
            <v>##</v>
          </cell>
        </row>
        <row r="451">
          <cell r="C451" t="str">
            <v>1174667158</v>
          </cell>
          <cell r="E451" t="str">
            <v>##</v>
          </cell>
        </row>
        <row r="452">
          <cell r="C452" t="str">
            <v>1184638942</v>
          </cell>
          <cell r="E452" t="str">
            <v>##</v>
          </cell>
        </row>
        <row r="453">
          <cell r="C453" t="str">
            <v>1184639973</v>
          </cell>
          <cell r="E453" t="str">
            <v>##</v>
          </cell>
        </row>
        <row r="454">
          <cell r="C454" t="str">
            <v>1194926279</v>
          </cell>
          <cell r="E454" t="str">
            <v>##</v>
          </cell>
        </row>
        <row r="455">
          <cell r="C455" t="str">
            <v>1205373057</v>
          </cell>
          <cell r="E455" t="str">
            <v>##</v>
          </cell>
        </row>
        <row r="456">
          <cell r="C456" t="str">
            <v>1205863255</v>
          </cell>
          <cell r="E456" t="str">
            <v>##</v>
          </cell>
        </row>
        <row r="457">
          <cell r="C457" t="str">
            <v>1205880945</v>
          </cell>
          <cell r="E457" t="str">
            <v>##</v>
          </cell>
        </row>
        <row r="458">
          <cell r="C458" t="str">
            <v>1205883980</v>
          </cell>
          <cell r="E458" t="str">
            <v>##</v>
          </cell>
        </row>
        <row r="459">
          <cell r="C459" t="str">
            <v>1215038096</v>
          </cell>
          <cell r="E459" t="str">
            <v>##</v>
          </cell>
        </row>
        <row r="460">
          <cell r="C460" t="str">
            <v>1215917224</v>
          </cell>
          <cell r="E460" t="str">
            <v>##</v>
          </cell>
        </row>
        <row r="461">
          <cell r="C461" t="str">
            <v>1225046709</v>
          </cell>
          <cell r="E461" t="str">
            <v>##</v>
          </cell>
        </row>
        <row r="462">
          <cell r="C462" t="str">
            <v>1225439250</v>
          </cell>
          <cell r="E462" t="str">
            <v>##</v>
          </cell>
        </row>
        <row r="463">
          <cell r="C463" t="str">
            <v>1235495110</v>
          </cell>
          <cell r="E463" t="str">
            <v>##</v>
          </cell>
        </row>
        <row r="464">
          <cell r="C464" t="str">
            <v>1255360160</v>
          </cell>
          <cell r="E464" t="str">
            <v>##</v>
          </cell>
        </row>
        <row r="465">
          <cell r="C465" t="str">
            <v>1255377149</v>
          </cell>
          <cell r="E465" t="str">
            <v>##</v>
          </cell>
        </row>
        <row r="466">
          <cell r="C466" t="str">
            <v>1255684460</v>
          </cell>
          <cell r="E466" t="str">
            <v>##</v>
          </cell>
        </row>
        <row r="467">
          <cell r="C467" t="str">
            <v>1255791885</v>
          </cell>
          <cell r="E467" t="str">
            <v>##</v>
          </cell>
        </row>
        <row r="468">
          <cell r="C468" t="str">
            <v>1265433551</v>
          </cell>
          <cell r="E468" t="str">
            <v>##</v>
          </cell>
        </row>
        <row r="469">
          <cell r="C469" t="str">
            <v>1265820179</v>
          </cell>
          <cell r="E469" t="str">
            <v>##</v>
          </cell>
        </row>
        <row r="470">
          <cell r="C470" t="str">
            <v>1275506115</v>
          </cell>
          <cell r="E470" t="str">
            <v>##</v>
          </cell>
        </row>
        <row r="471">
          <cell r="C471" t="str">
            <v>1275518383</v>
          </cell>
          <cell r="E471" t="str">
            <v>##</v>
          </cell>
        </row>
        <row r="472">
          <cell r="C472" t="str">
            <v>1275553539</v>
          </cell>
          <cell r="E472" t="str">
            <v>##</v>
          </cell>
        </row>
        <row r="473">
          <cell r="C473" t="str">
            <v>1275926198</v>
          </cell>
          <cell r="E473" t="str">
            <v>##</v>
          </cell>
        </row>
        <row r="474">
          <cell r="C474" t="str">
            <v>1285064907</v>
          </cell>
          <cell r="E474" t="str">
            <v>##</v>
          </cell>
        </row>
        <row r="475">
          <cell r="C475" t="str">
            <v>1285671313</v>
          </cell>
          <cell r="E475" t="str">
            <v>##</v>
          </cell>
        </row>
        <row r="476">
          <cell r="C476" t="str">
            <v>1285699835</v>
          </cell>
          <cell r="E476" t="str">
            <v>##</v>
          </cell>
        </row>
        <row r="477">
          <cell r="C477" t="str">
            <v>1285733436</v>
          </cell>
          <cell r="E477" t="str">
            <v>##</v>
          </cell>
        </row>
        <row r="478">
          <cell r="C478" t="str">
            <v>1295037497</v>
          </cell>
          <cell r="E478" t="str">
            <v>##</v>
          </cell>
        </row>
        <row r="479">
          <cell r="C479" t="str">
            <v>1295066116</v>
          </cell>
          <cell r="E479" t="str">
            <v>##</v>
          </cell>
        </row>
        <row r="480">
          <cell r="C480" t="str">
            <v>1295743060</v>
          </cell>
          <cell r="E480" t="str">
            <v>##</v>
          </cell>
        </row>
        <row r="481">
          <cell r="C481" t="str">
            <v>1295824183</v>
          </cell>
          <cell r="E481" t="str">
            <v>##</v>
          </cell>
        </row>
        <row r="482">
          <cell r="C482" t="str">
            <v>1295880912</v>
          </cell>
          <cell r="E482" t="str">
            <v>##</v>
          </cell>
        </row>
        <row r="483">
          <cell r="C483" t="str">
            <v>1306183314</v>
          </cell>
          <cell r="E483" t="str">
            <v>##</v>
          </cell>
        </row>
        <row r="484">
          <cell r="C484" t="str">
            <v>1306281126</v>
          </cell>
          <cell r="E484" t="str">
            <v>##</v>
          </cell>
        </row>
        <row r="485">
          <cell r="C485" t="str">
            <v>1306889597</v>
          </cell>
          <cell r="E485" t="str">
            <v>##</v>
          </cell>
        </row>
        <row r="486">
          <cell r="C486" t="str">
            <v>1316047632</v>
          </cell>
          <cell r="E486" t="str">
            <v>##</v>
          </cell>
        </row>
        <row r="487">
          <cell r="C487" t="str">
            <v>1316061997</v>
          </cell>
          <cell r="E487" t="str">
            <v>##</v>
          </cell>
        </row>
        <row r="488">
          <cell r="C488" t="str">
            <v>1316144546</v>
          </cell>
          <cell r="E488" t="str">
            <v>##</v>
          </cell>
        </row>
        <row r="489">
          <cell r="C489" t="str">
            <v>1326010273</v>
          </cell>
          <cell r="E489" t="str">
            <v>##</v>
          </cell>
        </row>
        <row r="490">
          <cell r="C490" t="str">
            <v>1326078288</v>
          </cell>
          <cell r="E490" t="str">
            <v>##</v>
          </cell>
        </row>
        <row r="491">
          <cell r="C491" t="str">
            <v>1326093246</v>
          </cell>
          <cell r="E491" t="str">
            <v>##</v>
          </cell>
        </row>
        <row r="492">
          <cell r="C492" t="str">
            <v>1326296211</v>
          </cell>
          <cell r="E492" t="str">
            <v>##</v>
          </cell>
        </row>
        <row r="493">
          <cell r="C493" t="str">
            <v>1336119478</v>
          </cell>
          <cell r="E493" t="str">
            <v>##</v>
          </cell>
        </row>
        <row r="494">
          <cell r="C494" t="str">
            <v>1336167550</v>
          </cell>
          <cell r="E494" t="str">
            <v>##</v>
          </cell>
        </row>
        <row r="495">
          <cell r="C495" t="str">
            <v>1346209137</v>
          </cell>
          <cell r="E495" t="str">
            <v>##</v>
          </cell>
        </row>
        <row r="496">
          <cell r="C496" t="str">
            <v>1346274537</v>
          </cell>
          <cell r="E496" t="str">
            <v>##</v>
          </cell>
        </row>
        <row r="497">
          <cell r="C497" t="str">
            <v>1356390264</v>
          </cell>
          <cell r="E497" t="str">
            <v>##</v>
          </cell>
        </row>
        <row r="498">
          <cell r="C498" t="str">
            <v>1356435341</v>
          </cell>
          <cell r="E498" t="str">
            <v>##</v>
          </cell>
        </row>
        <row r="499">
          <cell r="C499" t="str">
            <v>1356496772</v>
          </cell>
          <cell r="E499" t="str">
            <v>##</v>
          </cell>
        </row>
        <row r="500">
          <cell r="C500" t="str">
            <v>1366449282</v>
          </cell>
          <cell r="E500" t="str">
            <v>##</v>
          </cell>
        </row>
        <row r="501">
          <cell r="C501" t="str">
            <v>1376597328</v>
          </cell>
          <cell r="E501" t="str">
            <v>##</v>
          </cell>
        </row>
        <row r="502">
          <cell r="C502" t="str">
            <v>1376620336</v>
          </cell>
          <cell r="E502" t="str">
            <v>##</v>
          </cell>
        </row>
        <row r="503">
          <cell r="C503" t="str">
            <v>1376774984</v>
          </cell>
          <cell r="E503" t="str">
            <v>##</v>
          </cell>
        </row>
        <row r="504">
          <cell r="C504" t="str">
            <v>1376876664</v>
          </cell>
          <cell r="E504" t="str">
            <v>##</v>
          </cell>
        </row>
        <row r="505">
          <cell r="C505" t="str">
            <v>1386188837</v>
          </cell>
          <cell r="E505" t="str">
            <v>##</v>
          </cell>
        </row>
        <row r="506">
          <cell r="C506" t="str">
            <v>1386619450</v>
          </cell>
          <cell r="E506" t="str">
            <v>##</v>
          </cell>
        </row>
        <row r="507">
          <cell r="C507" t="str">
            <v>1386719086</v>
          </cell>
          <cell r="E507" t="str">
            <v>##</v>
          </cell>
        </row>
        <row r="508">
          <cell r="C508" t="str">
            <v>1386746337</v>
          </cell>
          <cell r="E508" t="str">
            <v>##</v>
          </cell>
        </row>
        <row r="509">
          <cell r="C509" t="str">
            <v>1386983260</v>
          </cell>
          <cell r="E509" t="str">
            <v>##</v>
          </cell>
        </row>
        <row r="510">
          <cell r="C510" t="str">
            <v>1396765681</v>
          </cell>
          <cell r="E510" t="str">
            <v>##</v>
          </cell>
        </row>
        <row r="511">
          <cell r="C511" t="str">
            <v>1396849303</v>
          </cell>
          <cell r="E511" t="str">
            <v>##</v>
          </cell>
        </row>
        <row r="512">
          <cell r="C512" t="str">
            <v>1407808173</v>
          </cell>
          <cell r="E512" t="str">
            <v>##</v>
          </cell>
        </row>
        <row r="513">
          <cell r="C513" t="str">
            <v>1407859655</v>
          </cell>
          <cell r="E513" t="str">
            <v>##</v>
          </cell>
        </row>
        <row r="514">
          <cell r="C514" t="str">
            <v>1417279936</v>
          </cell>
          <cell r="E514" t="str">
            <v>##</v>
          </cell>
        </row>
        <row r="515">
          <cell r="C515" t="str">
            <v>1417957473</v>
          </cell>
          <cell r="E515" t="str">
            <v>##</v>
          </cell>
        </row>
        <row r="516">
          <cell r="C516" t="str">
            <v>1417991316</v>
          </cell>
          <cell r="E516" t="str">
            <v>##</v>
          </cell>
        </row>
        <row r="517">
          <cell r="C517" t="str">
            <v>1427007848</v>
          </cell>
          <cell r="E517" t="str">
            <v>##</v>
          </cell>
        </row>
        <row r="518">
          <cell r="C518" t="str">
            <v>1427055839</v>
          </cell>
          <cell r="E518" t="str">
            <v>##</v>
          </cell>
        </row>
        <row r="519">
          <cell r="C519" t="str">
            <v>1427123132</v>
          </cell>
          <cell r="E519" t="str">
            <v>##</v>
          </cell>
        </row>
        <row r="520">
          <cell r="C520" t="str">
            <v>1427320993</v>
          </cell>
          <cell r="E520" t="str">
            <v>##</v>
          </cell>
        </row>
        <row r="521">
          <cell r="C521" t="str">
            <v>1437107117</v>
          </cell>
          <cell r="E521" t="str">
            <v>##</v>
          </cell>
        </row>
        <row r="522">
          <cell r="C522" t="str">
            <v>1437135811</v>
          </cell>
          <cell r="E522" t="str">
            <v>##</v>
          </cell>
        </row>
        <row r="523">
          <cell r="C523" t="str">
            <v>1437135902</v>
          </cell>
          <cell r="E523" t="str">
            <v>##</v>
          </cell>
        </row>
        <row r="524">
          <cell r="C524" t="str">
            <v>1437186111</v>
          </cell>
          <cell r="E524" t="str">
            <v>##</v>
          </cell>
        </row>
        <row r="525">
          <cell r="C525" t="str">
            <v>1447218482</v>
          </cell>
          <cell r="E525" t="str">
            <v>##</v>
          </cell>
        </row>
        <row r="526">
          <cell r="C526" t="str">
            <v>1447255153</v>
          </cell>
          <cell r="E526" t="str">
            <v>##</v>
          </cell>
        </row>
        <row r="527">
          <cell r="C527" t="str">
            <v>1447275037</v>
          </cell>
          <cell r="E527" t="str">
            <v>##</v>
          </cell>
        </row>
        <row r="528">
          <cell r="C528" t="str">
            <v>1447297536</v>
          </cell>
          <cell r="E528" t="str">
            <v>##</v>
          </cell>
        </row>
        <row r="529">
          <cell r="C529" t="str">
            <v>1447571658</v>
          </cell>
          <cell r="E529" t="str">
            <v>##</v>
          </cell>
        </row>
        <row r="530">
          <cell r="C530" t="str">
            <v>1457392904</v>
          </cell>
          <cell r="E530" t="str">
            <v>##</v>
          </cell>
        </row>
        <row r="531">
          <cell r="C531" t="str">
            <v>1467484972</v>
          </cell>
          <cell r="E531" t="str">
            <v>##</v>
          </cell>
        </row>
        <row r="532">
          <cell r="C532" t="str">
            <v>1467519843</v>
          </cell>
          <cell r="E532" t="str">
            <v>##</v>
          </cell>
        </row>
        <row r="533">
          <cell r="C533" t="str">
            <v>1467560128</v>
          </cell>
          <cell r="E533" t="str">
            <v>##</v>
          </cell>
        </row>
        <row r="534">
          <cell r="C534" t="str">
            <v>1467560599</v>
          </cell>
          <cell r="E534" t="str">
            <v>##</v>
          </cell>
        </row>
        <row r="535">
          <cell r="C535" t="str">
            <v>1477572949</v>
          </cell>
          <cell r="E535" t="str">
            <v>##</v>
          </cell>
        </row>
        <row r="536">
          <cell r="C536" t="str">
            <v>1477790152</v>
          </cell>
          <cell r="E536" t="str">
            <v>##</v>
          </cell>
        </row>
        <row r="537">
          <cell r="C537" t="str">
            <v>1477869295</v>
          </cell>
          <cell r="E537" t="str">
            <v>##</v>
          </cell>
        </row>
        <row r="538">
          <cell r="C538" t="str">
            <v>1487655064</v>
          </cell>
          <cell r="E538" t="str">
            <v>##</v>
          </cell>
        </row>
        <row r="539">
          <cell r="C539" t="str">
            <v>1487734976</v>
          </cell>
          <cell r="E539" t="str">
            <v>##</v>
          </cell>
        </row>
        <row r="540">
          <cell r="C540" t="str">
            <v>1497003610</v>
          </cell>
          <cell r="E540" t="str">
            <v>##</v>
          </cell>
        </row>
        <row r="541">
          <cell r="C541" t="str">
            <v>1508309170</v>
          </cell>
          <cell r="E541" t="str">
            <v>##</v>
          </cell>
        </row>
        <row r="542">
          <cell r="C542" t="str">
            <v>1508872482</v>
          </cell>
          <cell r="E542" t="str">
            <v>##</v>
          </cell>
        </row>
        <row r="543">
          <cell r="C543" t="str">
            <v>1508895079</v>
          </cell>
          <cell r="E543" t="str">
            <v>##</v>
          </cell>
        </row>
        <row r="544">
          <cell r="C544" t="str">
            <v>1508913609</v>
          </cell>
          <cell r="E544" t="str">
            <v>##</v>
          </cell>
        </row>
        <row r="545">
          <cell r="C545" t="str">
            <v>1528014669</v>
          </cell>
          <cell r="E545" t="str">
            <v>##</v>
          </cell>
        </row>
        <row r="546">
          <cell r="C546" t="str">
            <v>1528042884</v>
          </cell>
          <cell r="E546" t="str">
            <v>##</v>
          </cell>
        </row>
        <row r="547">
          <cell r="C547" t="str">
            <v>1528093960</v>
          </cell>
          <cell r="E547" t="str">
            <v>##</v>
          </cell>
        </row>
        <row r="548">
          <cell r="C548" t="str">
            <v>1528387842</v>
          </cell>
          <cell r="E548" t="str">
            <v>##</v>
          </cell>
        </row>
        <row r="549">
          <cell r="C549" t="str">
            <v>1548293343</v>
          </cell>
          <cell r="E549" t="str">
            <v>##</v>
          </cell>
        </row>
        <row r="550">
          <cell r="C550" t="str">
            <v>1568407310</v>
          </cell>
          <cell r="E550" t="str">
            <v>##</v>
          </cell>
        </row>
        <row r="551">
          <cell r="C551" t="str">
            <v>1568442309</v>
          </cell>
          <cell r="E551" t="str">
            <v>##</v>
          </cell>
        </row>
        <row r="552">
          <cell r="C552" t="str">
            <v>1568686566</v>
          </cell>
          <cell r="E552" t="str">
            <v>##</v>
          </cell>
        </row>
        <row r="553">
          <cell r="C553" t="str">
            <v>1578656161</v>
          </cell>
          <cell r="E553" t="str">
            <v>##</v>
          </cell>
        </row>
        <row r="554">
          <cell r="C554" t="str">
            <v>1588636278</v>
          </cell>
          <cell r="E554" t="str">
            <v>##</v>
          </cell>
        </row>
        <row r="555">
          <cell r="C555" t="str">
            <v>1588640692</v>
          </cell>
          <cell r="E555" t="str">
            <v>##</v>
          </cell>
        </row>
        <row r="556">
          <cell r="C556" t="str">
            <v>1588656946</v>
          </cell>
          <cell r="E556" t="str">
            <v>##</v>
          </cell>
        </row>
        <row r="557">
          <cell r="C557" t="str">
            <v>1588668842</v>
          </cell>
          <cell r="E557" t="str">
            <v>##</v>
          </cell>
        </row>
        <row r="558">
          <cell r="C558" t="str">
            <v>1588779920</v>
          </cell>
          <cell r="E558" t="str">
            <v>##</v>
          </cell>
        </row>
        <row r="559">
          <cell r="C559" t="str">
            <v>1588784649</v>
          </cell>
          <cell r="E559" t="str">
            <v>##</v>
          </cell>
        </row>
        <row r="560">
          <cell r="C560" t="str">
            <v>1598144362</v>
          </cell>
          <cell r="E560" t="str">
            <v>##</v>
          </cell>
        </row>
        <row r="561">
          <cell r="C561" t="str">
            <v>1598297491</v>
          </cell>
          <cell r="E561" t="str">
            <v>##</v>
          </cell>
        </row>
        <row r="562">
          <cell r="C562" t="str">
            <v>1598768780</v>
          </cell>
          <cell r="E562" t="str">
            <v>##</v>
          </cell>
        </row>
        <row r="563">
          <cell r="C563" t="str">
            <v>1598871469</v>
          </cell>
          <cell r="E563" t="str">
            <v>##</v>
          </cell>
        </row>
        <row r="564">
          <cell r="C564" t="str">
            <v>1609897339</v>
          </cell>
          <cell r="E564" t="str">
            <v>##</v>
          </cell>
        </row>
        <row r="565">
          <cell r="C565" t="str">
            <v>1619265295</v>
          </cell>
          <cell r="E565" t="str">
            <v>##</v>
          </cell>
        </row>
        <row r="566">
          <cell r="C566" t="str">
            <v>1619911104</v>
          </cell>
          <cell r="E566" t="str">
            <v>##</v>
          </cell>
        </row>
        <row r="567">
          <cell r="C567" t="str">
            <v>1619939071</v>
          </cell>
          <cell r="E567" t="str">
            <v>##</v>
          </cell>
        </row>
        <row r="568">
          <cell r="C568" t="str">
            <v>1619947090</v>
          </cell>
          <cell r="E568" t="str">
            <v>##</v>
          </cell>
        </row>
        <row r="569">
          <cell r="C569" t="str">
            <v>1629053731</v>
          </cell>
          <cell r="E569" t="str">
            <v>##</v>
          </cell>
        </row>
        <row r="570">
          <cell r="C570" t="str">
            <v>1629062799</v>
          </cell>
          <cell r="E570" t="str">
            <v>##</v>
          </cell>
        </row>
        <row r="571">
          <cell r="C571" t="str">
            <v>1629075734</v>
          </cell>
          <cell r="E571" t="str">
            <v>##</v>
          </cell>
        </row>
        <row r="572">
          <cell r="C572" t="str">
            <v>1629086012</v>
          </cell>
          <cell r="E572" t="str">
            <v>##</v>
          </cell>
        </row>
        <row r="573">
          <cell r="C573" t="str">
            <v>1639101751</v>
          </cell>
          <cell r="E573" t="str">
            <v>##</v>
          </cell>
        </row>
        <row r="574">
          <cell r="C574" t="str">
            <v>1639123284</v>
          </cell>
          <cell r="E574" t="str">
            <v>##</v>
          </cell>
        </row>
        <row r="575">
          <cell r="C575" t="str">
            <v>1639172372</v>
          </cell>
          <cell r="E575" t="str">
            <v>##</v>
          </cell>
        </row>
        <row r="576">
          <cell r="C576" t="str">
            <v>1639179328</v>
          </cell>
          <cell r="E576" t="str">
            <v>##</v>
          </cell>
        </row>
        <row r="577">
          <cell r="C577" t="str">
            <v>1639422504</v>
          </cell>
          <cell r="E577" t="str">
            <v>##</v>
          </cell>
        </row>
        <row r="578">
          <cell r="C578" t="str">
            <v>1649252321</v>
          </cell>
          <cell r="E578" t="str">
            <v>##</v>
          </cell>
        </row>
        <row r="579">
          <cell r="C579" t="str">
            <v>1649794157</v>
          </cell>
          <cell r="E579" t="str">
            <v>##</v>
          </cell>
        </row>
        <row r="580">
          <cell r="C580" t="str">
            <v>1659557866</v>
          </cell>
          <cell r="E580" t="str">
            <v>##</v>
          </cell>
        </row>
        <row r="581">
          <cell r="C581" t="str">
            <v>1669441176</v>
          </cell>
          <cell r="E581" t="str">
            <v>##</v>
          </cell>
        </row>
        <row r="582">
          <cell r="C582" t="str">
            <v>1669673646</v>
          </cell>
          <cell r="E582" t="str">
            <v>##</v>
          </cell>
        </row>
        <row r="583">
          <cell r="C583" t="str">
            <v>1679587679</v>
          </cell>
          <cell r="E583" t="str">
            <v>##</v>
          </cell>
        </row>
        <row r="584">
          <cell r="C584" t="str">
            <v>1679804355</v>
          </cell>
          <cell r="E584" t="str">
            <v>##</v>
          </cell>
        </row>
        <row r="585">
          <cell r="C585" t="str">
            <v>1689688988</v>
          </cell>
          <cell r="E585" t="str">
            <v>##</v>
          </cell>
        </row>
        <row r="586">
          <cell r="C586" t="str">
            <v>1689696148</v>
          </cell>
          <cell r="E586" t="str">
            <v>##</v>
          </cell>
        </row>
        <row r="587">
          <cell r="C587" t="str">
            <v>1699716027</v>
          </cell>
          <cell r="E587" t="str">
            <v>##</v>
          </cell>
        </row>
        <row r="588">
          <cell r="C588" t="str">
            <v>1700219037</v>
          </cell>
          <cell r="E588" t="str">
            <v>##</v>
          </cell>
        </row>
        <row r="589">
          <cell r="C589" t="str">
            <v>1710075361</v>
          </cell>
          <cell r="E589" t="str">
            <v>##</v>
          </cell>
        </row>
        <row r="590">
          <cell r="C590" t="str">
            <v>1710907175</v>
          </cell>
          <cell r="E590" t="str">
            <v>##</v>
          </cell>
        </row>
        <row r="591">
          <cell r="C591" t="str">
            <v>1710958228</v>
          </cell>
          <cell r="E591" t="str">
            <v>##</v>
          </cell>
        </row>
        <row r="592">
          <cell r="C592" t="str">
            <v>1720058027</v>
          </cell>
          <cell r="E592" t="str">
            <v>##</v>
          </cell>
        </row>
        <row r="593">
          <cell r="C593" t="str">
            <v>1720306343</v>
          </cell>
          <cell r="E593" t="str">
            <v>##</v>
          </cell>
        </row>
        <row r="594">
          <cell r="C594" t="str">
            <v>1720370679</v>
          </cell>
          <cell r="E594" t="str">
            <v>##</v>
          </cell>
        </row>
        <row r="595">
          <cell r="C595" t="str">
            <v>1730136532</v>
          </cell>
          <cell r="E595" t="str">
            <v>##</v>
          </cell>
        </row>
        <row r="596">
          <cell r="C596" t="str">
            <v>1730503103</v>
          </cell>
          <cell r="E596" t="str">
            <v>##</v>
          </cell>
        </row>
        <row r="597">
          <cell r="C597" t="str">
            <v>1760426969</v>
          </cell>
          <cell r="E597" t="str">
            <v>##</v>
          </cell>
        </row>
        <row r="598">
          <cell r="C598" t="str">
            <v>1760454334</v>
          </cell>
          <cell r="E598" t="str">
            <v>##</v>
          </cell>
        </row>
        <row r="599">
          <cell r="C599" t="str">
            <v>1760794044</v>
          </cell>
          <cell r="E599" t="str">
            <v>##</v>
          </cell>
        </row>
        <row r="600">
          <cell r="C600" t="str">
            <v>1770554214</v>
          </cell>
          <cell r="E600" t="str">
            <v>##</v>
          </cell>
        </row>
        <row r="601">
          <cell r="C601" t="str">
            <v>1770626608</v>
          </cell>
          <cell r="E601" t="str">
            <v>##</v>
          </cell>
        </row>
        <row r="602">
          <cell r="C602" t="str">
            <v>1770639494</v>
          </cell>
          <cell r="E602" t="str">
            <v>##</v>
          </cell>
        </row>
        <row r="603">
          <cell r="C603" t="str">
            <v>1770674350</v>
          </cell>
          <cell r="E603" t="str">
            <v>##</v>
          </cell>
        </row>
        <row r="604">
          <cell r="C604" t="str">
            <v>1770802308</v>
          </cell>
          <cell r="E604" t="str">
            <v>##</v>
          </cell>
        </row>
        <row r="605">
          <cell r="C605" t="str">
            <v>1780689463</v>
          </cell>
          <cell r="E605" t="str">
            <v>##</v>
          </cell>
        </row>
        <row r="606">
          <cell r="C606" t="str">
            <v>1790789147</v>
          </cell>
          <cell r="E606" t="str">
            <v>##</v>
          </cell>
        </row>
        <row r="607">
          <cell r="C607" t="str">
            <v>1801104732</v>
          </cell>
          <cell r="E607" t="str">
            <v>##</v>
          </cell>
        </row>
        <row r="608">
          <cell r="C608" t="str">
            <v>1801823349</v>
          </cell>
          <cell r="E608" t="str">
            <v>##</v>
          </cell>
        </row>
        <row r="609">
          <cell r="C609" t="str">
            <v>1801931845</v>
          </cell>
          <cell r="E609" t="str">
            <v>##</v>
          </cell>
        </row>
        <row r="610">
          <cell r="C610" t="str">
            <v>1801992631</v>
          </cell>
          <cell r="E610" t="str">
            <v>##</v>
          </cell>
        </row>
        <row r="611">
          <cell r="C611" t="str">
            <v>1811156326</v>
          </cell>
          <cell r="E611" t="str">
            <v>##</v>
          </cell>
        </row>
        <row r="612">
          <cell r="C612" t="str">
            <v>1811939887</v>
          </cell>
          <cell r="E612" t="str">
            <v>##</v>
          </cell>
        </row>
        <row r="613">
          <cell r="C613" t="str">
            <v>1821039975</v>
          </cell>
          <cell r="E613" t="str">
            <v>##</v>
          </cell>
        </row>
        <row r="614">
          <cell r="C614" t="str">
            <v>1821143850</v>
          </cell>
          <cell r="E614" t="str">
            <v>##</v>
          </cell>
        </row>
        <row r="615">
          <cell r="C615" t="str">
            <v>1831183748</v>
          </cell>
          <cell r="E615" t="str">
            <v>##</v>
          </cell>
        </row>
        <row r="616">
          <cell r="C616" t="str">
            <v>1831590660</v>
          </cell>
          <cell r="E616" t="str">
            <v>##</v>
          </cell>
        </row>
        <row r="617">
          <cell r="C617" t="str">
            <v>1841237930</v>
          </cell>
          <cell r="E617" t="str">
            <v>##</v>
          </cell>
        </row>
        <row r="618">
          <cell r="C618" t="str">
            <v>1851549273</v>
          </cell>
          <cell r="E618" t="str">
            <v>##</v>
          </cell>
        </row>
        <row r="619">
          <cell r="C619" t="str">
            <v>1861451114</v>
          </cell>
          <cell r="E619" t="str">
            <v>##</v>
          </cell>
        </row>
        <row r="620">
          <cell r="C620" t="str">
            <v>1871543215</v>
          </cell>
          <cell r="E620" t="str">
            <v>##</v>
          </cell>
        </row>
        <row r="621">
          <cell r="C621" t="str">
            <v>1871615765</v>
          </cell>
          <cell r="E621" t="str">
            <v>##</v>
          </cell>
        </row>
        <row r="622">
          <cell r="C622" t="str">
            <v>1871672618</v>
          </cell>
          <cell r="E622" t="str">
            <v>##</v>
          </cell>
        </row>
        <row r="623">
          <cell r="C623" t="str">
            <v>1881690691</v>
          </cell>
          <cell r="E623" t="str">
            <v>##</v>
          </cell>
        </row>
        <row r="624">
          <cell r="C624" t="str">
            <v>1891126728</v>
          </cell>
          <cell r="E624" t="str">
            <v>##</v>
          </cell>
        </row>
        <row r="625">
          <cell r="C625" t="str">
            <v>1902051816</v>
          </cell>
          <cell r="E625" t="str">
            <v>##</v>
          </cell>
        </row>
        <row r="626">
          <cell r="C626" t="str">
            <v>1902826779</v>
          </cell>
          <cell r="E626" t="str">
            <v>##</v>
          </cell>
        </row>
        <row r="627">
          <cell r="C627" t="str">
            <v>1902894512</v>
          </cell>
          <cell r="E627" t="str">
            <v>##</v>
          </cell>
        </row>
        <row r="628">
          <cell r="C628" t="str">
            <v>1912954553</v>
          </cell>
          <cell r="E628" t="str">
            <v>##</v>
          </cell>
        </row>
        <row r="629">
          <cell r="C629" t="str">
            <v>1912966557</v>
          </cell>
          <cell r="E629" t="str">
            <v>##</v>
          </cell>
        </row>
        <row r="630">
          <cell r="C630" t="str">
            <v>1912997024</v>
          </cell>
          <cell r="E630" t="str">
            <v>##</v>
          </cell>
        </row>
        <row r="631">
          <cell r="C631" t="str">
            <v>1922043686</v>
          </cell>
          <cell r="E631" t="str">
            <v>##</v>
          </cell>
        </row>
        <row r="632">
          <cell r="C632" t="str">
            <v>1922139120</v>
          </cell>
          <cell r="E632" t="str">
            <v>##</v>
          </cell>
        </row>
        <row r="633">
          <cell r="C633" t="str">
            <v>1922139831</v>
          </cell>
          <cell r="E633" t="str">
            <v>##</v>
          </cell>
        </row>
        <row r="634">
          <cell r="C634" t="str">
            <v>1922438472</v>
          </cell>
          <cell r="E634" t="str">
            <v>##</v>
          </cell>
        </row>
        <row r="635">
          <cell r="C635" t="str">
            <v>1942256888</v>
          </cell>
          <cell r="E635" t="str">
            <v>##</v>
          </cell>
        </row>
        <row r="636">
          <cell r="C636" t="str">
            <v>1942276423</v>
          </cell>
          <cell r="E636" t="str">
            <v>##</v>
          </cell>
        </row>
        <row r="637">
          <cell r="C637" t="str">
            <v>1952326977</v>
          </cell>
          <cell r="E637" t="str">
            <v>##</v>
          </cell>
        </row>
        <row r="638">
          <cell r="C638" t="str">
            <v>1962446385</v>
          </cell>
          <cell r="E638" t="str">
            <v>##</v>
          </cell>
        </row>
        <row r="639">
          <cell r="C639" t="str">
            <v>1962491043</v>
          </cell>
          <cell r="E639" t="str">
            <v>##</v>
          </cell>
        </row>
        <row r="640">
          <cell r="C640" t="str">
            <v>1962602805</v>
          </cell>
          <cell r="E640" t="str">
            <v>##</v>
          </cell>
        </row>
        <row r="641">
          <cell r="C641" t="str">
            <v>1972549855</v>
          </cell>
          <cell r="E641" t="str">
            <v>##</v>
          </cell>
        </row>
        <row r="642">
          <cell r="C642" t="str">
            <v>1972570117</v>
          </cell>
          <cell r="E642" t="str">
            <v>##</v>
          </cell>
        </row>
        <row r="643">
          <cell r="C643" t="str">
            <v>1972878361</v>
          </cell>
          <cell r="E643" t="str">
            <v>##</v>
          </cell>
        </row>
        <row r="644">
          <cell r="C644" t="str">
            <v>1982650024</v>
          </cell>
          <cell r="E644" t="str">
            <v>##</v>
          </cell>
        </row>
        <row r="645">
          <cell r="C645" t="str">
            <v>1982652343</v>
          </cell>
          <cell r="E645" t="str">
            <v>##</v>
          </cell>
        </row>
        <row r="646">
          <cell r="C646" t="str">
            <v>1982664124</v>
          </cell>
          <cell r="E646" t="str">
            <v>##</v>
          </cell>
        </row>
        <row r="647">
          <cell r="C647" t="str">
            <v>1982799375</v>
          </cell>
          <cell r="E647" t="str">
            <v>##</v>
          </cell>
        </row>
        <row r="648">
          <cell r="C648" t="str">
            <v>1992776405</v>
          </cell>
          <cell r="E648" t="str">
            <v>##</v>
          </cell>
        </row>
        <row r="649">
          <cell r="C649" t="str">
            <v>1992815195</v>
          </cell>
          <cell r="E649" t="str">
            <v>##</v>
          </cell>
        </row>
        <row r="650">
          <cell r="C650" t="str">
            <v>1992870430</v>
          </cell>
          <cell r="E650" t="str">
            <v>##</v>
          </cell>
        </row>
        <row r="651">
          <cell r="C651" t="str">
            <v>1215914254</v>
          </cell>
          <cell r="E651" t="str">
            <v>##</v>
          </cell>
        </row>
        <row r="652">
          <cell r="C652" t="str">
            <v>1477559029</v>
          </cell>
          <cell r="E652" t="str">
            <v>##</v>
          </cell>
        </row>
        <row r="653">
          <cell r="C653" t="str">
            <v>1407027493</v>
          </cell>
          <cell r="E653" t="str">
            <v>000012702</v>
          </cell>
        </row>
        <row r="654">
          <cell r="C654" t="str">
            <v>1295751022</v>
          </cell>
          <cell r="E654" t="str">
            <v>000167901</v>
          </cell>
        </row>
        <row r="655">
          <cell r="C655" t="str">
            <v>1689713729</v>
          </cell>
          <cell r="E655" t="str">
            <v>000245301</v>
          </cell>
        </row>
        <row r="656">
          <cell r="C656" t="str">
            <v>1417075284</v>
          </cell>
          <cell r="E656" t="str">
            <v>000335202</v>
          </cell>
        </row>
        <row r="657">
          <cell r="C657" t="str">
            <v>1558446419</v>
          </cell>
          <cell r="E657" t="str">
            <v>000371701</v>
          </cell>
        </row>
        <row r="658">
          <cell r="C658" t="str">
            <v>1396746863</v>
          </cell>
          <cell r="E658" t="str">
            <v>000437601</v>
          </cell>
        </row>
        <row r="659">
          <cell r="C659" t="str">
            <v>1538114525</v>
          </cell>
          <cell r="E659" t="str">
            <v>000485901LT</v>
          </cell>
        </row>
        <row r="660">
          <cell r="C660" t="str">
            <v>1023038379</v>
          </cell>
          <cell r="E660" t="str">
            <v>000535501LT</v>
          </cell>
        </row>
        <row r="661">
          <cell r="C661" t="str">
            <v>1801931845</v>
          </cell>
          <cell r="E661" t="str">
            <v>000538001LT</v>
          </cell>
        </row>
        <row r="662">
          <cell r="C662" t="str">
            <v>1689759102</v>
          </cell>
          <cell r="E662" t="str">
            <v>000582903</v>
          </cell>
        </row>
        <row r="663">
          <cell r="C663" t="str">
            <v>1376751404</v>
          </cell>
          <cell r="E663" t="str">
            <v>000600200LT</v>
          </cell>
        </row>
        <row r="664">
          <cell r="C664" t="str">
            <v>1457444150</v>
          </cell>
          <cell r="E664" t="str">
            <v>000712201</v>
          </cell>
        </row>
        <row r="665">
          <cell r="C665" t="str">
            <v>1578565917</v>
          </cell>
          <cell r="E665" t="str">
            <v>000714801</v>
          </cell>
        </row>
        <row r="666">
          <cell r="C666" t="str">
            <v>1114987963</v>
          </cell>
          <cell r="E666" t="str">
            <v>000916102LT</v>
          </cell>
        </row>
        <row r="667">
          <cell r="C667" t="str">
            <v>1457392417</v>
          </cell>
          <cell r="E667" t="str">
            <v>001004892LT</v>
          </cell>
        </row>
        <row r="668">
          <cell r="C668" t="str">
            <v>1174658025</v>
          </cell>
          <cell r="E668" t="str">
            <v>001013135LT</v>
          </cell>
        </row>
        <row r="669">
          <cell r="C669" t="str">
            <v>1689885097</v>
          </cell>
          <cell r="E669" t="str">
            <v>001013209LT</v>
          </cell>
        </row>
        <row r="670">
          <cell r="C670" t="str">
            <v>1578545893</v>
          </cell>
          <cell r="E670" t="str">
            <v>001013262LT</v>
          </cell>
        </row>
        <row r="671">
          <cell r="C671" t="str">
            <v>1396771614</v>
          </cell>
          <cell r="E671" t="str">
            <v>001014118LT</v>
          </cell>
        </row>
        <row r="672">
          <cell r="C672" t="str">
            <v>1437261583</v>
          </cell>
          <cell r="E672" t="str">
            <v>001015296LT</v>
          </cell>
        </row>
        <row r="673">
          <cell r="C673" t="str">
            <v>1952625048</v>
          </cell>
          <cell r="E673" t="str">
            <v>001015341LT</v>
          </cell>
        </row>
        <row r="674">
          <cell r="C674" t="str">
            <v>1154568616</v>
          </cell>
          <cell r="E674" t="str">
            <v>001016667LT</v>
          </cell>
        </row>
        <row r="675">
          <cell r="C675" t="str">
            <v>1770727455</v>
          </cell>
          <cell r="E675" t="str">
            <v>001017009LT</v>
          </cell>
        </row>
        <row r="676">
          <cell r="C676" t="str">
            <v>1205145968</v>
          </cell>
          <cell r="E676" t="str">
            <v>001018944LT</v>
          </cell>
        </row>
        <row r="677">
          <cell r="C677" t="str">
            <v>1629372610</v>
          </cell>
          <cell r="E677" t="str">
            <v>001019318LT</v>
          </cell>
        </row>
        <row r="678">
          <cell r="C678" t="str">
            <v>1386992337</v>
          </cell>
          <cell r="E678" t="str">
            <v>001020735LT</v>
          </cell>
        </row>
        <row r="679">
          <cell r="C679" t="str">
            <v>1699029413</v>
          </cell>
          <cell r="E679" t="str">
            <v>001021006LT</v>
          </cell>
        </row>
        <row r="680">
          <cell r="C680" t="str">
            <v>1447675616</v>
          </cell>
          <cell r="E680" t="str">
            <v>001027082LT</v>
          </cell>
        </row>
        <row r="681">
          <cell r="C681" t="str">
            <v>1003279928</v>
          </cell>
          <cell r="E681" t="str">
            <v>001027823LT</v>
          </cell>
        </row>
        <row r="682">
          <cell r="C682" t="str">
            <v>1730306135</v>
          </cell>
          <cell r="E682" t="str">
            <v>003467002</v>
          </cell>
        </row>
        <row r="683">
          <cell r="C683" t="str">
            <v>1104839786</v>
          </cell>
          <cell r="E683" t="str">
            <v>004384601</v>
          </cell>
        </row>
        <row r="684">
          <cell r="C684" t="str">
            <v>1780761148</v>
          </cell>
          <cell r="E684" t="str">
            <v>005189803</v>
          </cell>
        </row>
        <row r="685">
          <cell r="C685" t="str">
            <v>1184743585</v>
          </cell>
          <cell r="E685" t="str">
            <v>005269804</v>
          </cell>
        </row>
        <row r="686">
          <cell r="C686" t="str">
            <v>1356553531</v>
          </cell>
          <cell r="E686" t="str">
            <v>005865303</v>
          </cell>
        </row>
        <row r="687">
          <cell r="C687" t="str">
            <v>1295765469</v>
          </cell>
          <cell r="E687" t="str">
            <v>006083201</v>
          </cell>
        </row>
        <row r="688">
          <cell r="C688" t="str">
            <v>1316007032</v>
          </cell>
          <cell r="E688" t="str">
            <v>007097101</v>
          </cell>
        </row>
        <row r="689">
          <cell r="C689" t="str">
            <v>1508859612</v>
          </cell>
          <cell r="E689" t="str">
            <v>007150801</v>
          </cell>
        </row>
        <row r="690">
          <cell r="C690" t="str">
            <v>1073561825</v>
          </cell>
          <cell r="E690" t="str">
            <v>010296402</v>
          </cell>
        </row>
        <row r="691">
          <cell r="C691" t="str">
            <v>1053357905</v>
          </cell>
          <cell r="E691" t="str">
            <v>010498601</v>
          </cell>
        </row>
        <row r="692">
          <cell r="C692" t="str">
            <v>1326039306</v>
          </cell>
          <cell r="E692" t="str">
            <v>010679101</v>
          </cell>
        </row>
        <row r="693">
          <cell r="C693" t="str">
            <v>1326057779</v>
          </cell>
          <cell r="E693" t="str">
            <v>012133701</v>
          </cell>
        </row>
        <row r="694">
          <cell r="C694" t="str">
            <v>1932183936</v>
          </cell>
          <cell r="E694" t="str">
            <v>012214501</v>
          </cell>
        </row>
        <row r="695">
          <cell r="C695" t="str">
            <v>1487637021</v>
          </cell>
          <cell r="E695" t="str">
            <v>012218601</v>
          </cell>
        </row>
        <row r="696">
          <cell r="C696" t="str">
            <v>1053487868</v>
          </cell>
          <cell r="E696" t="str">
            <v>012280601</v>
          </cell>
        </row>
        <row r="697">
          <cell r="C697" t="str">
            <v>1538188156</v>
          </cell>
          <cell r="E697" t="str">
            <v>012309301</v>
          </cell>
        </row>
        <row r="698">
          <cell r="C698" t="str">
            <v>1972585016</v>
          </cell>
          <cell r="E698" t="str">
            <v>014432101</v>
          </cell>
        </row>
        <row r="699">
          <cell r="C699" t="str">
            <v>1013952613</v>
          </cell>
          <cell r="E699" t="str">
            <v>014474301</v>
          </cell>
        </row>
        <row r="700">
          <cell r="C700" t="str">
            <v>1073506457</v>
          </cell>
          <cell r="E700" t="str">
            <v>016043401</v>
          </cell>
        </row>
        <row r="701">
          <cell r="C701" t="str">
            <v>1770661050</v>
          </cell>
          <cell r="E701" t="str">
            <v>017409601</v>
          </cell>
        </row>
        <row r="702">
          <cell r="C702" t="str">
            <v>1669543401</v>
          </cell>
          <cell r="E702" t="str">
            <v>017422901</v>
          </cell>
        </row>
        <row r="703">
          <cell r="C703" t="str">
            <v>1780621441</v>
          </cell>
          <cell r="E703" t="str">
            <v>017540801</v>
          </cell>
        </row>
        <row r="704">
          <cell r="C704" t="str">
            <v>1326101692</v>
          </cell>
          <cell r="E704" t="str">
            <v>017568901</v>
          </cell>
        </row>
        <row r="705">
          <cell r="C705" t="str">
            <v>1063407922</v>
          </cell>
          <cell r="E705" t="str">
            <v>017584601</v>
          </cell>
        </row>
        <row r="706">
          <cell r="C706" t="str">
            <v>1508871278</v>
          </cell>
          <cell r="E706" t="str">
            <v>017624001</v>
          </cell>
        </row>
        <row r="707">
          <cell r="C707" t="str">
            <v>1528015815</v>
          </cell>
          <cell r="E707" t="str">
            <v>017688501</v>
          </cell>
        </row>
        <row r="708">
          <cell r="C708" t="str">
            <v>1063447159</v>
          </cell>
          <cell r="E708" t="str">
            <v>017887301</v>
          </cell>
        </row>
        <row r="709">
          <cell r="C709" t="str">
            <v>1215983598</v>
          </cell>
          <cell r="E709" t="str">
            <v>017936801</v>
          </cell>
        </row>
        <row r="710">
          <cell r="C710" t="str">
            <v>1124054069</v>
          </cell>
          <cell r="E710" t="str">
            <v>018019201</v>
          </cell>
        </row>
        <row r="711">
          <cell r="C711" t="str">
            <v>1063577013</v>
          </cell>
          <cell r="E711" t="str">
            <v>018093701</v>
          </cell>
        </row>
        <row r="712">
          <cell r="C712" t="str">
            <v>1396788113</v>
          </cell>
          <cell r="E712" t="str">
            <v>018105903</v>
          </cell>
        </row>
        <row r="713">
          <cell r="C713" t="str">
            <v>1780767236</v>
          </cell>
          <cell r="E713" t="str">
            <v>018377401</v>
          </cell>
        </row>
        <row r="714">
          <cell r="C714" t="str">
            <v>1477661262</v>
          </cell>
          <cell r="E714" t="str">
            <v>018525801</v>
          </cell>
        </row>
        <row r="715">
          <cell r="C715" t="str">
            <v>1427071968</v>
          </cell>
          <cell r="E715" t="str">
            <v>019025801</v>
          </cell>
        </row>
        <row r="716">
          <cell r="C716" t="str">
            <v>1285643304</v>
          </cell>
          <cell r="E716" t="str">
            <v>019026601</v>
          </cell>
        </row>
        <row r="717">
          <cell r="C717" t="str">
            <v>1407982481</v>
          </cell>
          <cell r="E717" t="str">
            <v>020989202</v>
          </cell>
        </row>
        <row r="718">
          <cell r="C718" t="str">
            <v>1255429155</v>
          </cell>
          <cell r="E718" t="str">
            <v>020989204</v>
          </cell>
        </row>
        <row r="719">
          <cell r="C719" t="str">
            <v>1366554230</v>
          </cell>
          <cell r="E719" t="str">
            <v>021035301</v>
          </cell>
        </row>
        <row r="720">
          <cell r="C720" t="str">
            <v>1720190606</v>
          </cell>
          <cell r="E720" t="str">
            <v>021040301</v>
          </cell>
        </row>
        <row r="721">
          <cell r="C721" t="str">
            <v>1215049192</v>
          </cell>
          <cell r="E721" t="str">
            <v>021044501</v>
          </cell>
        </row>
        <row r="722">
          <cell r="C722" t="str">
            <v>1205948189</v>
          </cell>
          <cell r="E722" t="str">
            <v>021048601</v>
          </cell>
        </row>
        <row r="723">
          <cell r="C723" t="str">
            <v>1023120904</v>
          </cell>
          <cell r="E723" t="str">
            <v>021077503</v>
          </cell>
        </row>
        <row r="724">
          <cell r="C724" t="str">
            <v>1356453237</v>
          </cell>
          <cell r="E724" t="str">
            <v>021079101</v>
          </cell>
        </row>
        <row r="725">
          <cell r="C725" t="str">
            <v>1730291618</v>
          </cell>
          <cell r="E725" t="str">
            <v>021094001</v>
          </cell>
        </row>
        <row r="726">
          <cell r="C726" t="str">
            <v>1730281916</v>
          </cell>
          <cell r="E726" t="str">
            <v>021112001</v>
          </cell>
        </row>
        <row r="727">
          <cell r="C727" t="str">
            <v>1447352638</v>
          </cell>
          <cell r="E727" t="str">
            <v>021117901</v>
          </cell>
        </row>
        <row r="728">
          <cell r="C728" t="str">
            <v>1184736076</v>
          </cell>
          <cell r="E728" t="str">
            <v>021122901</v>
          </cell>
        </row>
        <row r="729">
          <cell r="C729" t="str">
            <v>1093827982</v>
          </cell>
          <cell r="E729" t="str">
            <v>021125201</v>
          </cell>
        </row>
        <row r="730">
          <cell r="C730" t="str">
            <v>1548372410</v>
          </cell>
          <cell r="E730" t="str">
            <v>021132801</v>
          </cell>
        </row>
        <row r="731">
          <cell r="C731" t="str">
            <v>1841302726</v>
          </cell>
          <cell r="E731" t="str">
            <v>021148401</v>
          </cell>
        </row>
        <row r="732">
          <cell r="C732" t="str">
            <v>1619915204</v>
          </cell>
          <cell r="E732" t="str">
            <v>021161701</v>
          </cell>
        </row>
        <row r="733">
          <cell r="C733" t="str">
            <v>1942509963</v>
          </cell>
          <cell r="E733" t="str">
            <v>021184904</v>
          </cell>
        </row>
        <row r="734">
          <cell r="C734" t="str">
            <v>1295765469</v>
          </cell>
          <cell r="E734" t="str">
            <v>021197101</v>
          </cell>
        </row>
        <row r="735">
          <cell r="C735" t="str">
            <v>1417979204</v>
          </cell>
          <cell r="E735" t="str">
            <v>021220101</v>
          </cell>
        </row>
        <row r="736">
          <cell r="C736" t="str">
            <v>1003842642</v>
          </cell>
          <cell r="E736" t="str">
            <v>021258101</v>
          </cell>
        </row>
        <row r="737">
          <cell r="C737" t="str">
            <v>1003842642</v>
          </cell>
          <cell r="E737" t="str">
            <v>021258102</v>
          </cell>
        </row>
        <row r="738">
          <cell r="C738" t="str">
            <v>1013991017</v>
          </cell>
          <cell r="E738" t="str">
            <v>021286201</v>
          </cell>
        </row>
        <row r="739">
          <cell r="C739" t="str">
            <v>1972654663</v>
          </cell>
          <cell r="E739" t="str">
            <v>021289601</v>
          </cell>
        </row>
        <row r="740">
          <cell r="C740" t="str">
            <v>1942220546</v>
          </cell>
          <cell r="E740" t="str">
            <v>021575801</v>
          </cell>
        </row>
        <row r="741">
          <cell r="C741" t="str">
            <v>1356331896</v>
          </cell>
          <cell r="E741" t="str">
            <v>021660801</v>
          </cell>
        </row>
        <row r="742">
          <cell r="C742" t="str">
            <v>1356331896</v>
          </cell>
          <cell r="E742" t="str">
            <v>021660802</v>
          </cell>
        </row>
        <row r="743">
          <cell r="C743" t="str">
            <v>1285688440</v>
          </cell>
          <cell r="E743" t="str">
            <v>021665701</v>
          </cell>
        </row>
        <row r="744">
          <cell r="C744" t="str">
            <v>1578561619</v>
          </cell>
          <cell r="E744" t="str">
            <v>021686301</v>
          </cell>
        </row>
        <row r="745">
          <cell r="C745" t="str">
            <v>1730159468</v>
          </cell>
          <cell r="E745" t="str">
            <v>021697001</v>
          </cell>
        </row>
        <row r="746">
          <cell r="C746" t="str">
            <v>1245397991</v>
          </cell>
          <cell r="E746" t="str">
            <v>021708501</v>
          </cell>
        </row>
        <row r="747">
          <cell r="C747" t="str">
            <v>1083830319</v>
          </cell>
          <cell r="E747" t="str">
            <v>021708503</v>
          </cell>
        </row>
        <row r="748">
          <cell r="C748" t="str">
            <v>1083830319</v>
          </cell>
          <cell r="E748" t="str">
            <v>021708504</v>
          </cell>
        </row>
        <row r="749">
          <cell r="C749" t="str">
            <v>1295853836</v>
          </cell>
          <cell r="E749" t="str">
            <v>021716801</v>
          </cell>
        </row>
        <row r="750">
          <cell r="C750" t="str">
            <v>1578556049</v>
          </cell>
          <cell r="E750" t="str">
            <v>021719201</v>
          </cell>
        </row>
        <row r="751">
          <cell r="C751" t="str">
            <v>1164555173</v>
          </cell>
          <cell r="E751" t="str">
            <v>021726701</v>
          </cell>
        </row>
        <row r="752">
          <cell r="C752" t="str">
            <v>1164555173</v>
          </cell>
          <cell r="E752" t="str">
            <v>021726702</v>
          </cell>
        </row>
        <row r="753">
          <cell r="C753" t="str">
            <v>1871540971</v>
          </cell>
          <cell r="E753" t="str">
            <v>021731701</v>
          </cell>
        </row>
        <row r="754">
          <cell r="C754" t="str">
            <v>1861556508</v>
          </cell>
          <cell r="E754" t="str">
            <v>021737401</v>
          </cell>
        </row>
        <row r="755">
          <cell r="C755" t="str">
            <v>1093891053</v>
          </cell>
          <cell r="E755" t="str">
            <v>021738201</v>
          </cell>
        </row>
        <row r="756">
          <cell r="C756" t="str">
            <v>1154377547</v>
          </cell>
          <cell r="E756" t="str">
            <v>021745701</v>
          </cell>
        </row>
        <row r="757">
          <cell r="C757" t="str">
            <v>1295838787</v>
          </cell>
          <cell r="E757" t="str">
            <v>021755601</v>
          </cell>
        </row>
        <row r="758">
          <cell r="C758" t="str">
            <v>1932161031</v>
          </cell>
          <cell r="E758" t="str">
            <v>021850501</v>
          </cell>
        </row>
        <row r="759">
          <cell r="C759" t="str">
            <v>1932195708</v>
          </cell>
          <cell r="E759" t="str">
            <v>021934702</v>
          </cell>
        </row>
        <row r="760">
          <cell r="C760" t="str">
            <v>1356332837</v>
          </cell>
          <cell r="E760" t="str">
            <v>021980001</v>
          </cell>
        </row>
        <row r="761">
          <cell r="C761" t="str">
            <v>1104965185</v>
          </cell>
          <cell r="E761" t="str">
            <v>022017001</v>
          </cell>
        </row>
        <row r="762">
          <cell r="C762" t="str">
            <v>1467467191</v>
          </cell>
          <cell r="E762" t="str">
            <v>022017002</v>
          </cell>
        </row>
        <row r="763">
          <cell r="C763" t="str">
            <v>1467467191</v>
          </cell>
          <cell r="E763" t="str">
            <v>022017003</v>
          </cell>
        </row>
        <row r="764">
          <cell r="C764" t="str">
            <v>1861463382</v>
          </cell>
          <cell r="E764" t="str">
            <v>022018801</v>
          </cell>
        </row>
        <row r="765">
          <cell r="C765" t="str">
            <v>1407808173</v>
          </cell>
          <cell r="E765" t="str">
            <v>023234002</v>
          </cell>
        </row>
        <row r="766">
          <cell r="C766" t="str">
            <v>1427008523</v>
          </cell>
          <cell r="E766" t="str">
            <v>023431203</v>
          </cell>
        </row>
        <row r="767">
          <cell r="C767" t="str">
            <v>1780796169</v>
          </cell>
          <cell r="E767" t="str">
            <v>023667101</v>
          </cell>
        </row>
        <row r="768">
          <cell r="C768" t="str">
            <v>1417063256</v>
          </cell>
          <cell r="E768" t="str">
            <v>023672101</v>
          </cell>
        </row>
        <row r="769">
          <cell r="C769" t="str">
            <v>1437158714</v>
          </cell>
          <cell r="E769" t="str">
            <v>023701801</v>
          </cell>
        </row>
        <row r="770">
          <cell r="C770" t="str">
            <v>1225031446</v>
          </cell>
          <cell r="E770" t="str">
            <v>023709101</v>
          </cell>
        </row>
        <row r="771">
          <cell r="C771" t="str">
            <v>1578651162</v>
          </cell>
          <cell r="E771" t="str">
            <v>024037601</v>
          </cell>
        </row>
        <row r="772">
          <cell r="C772" t="str">
            <v>1316944390</v>
          </cell>
          <cell r="E772" t="str">
            <v>024112701</v>
          </cell>
        </row>
        <row r="773">
          <cell r="C773" t="str">
            <v>1922193085</v>
          </cell>
          <cell r="E773" t="str">
            <v>024210901</v>
          </cell>
        </row>
        <row r="774">
          <cell r="C774" t="str">
            <v>1275526923</v>
          </cell>
          <cell r="E774" t="str">
            <v>024351101</v>
          </cell>
        </row>
        <row r="775">
          <cell r="C775" t="str">
            <v>1467466425</v>
          </cell>
          <cell r="E775" t="str">
            <v>024401401</v>
          </cell>
        </row>
        <row r="776">
          <cell r="C776" t="str">
            <v>1891734240</v>
          </cell>
          <cell r="E776" t="str">
            <v>024430301</v>
          </cell>
        </row>
        <row r="777">
          <cell r="C777" t="str">
            <v>1841241122</v>
          </cell>
          <cell r="E777" t="str">
            <v>024455001</v>
          </cell>
        </row>
        <row r="778">
          <cell r="C778" t="str">
            <v>1124069760</v>
          </cell>
          <cell r="E778" t="str">
            <v>024478201</v>
          </cell>
        </row>
        <row r="779">
          <cell r="C779" t="str">
            <v>1801866306</v>
          </cell>
          <cell r="E779" t="str">
            <v>024484001</v>
          </cell>
        </row>
        <row r="780">
          <cell r="C780" t="str">
            <v>1821061987</v>
          </cell>
          <cell r="E780" t="str">
            <v>024588801</v>
          </cell>
        </row>
        <row r="781">
          <cell r="C781" t="str">
            <v>1033106588</v>
          </cell>
          <cell r="E781" t="str">
            <v>024603501</v>
          </cell>
        </row>
        <row r="782">
          <cell r="C782" t="str">
            <v>1710927983</v>
          </cell>
          <cell r="E782" t="str">
            <v>024717301</v>
          </cell>
        </row>
        <row r="783">
          <cell r="C783" t="str">
            <v>1689668006</v>
          </cell>
          <cell r="E783" t="str">
            <v>024754601</v>
          </cell>
        </row>
        <row r="784">
          <cell r="C784" t="str">
            <v>1487657854</v>
          </cell>
          <cell r="E784" t="str">
            <v>024770201</v>
          </cell>
        </row>
        <row r="785">
          <cell r="C785" t="str">
            <v>1922087378</v>
          </cell>
          <cell r="E785" t="str">
            <v>024905401</v>
          </cell>
        </row>
        <row r="786">
          <cell r="C786" t="str">
            <v>1518942721</v>
          </cell>
          <cell r="E786" t="str">
            <v>025062301</v>
          </cell>
        </row>
        <row r="787">
          <cell r="C787" t="str">
            <v>1427068980</v>
          </cell>
          <cell r="E787" t="str">
            <v>025135701</v>
          </cell>
        </row>
        <row r="788">
          <cell r="C788" t="str">
            <v>1225063639</v>
          </cell>
          <cell r="E788" t="str">
            <v>025192803</v>
          </cell>
        </row>
        <row r="789">
          <cell r="C789" t="str">
            <v>1225063639</v>
          </cell>
          <cell r="E789" t="str">
            <v>025192804</v>
          </cell>
        </row>
        <row r="790">
          <cell r="C790" t="str">
            <v>1376598896</v>
          </cell>
          <cell r="E790" t="str">
            <v>025220701</v>
          </cell>
        </row>
        <row r="791">
          <cell r="C791" t="str">
            <v>1710011382</v>
          </cell>
          <cell r="E791" t="str">
            <v>025238901</v>
          </cell>
        </row>
        <row r="792">
          <cell r="C792" t="str">
            <v>1558565119</v>
          </cell>
          <cell r="E792" t="str">
            <v>025287602</v>
          </cell>
        </row>
        <row r="793">
          <cell r="C793" t="str">
            <v>1447394507</v>
          </cell>
          <cell r="E793" t="str">
            <v>028921705</v>
          </cell>
        </row>
        <row r="794">
          <cell r="C794" t="str">
            <v>1447394507</v>
          </cell>
          <cell r="E794" t="str">
            <v>028921706</v>
          </cell>
        </row>
        <row r="795">
          <cell r="C795" t="str">
            <v>1033143516</v>
          </cell>
          <cell r="E795" t="str">
            <v>029931501</v>
          </cell>
        </row>
        <row r="796">
          <cell r="C796" t="str">
            <v>1205899705</v>
          </cell>
          <cell r="E796" t="str">
            <v>02-CH08610488</v>
          </cell>
        </row>
        <row r="797">
          <cell r="C797" t="str">
            <v>1225091721</v>
          </cell>
          <cell r="E797" t="str">
            <v>02-CH08640491</v>
          </cell>
        </row>
        <row r="798">
          <cell r="C798" t="str">
            <v>1407807050</v>
          </cell>
          <cell r="E798" t="str">
            <v>02-CH42513302</v>
          </cell>
        </row>
        <row r="799">
          <cell r="C799" t="str">
            <v>1972569564</v>
          </cell>
          <cell r="E799" t="str">
            <v>030308301</v>
          </cell>
        </row>
        <row r="800">
          <cell r="C800" t="str">
            <v>1689603714</v>
          </cell>
          <cell r="E800" t="str">
            <v>030893420</v>
          </cell>
        </row>
        <row r="801">
          <cell r="C801" t="str">
            <v>1548369424</v>
          </cell>
          <cell r="E801" t="str">
            <v>030940301</v>
          </cell>
        </row>
        <row r="802">
          <cell r="C802" t="str">
            <v>1821028408</v>
          </cell>
          <cell r="E802" t="str">
            <v>031157304</v>
          </cell>
        </row>
        <row r="803">
          <cell r="C803" t="str">
            <v>1922082940</v>
          </cell>
          <cell r="E803" t="str">
            <v>031182102</v>
          </cell>
        </row>
        <row r="804">
          <cell r="C804" t="str">
            <v>1588673008</v>
          </cell>
          <cell r="E804" t="str">
            <v>031495701</v>
          </cell>
        </row>
        <row r="805">
          <cell r="C805" t="str">
            <v>1194718684</v>
          </cell>
          <cell r="E805" t="str">
            <v>03-254110002</v>
          </cell>
        </row>
        <row r="806">
          <cell r="C806" t="str">
            <v>1255414231</v>
          </cell>
          <cell r="E806" t="str">
            <v>032707401</v>
          </cell>
        </row>
        <row r="807">
          <cell r="C807" t="str">
            <v>1053315598</v>
          </cell>
          <cell r="E807" t="str">
            <v>035070408</v>
          </cell>
        </row>
        <row r="808">
          <cell r="C808" t="str">
            <v>1174571368</v>
          </cell>
          <cell r="E808" t="str">
            <v>035568701</v>
          </cell>
        </row>
        <row r="809">
          <cell r="C809" t="str">
            <v>1881642486</v>
          </cell>
          <cell r="E809" t="str">
            <v>035790701</v>
          </cell>
        </row>
        <row r="810">
          <cell r="C810" t="str">
            <v>1982633970</v>
          </cell>
          <cell r="E810" t="str">
            <v>036108101</v>
          </cell>
        </row>
        <row r="811">
          <cell r="C811" t="str">
            <v>1184648255</v>
          </cell>
          <cell r="E811" t="str">
            <v>036159407</v>
          </cell>
        </row>
        <row r="812">
          <cell r="C812" t="str">
            <v>1396749727</v>
          </cell>
          <cell r="E812" t="str">
            <v>036337601</v>
          </cell>
        </row>
        <row r="813">
          <cell r="C813" t="str">
            <v>1407916943</v>
          </cell>
          <cell r="E813" t="str">
            <v>037033004</v>
          </cell>
        </row>
        <row r="814">
          <cell r="C814" t="str">
            <v>1245344977</v>
          </cell>
          <cell r="E814" t="str">
            <v>039069202</v>
          </cell>
        </row>
        <row r="815">
          <cell r="C815" t="str">
            <v>1023071560</v>
          </cell>
          <cell r="E815" t="str">
            <v>04-00001229</v>
          </cell>
        </row>
        <row r="816">
          <cell r="C816" t="str">
            <v>1326042300</v>
          </cell>
          <cell r="E816" t="str">
            <v>04-00001231</v>
          </cell>
        </row>
        <row r="817">
          <cell r="C817" t="str">
            <v>1417946708</v>
          </cell>
          <cell r="E817" t="str">
            <v>043971303</v>
          </cell>
        </row>
        <row r="818">
          <cell r="C818" t="str">
            <v>1174696140</v>
          </cell>
          <cell r="E818" t="str">
            <v>044894607</v>
          </cell>
        </row>
        <row r="819">
          <cell r="C819" t="str">
            <v>1174696140</v>
          </cell>
          <cell r="E819" t="str">
            <v>044894611</v>
          </cell>
        </row>
        <row r="820">
          <cell r="C820" t="str">
            <v>1306989975</v>
          </cell>
          <cell r="E820" t="str">
            <v>045042102</v>
          </cell>
        </row>
        <row r="821">
          <cell r="C821" t="str">
            <v>1154303725</v>
          </cell>
          <cell r="E821" t="str">
            <v>045399504</v>
          </cell>
        </row>
        <row r="822">
          <cell r="C822" t="str">
            <v>1932298924</v>
          </cell>
          <cell r="E822" t="str">
            <v>045730101</v>
          </cell>
        </row>
        <row r="823">
          <cell r="C823" t="str">
            <v>1114920493</v>
          </cell>
          <cell r="E823" t="str">
            <v>045874704</v>
          </cell>
        </row>
        <row r="824">
          <cell r="C824" t="str">
            <v>1497875850</v>
          </cell>
          <cell r="E824" t="str">
            <v>047112002</v>
          </cell>
        </row>
        <row r="825">
          <cell r="C825" t="str">
            <v>1215091087</v>
          </cell>
          <cell r="E825" t="str">
            <v>05-D00022088411206</v>
          </cell>
        </row>
        <row r="826">
          <cell r="C826" t="str">
            <v>1801854591</v>
          </cell>
          <cell r="E826" t="str">
            <v>05-D00109398240016</v>
          </cell>
        </row>
        <row r="827">
          <cell r="C827" t="str">
            <v>1932162195</v>
          </cell>
          <cell r="E827" t="str">
            <v>06-103194100</v>
          </cell>
        </row>
        <row r="828">
          <cell r="C828" t="str">
            <v>1366471450</v>
          </cell>
          <cell r="E828" t="str">
            <v>06-146150100</v>
          </cell>
        </row>
        <row r="829">
          <cell r="C829" t="str">
            <v>1730297375</v>
          </cell>
          <cell r="E829" t="str">
            <v>063006301</v>
          </cell>
        </row>
        <row r="830">
          <cell r="C830" t="str">
            <v>1841204898</v>
          </cell>
          <cell r="E830" t="str">
            <v>063166502</v>
          </cell>
        </row>
        <row r="831">
          <cell r="C831" t="str">
            <v>1154516904</v>
          </cell>
          <cell r="E831" t="str">
            <v>063216803</v>
          </cell>
        </row>
        <row r="832">
          <cell r="C832" t="str">
            <v>1215983598</v>
          </cell>
          <cell r="E832" t="str">
            <v>063348901</v>
          </cell>
        </row>
        <row r="833">
          <cell r="C833" t="str">
            <v>1508871278</v>
          </cell>
          <cell r="E833" t="str">
            <v>063351301</v>
          </cell>
        </row>
        <row r="834">
          <cell r="C834" t="str">
            <v>1134115660</v>
          </cell>
          <cell r="E834" t="str">
            <v>063353901</v>
          </cell>
        </row>
        <row r="835">
          <cell r="C835" t="str">
            <v>1306989322</v>
          </cell>
          <cell r="E835" t="str">
            <v>063357001</v>
          </cell>
        </row>
        <row r="836">
          <cell r="C836" t="str">
            <v>1568483931</v>
          </cell>
          <cell r="E836" t="str">
            <v>063358801</v>
          </cell>
        </row>
        <row r="837">
          <cell r="C837" t="str">
            <v>1073586475</v>
          </cell>
          <cell r="E837" t="str">
            <v>063369501</v>
          </cell>
        </row>
        <row r="838">
          <cell r="C838" t="str">
            <v>1376732099</v>
          </cell>
          <cell r="E838" t="str">
            <v>063386901</v>
          </cell>
        </row>
        <row r="839">
          <cell r="C839" t="str">
            <v>1063526945</v>
          </cell>
          <cell r="E839" t="str">
            <v>063389301</v>
          </cell>
        </row>
        <row r="840">
          <cell r="C840" t="str">
            <v>1457325649</v>
          </cell>
          <cell r="E840" t="str">
            <v>063452902</v>
          </cell>
        </row>
        <row r="841">
          <cell r="C841" t="str">
            <v>1134113855</v>
          </cell>
          <cell r="E841" t="str">
            <v>063458601</v>
          </cell>
        </row>
        <row r="842">
          <cell r="C842" t="str">
            <v>1952453946</v>
          </cell>
          <cell r="E842" t="str">
            <v>063459401</v>
          </cell>
        </row>
        <row r="843">
          <cell r="C843" t="str">
            <v>1184057598</v>
          </cell>
          <cell r="E843" t="str">
            <v>063461001</v>
          </cell>
        </row>
        <row r="844">
          <cell r="C844" t="str">
            <v>1558311241</v>
          </cell>
          <cell r="E844" t="str">
            <v>063486701</v>
          </cell>
        </row>
        <row r="845">
          <cell r="C845" t="str">
            <v>1558311241</v>
          </cell>
          <cell r="E845" t="str">
            <v>063486702</v>
          </cell>
        </row>
        <row r="846">
          <cell r="C846" t="str">
            <v>1679562961</v>
          </cell>
          <cell r="E846" t="str">
            <v>063494101</v>
          </cell>
        </row>
        <row r="847">
          <cell r="C847" t="str">
            <v>1912982174</v>
          </cell>
          <cell r="E847" t="str">
            <v>063500501</v>
          </cell>
        </row>
        <row r="848">
          <cell r="C848" t="str">
            <v>1063447159</v>
          </cell>
          <cell r="E848" t="str">
            <v>063513801</v>
          </cell>
        </row>
        <row r="849">
          <cell r="C849" t="str">
            <v>1730157884</v>
          </cell>
          <cell r="E849" t="str">
            <v>063532801</v>
          </cell>
        </row>
        <row r="850">
          <cell r="C850" t="str">
            <v>1255370474</v>
          </cell>
          <cell r="E850" t="str">
            <v>063567401</v>
          </cell>
        </row>
        <row r="851">
          <cell r="C851" t="str">
            <v>1992748693</v>
          </cell>
          <cell r="E851" t="str">
            <v>063595501</v>
          </cell>
        </row>
        <row r="852">
          <cell r="C852" t="str">
            <v>1740258417</v>
          </cell>
          <cell r="E852" t="str">
            <v>063600301</v>
          </cell>
        </row>
        <row r="853">
          <cell r="C853" t="str">
            <v>1497868293</v>
          </cell>
          <cell r="E853" t="str">
            <v>063665601</v>
          </cell>
        </row>
        <row r="854">
          <cell r="C854" t="str">
            <v>1780767236</v>
          </cell>
          <cell r="E854" t="str">
            <v>063676301</v>
          </cell>
        </row>
        <row r="855">
          <cell r="C855" t="str">
            <v>1891737920</v>
          </cell>
          <cell r="E855" t="str">
            <v>063693802</v>
          </cell>
        </row>
        <row r="856">
          <cell r="C856" t="str">
            <v>1134264781</v>
          </cell>
          <cell r="E856" t="str">
            <v>064351202</v>
          </cell>
        </row>
        <row r="857">
          <cell r="C857" t="str">
            <v>1962559252</v>
          </cell>
          <cell r="E857" t="str">
            <v>065220801</v>
          </cell>
        </row>
        <row r="858">
          <cell r="C858" t="str">
            <v>1518020692</v>
          </cell>
          <cell r="E858" t="str">
            <v>065335401</v>
          </cell>
        </row>
        <row r="859">
          <cell r="C859" t="str">
            <v>1912049156</v>
          </cell>
          <cell r="E859" t="str">
            <v>065363601</v>
          </cell>
        </row>
        <row r="860">
          <cell r="C860" t="str">
            <v>1497985998</v>
          </cell>
          <cell r="E860" t="str">
            <v>065443601</v>
          </cell>
        </row>
        <row r="861">
          <cell r="C861" t="str">
            <v>1528071214</v>
          </cell>
          <cell r="E861" t="str">
            <v>065454301</v>
          </cell>
        </row>
        <row r="862">
          <cell r="C862" t="str">
            <v>1508992249</v>
          </cell>
          <cell r="E862" t="str">
            <v>065459201</v>
          </cell>
        </row>
        <row r="863">
          <cell r="C863" t="str">
            <v>1366535023</v>
          </cell>
          <cell r="E863" t="str">
            <v>065521901</v>
          </cell>
        </row>
        <row r="864">
          <cell r="C864" t="str">
            <v>1396737466</v>
          </cell>
          <cell r="E864" t="str">
            <v>070834901</v>
          </cell>
        </row>
        <row r="865">
          <cell r="C865" t="str">
            <v>1396737466</v>
          </cell>
          <cell r="E865" t="str">
            <v>070834902</v>
          </cell>
        </row>
        <row r="866">
          <cell r="C866" t="str">
            <v>1154435824</v>
          </cell>
          <cell r="E866" t="str">
            <v>071441201</v>
          </cell>
        </row>
        <row r="867">
          <cell r="C867" t="str">
            <v>1154435824</v>
          </cell>
          <cell r="E867" t="str">
            <v>071441202</v>
          </cell>
        </row>
        <row r="868">
          <cell r="C868" t="str">
            <v>1952390643</v>
          </cell>
          <cell r="E868" t="str">
            <v>071449501</v>
          </cell>
        </row>
        <row r="869">
          <cell r="C869" t="str">
            <v>1023055191</v>
          </cell>
          <cell r="E869" t="str">
            <v>071452901</v>
          </cell>
        </row>
        <row r="870">
          <cell r="C870" t="str">
            <v>1205935012</v>
          </cell>
          <cell r="E870" t="str">
            <v>071457801</v>
          </cell>
        </row>
        <row r="871">
          <cell r="C871" t="str">
            <v>1053363119</v>
          </cell>
          <cell r="E871" t="str">
            <v>071459401</v>
          </cell>
        </row>
        <row r="872">
          <cell r="C872" t="str">
            <v>1184665663</v>
          </cell>
          <cell r="E872" t="str">
            <v>071461001</v>
          </cell>
        </row>
        <row r="873">
          <cell r="C873" t="str">
            <v>1952348047</v>
          </cell>
          <cell r="E873" t="str">
            <v>071462801</v>
          </cell>
        </row>
        <row r="874">
          <cell r="C874" t="str">
            <v>1841224870</v>
          </cell>
          <cell r="E874" t="str">
            <v>071472701</v>
          </cell>
        </row>
        <row r="875">
          <cell r="C875" t="str">
            <v>1174512792</v>
          </cell>
          <cell r="E875" t="str">
            <v>071474301</v>
          </cell>
        </row>
        <row r="876">
          <cell r="C876" t="str">
            <v>1346291648</v>
          </cell>
          <cell r="E876" t="str">
            <v>071475001</v>
          </cell>
        </row>
        <row r="877">
          <cell r="C877" t="str">
            <v>1467537506</v>
          </cell>
          <cell r="E877" t="str">
            <v>071476801</v>
          </cell>
        </row>
        <row r="878">
          <cell r="C878" t="str">
            <v>1790860856</v>
          </cell>
          <cell r="E878" t="str">
            <v>071477601</v>
          </cell>
        </row>
        <row r="879">
          <cell r="C879" t="str">
            <v>1902897820</v>
          </cell>
          <cell r="E879" t="str">
            <v>071478401</v>
          </cell>
        </row>
        <row r="880">
          <cell r="C880" t="str">
            <v>1770690695</v>
          </cell>
          <cell r="E880" t="str">
            <v>071480001</v>
          </cell>
        </row>
        <row r="881">
          <cell r="C881" t="str">
            <v>1437107208</v>
          </cell>
          <cell r="E881" t="str">
            <v>071481801</v>
          </cell>
        </row>
        <row r="882">
          <cell r="C882" t="str">
            <v>1073576740</v>
          </cell>
          <cell r="E882" t="str">
            <v>071484201</v>
          </cell>
        </row>
        <row r="883">
          <cell r="C883" t="str">
            <v>1982733655</v>
          </cell>
          <cell r="E883" t="str">
            <v>071485901</v>
          </cell>
        </row>
        <row r="884">
          <cell r="C884" t="str">
            <v>1841282852</v>
          </cell>
          <cell r="E884" t="str">
            <v>071486702</v>
          </cell>
        </row>
        <row r="885">
          <cell r="C885" t="str">
            <v>1427009026</v>
          </cell>
          <cell r="E885" t="str">
            <v>071490901</v>
          </cell>
        </row>
        <row r="886">
          <cell r="C886" t="str">
            <v>1811951429</v>
          </cell>
          <cell r="E886" t="str">
            <v>071491701</v>
          </cell>
        </row>
        <row r="887">
          <cell r="C887" t="str">
            <v>1013060367</v>
          </cell>
          <cell r="E887" t="str">
            <v>071492501</v>
          </cell>
        </row>
        <row r="888">
          <cell r="C888" t="str">
            <v>1477653889</v>
          </cell>
          <cell r="E888" t="str">
            <v>071494101</v>
          </cell>
        </row>
        <row r="889">
          <cell r="C889" t="str">
            <v>1871566521</v>
          </cell>
          <cell r="E889" t="str">
            <v>071498201</v>
          </cell>
        </row>
        <row r="890">
          <cell r="C890" t="str">
            <v>1144209271</v>
          </cell>
          <cell r="E890" t="str">
            <v>071499001</v>
          </cell>
        </row>
        <row r="891">
          <cell r="C891" t="str">
            <v>1154384899</v>
          </cell>
          <cell r="E891" t="str">
            <v>071500503</v>
          </cell>
        </row>
        <row r="892">
          <cell r="C892" t="str">
            <v>1275588345</v>
          </cell>
          <cell r="E892" t="str">
            <v>071501301</v>
          </cell>
        </row>
        <row r="893">
          <cell r="C893" t="str">
            <v>1487607784</v>
          </cell>
          <cell r="E893" t="str">
            <v>071504701</v>
          </cell>
        </row>
        <row r="894">
          <cell r="C894" t="str">
            <v>1194758284</v>
          </cell>
          <cell r="E894" t="str">
            <v>071505401</v>
          </cell>
        </row>
        <row r="895">
          <cell r="C895" t="str">
            <v>1528169125</v>
          </cell>
          <cell r="E895" t="str">
            <v>071506201</v>
          </cell>
        </row>
        <row r="896">
          <cell r="C896" t="str">
            <v>1316902414</v>
          </cell>
          <cell r="E896" t="str">
            <v>071512002</v>
          </cell>
        </row>
        <row r="897">
          <cell r="C897" t="str">
            <v>1790773158</v>
          </cell>
          <cell r="E897" t="str">
            <v>071518702</v>
          </cell>
        </row>
        <row r="898">
          <cell r="C898" t="str">
            <v>1902868391</v>
          </cell>
          <cell r="E898" t="str">
            <v>071520301</v>
          </cell>
        </row>
        <row r="899">
          <cell r="C899" t="str">
            <v>1942298153</v>
          </cell>
          <cell r="E899" t="str">
            <v>071541901</v>
          </cell>
        </row>
        <row r="900">
          <cell r="C900" t="str">
            <v>1447311105</v>
          </cell>
          <cell r="E900" t="str">
            <v>071549201</v>
          </cell>
        </row>
        <row r="901">
          <cell r="C901" t="str">
            <v>1366419517</v>
          </cell>
          <cell r="E901" t="str">
            <v>071555901</v>
          </cell>
        </row>
        <row r="902">
          <cell r="C902" t="str">
            <v>1366419517</v>
          </cell>
          <cell r="E902" t="str">
            <v>071555902</v>
          </cell>
        </row>
        <row r="903">
          <cell r="C903" t="str">
            <v>1104906569</v>
          </cell>
          <cell r="E903" t="str">
            <v>071557501</v>
          </cell>
        </row>
        <row r="904">
          <cell r="C904" t="str">
            <v>1205845567</v>
          </cell>
          <cell r="E904" t="str">
            <v>071565801</v>
          </cell>
        </row>
        <row r="905">
          <cell r="C905" t="str">
            <v>1124073366</v>
          </cell>
          <cell r="E905" t="str">
            <v>071571601</v>
          </cell>
        </row>
        <row r="906">
          <cell r="C906" t="str">
            <v>1285688267</v>
          </cell>
          <cell r="E906" t="str">
            <v>071573201</v>
          </cell>
        </row>
        <row r="907">
          <cell r="C907" t="str">
            <v>1801861190</v>
          </cell>
          <cell r="E907" t="str">
            <v>071575701</v>
          </cell>
        </row>
        <row r="908">
          <cell r="C908" t="str">
            <v>1801830583</v>
          </cell>
          <cell r="E908" t="str">
            <v>071583102</v>
          </cell>
        </row>
        <row r="909">
          <cell r="C909" t="str">
            <v>1043215379</v>
          </cell>
          <cell r="E909" t="str">
            <v>071584901</v>
          </cell>
        </row>
        <row r="910">
          <cell r="C910" t="str">
            <v>1093892275</v>
          </cell>
          <cell r="E910" t="str">
            <v>071594801</v>
          </cell>
        </row>
        <row r="911">
          <cell r="C911" t="str">
            <v>1396728630</v>
          </cell>
          <cell r="E911" t="str">
            <v>071596301</v>
          </cell>
        </row>
        <row r="912">
          <cell r="C912" t="str">
            <v>1407813660</v>
          </cell>
          <cell r="E912" t="str">
            <v>071598901</v>
          </cell>
        </row>
        <row r="913">
          <cell r="C913" t="str">
            <v>1558410217</v>
          </cell>
          <cell r="E913" t="str">
            <v>071601101</v>
          </cell>
        </row>
        <row r="914">
          <cell r="C914" t="str">
            <v>1447239785</v>
          </cell>
          <cell r="E914" t="str">
            <v>071605201</v>
          </cell>
        </row>
        <row r="915">
          <cell r="C915" t="str">
            <v>1235120676</v>
          </cell>
          <cell r="E915" t="str">
            <v>071612801</v>
          </cell>
        </row>
        <row r="916">
          <cell r="C916" t="str">
            <v>1376623538</v>
          </cell>
          <cell r="E916" t="str">
            <v>071614401</v>
          </cell>
        </row>
        <row r="917">
          <cell r="C917" t="str">
            <v>1912914821</v>
          </cell>
          <cell r="E917" t="str">
            <v>071617701</v>
          </cell>
        </row>
        <row r="918">
          <cell r="C918" t="str">
            <v>1316938301</v>
          </cell>
          <cell r="E918" t="str">
            <v>071620101</v>
          </cell>
        </row>
        <row r="919">
          <cell r="C919" t="str">
            <v>1821147786</v>
          </cell>
          <cell r="E919" t="str">
            <v>071626801</v>
          </cell>
        </row>
        <row r="920">
          <cell r="C920" t="str">
            <v>1427119197</v>
          </cell>
          <cell r="E920" t="str">
            <v>071628401</v>
          </cell>
        </row>
        <row r="921">
          <cell r="C921" t="str">
            <v>1447222674</v>
          </cell>
          <cell r="E921" t="str">
            <v>071634201</v>
          </cell>
        </row>
        <row r="922">
          <cell r="C922" t="str">
            <v>1316027709</v>
          </cell>
          <cell r="E922" t="str">
            <v>071640901</v>
          </cell>
        </row>
        <row r="923">
          <cell r="C923" t="str">
            <v>1659359446</v>
          </cell>
          <cell r="E923" t="str">
            <v>071641701</v>
          </cell>
        </row>
        <row r="924">
          <cell r="C924" t="str">
            <v>1639101116</v>
          </cell>
          <cell r="E924" t="str">
            <v>071642502</v>
          </cell>
        </row>
        <row r="925">
          <cell r="C925" t="str">
            <v>1821002007</v>
          </cell>
          <cell r="E925" t="str">
            <v>071651601</v>
          </cell>
        </row>
        <row r="926">
          <cell r="C926" t="str">
            <v>1710918545</v>
          </cell>
          <cell r="E926" t="str">
            <v>071656501</v>
          </cell>
        </row>
        <row r="927">
          <cell r="C927" t="str">
            <v>1275576381</v>
          </cell>
          <cell r="E927" t="str">
            <v>071658101</v>
          </cell>
        </row>
        <row r="928">
          <cell r="C928" t="str">
            <v>1467442749</v>
          </cell>
          <cell r="E928" t="str">
            <v>071672201</v>
          </cell>
        </row>
        <row r="929">
          <cell r="C929" t="str">
            <v>1467442749</v>
          </cell>
          <cell r="E929" t="str">
            <v>071672202</v>
          </cell>
        </row>
        <row r="930">
          <cell r="C930" t="str">
            <v>1720004450</v>
          </cell>
          <cell r="E930" t="str">
            <v>071687001</v>
          </cell>
        </row>
        <row r="931">
          <cell r="C931" t="str">
            <v>1720004450</v>
          </cell>
          <cell r="E931" t="str">
            <v>071687003</v>
          </cell>
        </row>
        <row r="932">
          <cell r="C932" t="str">
            <v>1366465866</v>
          </cell>
          <cell r="E932" t="str">
            <v>071688801</v>
          </cell>
        </row>
        <row r="933">
          <cell r="C933" t="str">
            <v>1760492714</v>
          </cell>
          <cell r="E933" t="str">
            <v>071692001</v>
          </cell>
        </row>
        <row r="934">
          <cell r="C934" t="str">
            <v>1689624686</v>
          </cell>
          <cell r="E934" t="str">
            <v>071693801</v>
          </cell>
        </row>
        <row r="935">
          <cell r="C935" t="str">
            <v>1083611644</v>
          </cell>
          <cell r="E935" t="str">
            <v>071695301</v>
          </cell>
        </row>
        <row r="936">
          <cell r="C936" t="str">
            <v>1720038946</v>
          </cell>
          <cell r="E936" t="str">
            <v>071696101</v>
          </cell>
        </row>
        <row r="937">
          <cell r="C937" t="str">
            <v>1649241571</v>
          </cell>
          <cell r="E937" t="str">
            <v>071698701</v>
          </cell>
        </row>
        <row r="938">
          <cell r="C938" t="str">
            <v>1104881507</v>
          </cell>
          <cell r="E938" t="str">
            <v>071699501</v>
          </cell>
        </row>
        <row r="939">
          <cell r="C939" t="str">
            <v>1417980566</v>
          </cell>
          <cell r="E939" t="str">
            <v>071703501</v>
          </cell>
        </row>
        <row r="940">
          <cell r="C940" t="str">
            <v>1023062098</v>
          </cell>
          <cell r="E940" t="str">
            <v>071704301</v>
          </cell>
        </row>
        <row r="941">
          <cell r="C941" t="str">
            <v>1942238555</v>
          </cell>
          <cell r="E941" t="str">
            <v>071722501</v>
          </cell>
        </row>
        <row r="942">
          <cell r="C942" t="str">
            <v>1649260845</v>
          </cell>
          <cell r="E942" t="str">
            <v>071737301</v>
          </cell>
        </row>
        <row r="943">
          <cell r="C943" t="str">
            <v>1336139500</v>
          </cell>
          <cell r="E943" t="str">
            <v>071742301</v>
          </cell>
        </row>
        <row r="944">
          <cell r="C944" t="str">
            <v>1770696643</v>
          </cell>
          <cell r="E944" t="str">
            <v>071743101</v>
          </cell>
        </row>
        <row r="945">
          <cell r="C945" t="str">
            <v>1649263880</v>
          </cell>
          <cell r="E945" t="str">
            <v>071746401</v>
          </cell>
        </row>
        <row r="946">
          <cell r="C946" t="str">
            <v>1134194038</v>
          </cell>
          <cell r="E946" t="str">
            <v>071749801</v>
          </cell>
        </row>
        <row r="947">
          <cell r="C947" t="str">
            <v>1245214477</v>
          </cell>
          <cell r="E947" t="str">
            <v>071752201</v>
          </cell>
        </row>
        <row r="948">
          <cell r="C948" t="str">
            <v>1295702728</v>
          </cell>
          <cell r="E948" t="str">
            <v>071764701</v>
          </cell>
        </row>
        <row r="949">
          <cell r="C949" t="str">
            <v>1053424648</v>
          </cell>
          <cell r="E949" t="str">
            <v>071766201</v>
          </cell>
        </row>
        <row r="950">
          <cell r="C950" t="str">
            <v>1255572228</v>
          </cell>
          <cell r="E950" t="str">
            <v>071767001</v>
          </cell>
        </row>
        <row r="951">
          <cell r="C951" t="str">
            <v>1912964768</v>
          </cell>
          <cell r="E951" t="str">
            <v>071769601</v>
          </cell>
        </row>
        <row r="952">
          <cell r="C952" t="str">
            <v>1134117575</v>
          </cell>
          <cell r="E952" t="str">
            <v>071770401</v>
          </cell>
        </row>
        <row r="953">
          <cell r="C953" t="str">
            <v>1649367269</v>
          </cell>
          <cell r="E953" t="str">
            <v>071771201</v>
          </cell>
        </row>
        <row r="954">
          <cell r="C954" t="str">
            <v>1336221019</v>
          </cell>
          <cell r="E954" t="str">
            <v>071775301</v>
          </cell>
        </row>
        <row r="955">
          <cell r="C955" t="str">
            <v>1063442770</v>
          </cell>
          <cell r="E955" t="str">
            <v>071777902</v>
          </cell>
        </row>
        <row r="956">
          <cell r="C956" t="str">
            <v>1548265739</v>
          </cell>
          <cell r="E956" t="str">
            <v>071779501</v>
          </cell>
        </row>
        <row r="957">
          <cell r="C957" t="str">
            <v>1700978558</v>
          </cell>
          <cell r="E957" t="str">
            <v>071780301</v>
          </cell>
        </row>
        <row r="958">
          <cell r="C958" t="str">
            <v>1245226190</v>
          </cell>
          <cell r="E958" t="str">
            <v>071783701</v>
          </cell>
        </row>
        <row r="959">
          <cell r="C959" t="str">
            <v>1245226190</v>
          </cell>
          <cell r="E959" t="str">
            <v>071783702</v>
          </cell>
        </row>
        <row r="960">
          <cell r="C960" t="str">
            <v>1144211020</v>
          </cell>
          <cell r="E960" t="str">
            <v>071785202</v>
          </cell>
        </row>
        <row r="961">
          <cell r="C961" t="str">
            <v>1144211020</v>
          </cell>
          <cell r="E961" t="str">
            <v>071785203</v>
          </cell>
        </row>
        <row r="962">
          <cell r="C962" t="str">
            <v>1265460232</v>
          </cell>
          <cell r="E962" t="str">
            <v>071804101</v>
          </cell>
        </row>
        <row r="963">
          <cell r="C963" t="str">
            <v>1639128820</v>
          </cell>
          <cell r="E963" t="str">
            <v>071807401</v>
          </cell>
        </row>
        <row r="964">
          <cell r="C964" t="str">
            <v>1487760906</v>
          </cell>
          <cell r="E964" t="str">
            <v>071811601</v>
          </cell>
        </row>
        <row r="965">
          <cell r="C965" t="str">
            <v>1972664530</v>
          </cell>
          <cell r="E965" t="str">
            <v>071814001</v>
          </cell>
        </row>
        <row r="966">
          <cell r="C966" t="str">
            <v>1174551147</v>
          </cell>
          <cell r="E966" t="str">
            <v>071815701</v>
          </cell>
        </row>
        <row r="967">
          <cell r="C967" t="str">
            <v>1275527889</v>
          </cell>
          <cell r="E967" t="str">
            <v>071824901</v>
          </cell>
        </row>
        <row r="968">
          <cell r="C968" t="str">
            <v>1588665566</v>
          </cell>
          <cell r="E968" t="str">
            <v>071826401</v>
          </cell>
        </row>
        <row r="969">
          <cell r="C969" t="str">
            <v>1689776841</v>
          </cell>
          <cell r="E969" t="str">
            <v>071831401</v>
          </cell>
        </row>
        <row r="970">
          <cell r="C970" t="str">
            <v>1063406684</v>
          </cell>
          <cell r="E970" t="str">
            <v>071832201</v>
          </cell>
        </row>
        <row r="971">
          <cell r="C971" t="str">
            <v>1154377166</v>
          </cell>
          <cell r="E971" t="str">
            <v>071834801</v>
          </cell>
        </row>
        <row r="972">
          <cell r="C972" t="str">
            <v>1467406132</v>
          </cell>
          <cell r="E972" t="str">
            <v>071850401</v>
          </cell>
        </row>
        <row r="973">
          <cell r="C973" t="str">
            <v>1184612764</v>
          </cell>
          <cell r="E973" t="str">
            <v>071854601</v>
          </cell>
        </row>
        <row r="974">
          <cell r="C974" t="str">
            <v>1043263080</v>
          </cell>
          <cell r="E974" t="str">
            <v>071857901</v>
          </cell>
        </row>
        <row r="975">
          <cell r="C975" t="str">
            <v>1932154705</v>
          </cell>
          <cell r="E975" t="str">
            <v>071860301</v>
          </cell>
        </row>
        <row r="976">
          <cell r="C976" t="str">
            <v>1770586794</v>
          </cell>
          <cell r="E976" t="str">
            <v>071863701</v>
          </cell>
        </row>
        <row r="977">
          <cell r="C977" t="str">
            <v>1992736649</v>
          </cell>
          <cell r="E977" t="str">
            <v>071864501</v>
          </cell>
        </row>
        <row r="978">
          <cell r="C978" t="str">
            <v>1659371870</v>
          </cell>
          <cell r="E978" t="str">
            <v>071866001</v>
          </cell>
        </row>
        <row r="979">
          <cell r="C979" t="str">
            <v>1891732905</v>
          </cell>
          <cell r="E979" t="str">
            <v>071867801</v>
          </cell>
        </row>
        <row r="980">
          <cell r="C980" t="str">
            <v>1225082209</v>
          </cell>
          <cell r="E980" t="str">
            <v>071868601</v>
          </cell>
        </row>
        <row r="981">
          <cell r="C981" t="str">
            <v>1497865315</v>
          </cell>
          <cell r="E981" t="str">
            <v>071869401</v>
          </cell>
        </row>
        <row r="982">
          <cell r="C982" t="str">
            <v>1518962273</v>
          </cell>
          <cell r="E982" t="str">
            <v>071870201</v>
          </cell>
        </row>
        <row r="983">
          <cell r="C983" t="str">
            <v>1790751055</v>
          </cell>
          <cell r="E983" t="str">
            <v>071871003</v>
          </cell>
        </row>
        <row r="984">
          <cell r="C984" t="str">
            <v>1992798409</v>
          </cell>
          <cell r="E984" t="str">
            <v>071877701</v>
          </cell>
        </row>
        <row r="985">
          <cell r="C985" t="str">
            <v>1487715645</v>
          </cell>
          <cell r="E985" t="str">
            <v>071880101</v>
          </cell>
        </row>
        <row r="986">
          <cell r="C986" t="str">
            <v>1184670549</v>
          </cell>
          <cell r="E986" t="str">
            <v>071881901</v>
          </cell>
        </row>
        <row r="987">
          <cell r="C987" t="str">
            <v>1306800602</v>
          </cell>
          <cell r="E987" t="str">
            <v>071890001</v>
          </cell>
        </row>
        <row r="988">
          <cell r="C988" t="str">
            <v>1083617245</v>
          </cell>
          <cell r="E988" t="str">
            <v>071892602</v>
          </cell>
        </row>
        <row r="989">
          <cell r="C989" t="str">
            <v>1588771919</v>
          </cell>
          <cell r="E989" t="str">
            <v>071899101</v>
          </cell>
        </row>
        <row r="990">
          <cell r="C990" t="str">
            <v>1831151257</v>
          </cell>
          <cell r="E990" t="str">
            <v>071905603</v>
          </cell>
        </row>
        <row r="991">
          <cell r="C991" t="str">
            <v>1932213600</v>
          </cell>
          <cell r="E991" t="str">
            <v>071906402</v>
          </cell>
        </row>
        <row r="992">
          <cell r="C992" t="str">
            <v>1962424036</v>
          </cell>
          <cell r="E992" t="str">
            <v>071908001</v>
          </cell>
        </row>
        <row r="993">
          <cell r="C993" t="str">
            <v>1093801797</v>
          </cell>
          <cell r="E993" t="str">
            <v>071913001</v>
          </cell>
        </row>
        <row r="994">
          <cell r="C994" t="str">
            <v>1730194259</v>
          </cell>
          <cell r="E994" t="str">
            <v>071915501</v>
          </cell>
        </row>
        <row r="995">
          <cell r="C995" t="str">
            <v>1982796181</v>
          </cell>
          <cell r="E995" t="str">
            <v>071918901</v>
          </cell>
        </row>
        <row r="996">
          <cell r="C996" t="str">
            <v>1598756686</v>
          </cell>
          <cell r="E996" t="str">
            <v>071920501</v>
          </cell>
        </row>
        <row r="997">
          <cell r="C997" t="str">
            <v>1164474755</v>
          </cell>
          <cell r="E997" t="str">
            <v>071925401</v>
          </cell>
        </row>
        <row r="998">
          <cell r="C998" t="str">
            <v>1427132604</v>
          </cell>
          <cell r="E998" t="str">
            <v>071938701</v>
          </cell>
        </row>
        <row r="999">
          <cell r="C999" t="str">
            <v>1376521575</v>
          </cell>
          <cell r="E999" t="str">
            <v>071939501</v>
          </cell>
        </row>
        <row r="1000">
          <cell r="C1000" t="str">
            <v>1497859649</v>
          </cell>
          <cell r="E1000" t="str">
            <v>071941101</v>
          </cell>
        </row>
        <row r="1001">
          <cell r="C1001" t="str">
            <v>1134186315</v>
          </cell>
          <cell r="E1001" t="str">
            <v>071947801</v>
          </cell>
        </row>
        <row r="1002">
          <cell r="C1002" t="str">
            <v>1306897335</v>
          </cell>
          <cell r="E1002" t="str">
            <v>071950201</v>
          </cell>
        </row>
        <row r="1003">
          <cell r="C1003" t="str">
            <v>1477551489</v>
          </cell>
          <cell r="E1003" t="str">
            <v>071951001</v>
          </cell>
        </row>
        <row r="1004">
          <cell r="C1004" t="str">
            <v>1366407603</v>
          </cell>
          <cell r="E1004" t="str">
            <v>071953601</v>
          </cell>
        </row>
        <row r="1005">
          <cell r="C1005" t="str">
            <v>1558463745</v>
          </cell>
          <cell r="E1005" t="str">
            <v>071956901</v>
          </cell>
        </row>
        <row r="1006">
          <cell r="C1006" t="str">
            <v>1063457380</v>
          </cell>
          <cell r="E1006" t="str">
            <v>071961902</v>
          </cell>
        </row>
        <row r="1007">
          <cell r="C1007" t="str">
            <v>1205860335</v>
          </cell>
          <cell r="E1007" t="str">
            <v>071963501</v>
          </cell>
        </row>
        <row r="1008">
          <cell r="C1008" t="str">
            <v>1295772093</v>
          </cell>
          <cell r="E1008" t="str">
            <v>071965001</v>
          </cell>
        </row>
        <row r="1009">
          <cell r="C1009" t="str">
            <v>1104998624</v>
          </cell>
          <cell r="E1009" t="str">
            <v>071978301</v>
          </cell>
        </row>
        <row r="1010">
          <cell r="C1010" t="str">
            <v>1356433049</v>
          </cell>
          <cell r="E1010" t="str">
            <v>071989001</v>
          </cell>
        </row>
        <row r="1011">
          <cell r="C1011" t="str">
            <v>1356433049</v>
          </cell>
          <cell r="E1011" t="str">
            <v>071989002</v>
          </cell>
        </row>
        <row r="1012">
          <cell r="C1012" t="str">
            <v>1265517759</v>
          </cell>
          <cell r="E1012" t="str">
            <v>071990801</v>
          </cell>
        </row>
        <row r="1013">
          <cell r="C1013" t="str">
            <v>1083708226</v>
          </cell>
          <cell r="E1013" t="str">
            <v>071997301</v>
          </cell>
        </row>
        <row r="1014">
          <cell r="C1014" t="str">
            <v>1457448755</v>
          </cell>
          <cell r="E1014" t="str">
            <v>071998101</v>
          </cell>
        </row>
        <row r="1015">
          <cell r="C1015" t="str">
            <v>1134168263</v>
          </cell>
          <cell r="E1015" t="str">
            <v>072003901</v>
          </cell>
        </row>
        <row r="1016">
          <cell r="C1016" t="str">
            <v>1376544320</v>
          </cell>
          <cell r="E1016" t="str">
            <v>072004701</v>
          </cell>
        </row>
        <row r="1017">
          <cell r="C1017" t="str">
            <v>1134191653</v>
          </cell>
          <cell r="E1017" t="str">
            <v>072005401</v>
          </cell>
        </row>
        <row r="1018">
          <cell r="C1018" t="str">
            <v>1396837951</v>
          </cell>
          <cell r="E1018" t="str">
            <v>072007001</v>
          </cell>
        </row>
        <row r="1019">
          <cell r="C1019" t="str">
            <v>1538199617</v>
          </cell>
          <cell r="E1019" t="str">
            <v>072015301</v>
          </cell>
        </row>
        <row r="1020">
          <cell r="C1020" t="str">
            <v>1811046568</v>
          </cell>
          <cell r="E1020" t="str">
            <v>072016103</v>
          </cell>
        </row>
        <row r="1021">
          <cell r="C1021" t="str">
            <v>1205868221</v>
          </cell>
          <cell r="E1021" t="str">
            <v>072017901</v>
          </cell>
        </row>
        <row r="1022">
          <cell r="C1022" t="str">
            <v>1386678431</v>
          </cell>
          <cell r="E1022" t="str">
            <v>072019501</v>
          </cell>
        </row>
        <row r="1023">
          <cell r="C1023" t="str">
            <v>1689635138</v>
          </cell>
          <cell r="E1023" t="str">
            <v>072022901</v>
          </cell>
        </row>
        <row r="1024">
          <cell r="C1024" t="str">
            <v>1649259656</v>
          </cell>
          <cell r="E1024" t="str">
            <v>072030201</v>
          </cell>
        </row>
        <row r="1025">
          <cell r="C1025" t="str">
            <v>1144266115</v>
          </cell>
          <cell r="E1025" t="str">
            <v>072031001</v>
          </cell>
        </row>
        <row r="1026">
          <cell r="C1026" t="str">
            <v>1194782409</v>
          </cell>
          <cell r="E1026" t="str">
            <v>072037701</v>
          </cell>
        </row>
        <row r="1027">
          <cell r="C1027" t="str">
            <v>1154314789</v>
          </cell>
          <cell r="E1027" t="str">
            <v>072050001</v>
          </cell>
        </row>
        <row r="1028">
          <cell r="C1028" t="str">
            <v>1447299649</v>
          </cell>
          <cell r="E1028" t="str">
            <v>072051801</v>
          </cell>
        </row>
        <row r="1029">
          <cell r="C1029" t="str">
            <v>1366486797</v>
          </cell>
          <cell r="E1029" t="str">
            <v>072053401</v>
          </cell>
        </row>
        <row r="1030">
          <cell r="C1030" t="str">
            <v>1073566949</v>
          </cell>
          <cell r="E1030" t="str">
            <v>072054201</v>
          </cell>
        </row>
        <row r="1031">
          <cell r="C1031" t="str">
            <v>1891799227</v>
          </cell>
          <cell r="E1031" t="str">
            <v>072072401</v>
          </cell>
        </row>
        <row r="1032">
          <cell r="C1032" t="str">
            <v>1265539498</v>
          </cell>
          <cell r="E1032" t="str">
            <v>072074001</v>
          </cell>
        </row>
        <row r="1033">
          <cell r="C1033" t="str">
            <v>1811973100</v>
          </cell>
          <cell r="E1033" t="str">
            <v>072082301</v>
          </cell>
        </row>
        <row r="1034">
          <cell r="C1034" t="str">
            <v>1497792527</v>
          </cell>
          <cell r="E1034" t="str">
            <v>072099701</v>
          </cell>
        </row>
        <row r="1035">
          <cell r="C1035" t="str">
            <v>1497792527</v>
          </cell>
          <cell r="E1035" t="str">
            <v>072099702</v>
          </cell>
        </row>
        <row r="1036">
          <cell r="C1036" t="str">
            <v>1801849104</v>
          </cell>
          <cell r="E1036" t="str">
            <v>072107801</v>
          </cell>
        </row>
        <row r="1037">
          <cell r="C1037" t="str">
            <v>1760436216</v>
          </cell>
          <cell r="E1037" t="str">
            <v>072128401</v>
          </cell>
        </row>
        <row r="1038">
          <cell r="C1038" t="str">
            <v>1205896446</v>
          </cell>
          <cell r="E1038" t="str">
            <v>072138301</v>
          </cell>
        </row>
        <row r="1039">
          <cell r="C1039" t="str">
            <v>1780650473</v>
          </cell>
          <cell r="E1039" t="str">
            <v>072139101</v>
          </cell>
        </row>
        <row r="1040">
          <cell r="C1040" t="str">
            <v>1144291899</v>
          </cell>
          <cell r="E1040" t="str">
            <v>072142501</v>
          </cell>
        </row>
        <row r="1041">
          <cell r="C1041" t="str">
            <v>1063431286</v>
          </cell>
          <cell r="E1041" t="str">
            <v>072151601</v>
          </cell>
        </row>
        <row r="1042">
          <cell r="C1042" t="str">
            <v>1790706901</v>
          </cell>
          <cell r="E1042" t="str">
            <v>072161501</v>
          </cell>
        </row>
        <row r="1043">
          <cell r="C1043" t="str">
            <v>1972564730</v>
          </cell>
          <cell r="E1043" t="str">
            <v>072162301</v>
          </cell>
        </row>
        <row r="1044">
          <cell r="C1044" t="str">
            <v>1831116441</v>
          </cell>
          <cell r="E1044" t="str">
            <v>072164901</v>
          </cell>
        </row>
        <row r="1045">
          <cell r="C1045" t="str">
            <v>1568414589</v>
          </cell>
          <cell r="E1045" t="str">
            <v>072165601</v>
          </cell>
        </row>
        <row r="1046">
          <cell r="C1046" t="str">
            <v>1063471639</v>
          </cell>
          <cell r="E1046" t="str">
            <v>072167201</v>
          </cell>
        </row>
        <row r="1047">
          <cell r="C1047" t="str">
            <v>1053356352</v>
          </cell>
          <cell r="E1047" t="str">
            <v>072168001</v>
          </cell>
        </row>
        <row r="1048">
          <cell r="C1048" t="str">
            <v>1528031226</v>
          </cell>
          <cell r="E1048" t="str">
            <v>072172201</v>
          </cell>
        </row>
        <row r="1049">
          <cell r="C1049" t="str">
            <v>1831132133</v>
          </cell>
          <cell r="E1049" t="str">
            <v>072178901</v>
          </cell>
        </row>
        <row r="1050">
          <cell r="C1050" t="str">
            <v>1083644579</v>
          </cell>
          <cell r="E1050" t="str">
            <v>072181301</v>
          </cell>
        </row>
        <row r="1051">
          <cell r="C1051" t="str">
            <v>1871507509</v>
          </cell>
          <cell r="E1051" t="str">
            <v>072183901</v>
          </cell>
        </row>
        <row r="1052">
          <cell r="C1052" t="str">
            <v>1346275856</v>
          </cell>
          <cell r="E1052" t="str">
            <v>072185401</v>
          </cell>
        </row>
        <row r="1053">
          <cell r="C1053" t="str">
            <v>1952307852</v>
          </cell>
          <cell r="E1053" t="str">
            <v>072188801</v>
          </cell>
        </row>
        <row r="1054">
          <cell r="C1054" t="str">
            <v>1194713461</v>
          </cell>
          <cell r="E1054" t="str">
            <v>072189601</v>
          </cell>
        </row>
        <row r="1055">
          <cell r="C1055" t="str">
            <v>1568416311</v>
          </cell>
          <cell r="E1055" t="str">
            <v>072194601</v>
          </cell>
        </row>
        <row r="1056">
          <cell r="C1056" t="str">
            <v>1598717480</v>
          </cell>
          <cell r="E1056" t="str">
            <v>072198701</v>
          </cell>
        </row>
        <row r="1057">
          <cell r="C1057" t="str">
            <v>1285662981</v>
          </cell>
          <cell r="E1057" t="str">
            <v>072205002</v>
          </cell>
        </row>
        <row r="1058">
          <cell r="C1058" t="str">
            <v>1285662981</v>
          </cell>
          <cell r="E1058" t="str">
            <v>072205003</v>
          </cell>
        </row>
        <row r="1059">
          <cell r="C1059" t="str">
            <v>1801857362</v>
          </cell>
          <cell r="E1059" t="str">
            <v>072220901</v>
          </cell>
        </row>
        <row r="1060">
          <cell r="C1060" t="str">
            <v>1538471800</v>
          </cell>
          <cell r="E1060" t="str">
            <v>072221701</v>
          </cell>
        </row>
        <row r="1061">
          <cell r="C1061" t="str">
            <v>1538471800</v>
          </cell>
          <cell r="E1061" t="str">
            <v>072221702</v>
          </cell>
        </row>
        <row r="1062">
          <cell r="C1062" t="str">
            <v>1851344907</v>
          </cell>
          <cell r="E1062" t="str">
            <v>072223301</v>
          </cell>
        </row>
        <row r="1063">
          <cell r="C1063" t="str">
            <v>1457393035</v>
          </cell>
          <cell r="E1063" t="str">
            <v>072224102</v>
          </cell>
        </row>
        <row r="1064">
          <cell r="C1064" t="str">
            <v>1457393035</v>
          </cell>
          <cell r="E1064" t="str">
            <v>072224103</v>
          </cell>
        </row>
        <row r="1065">
          <cell r="C1065" t="str">
            <v>1043269798</v>
          </cell>
          <cell r="E1065" t="str">
            <v>072231601</v>
          </cell>
        </row>
        <row r="1066">
          <cell r="C1066" t="str">
            <v>1457319485</v>
          </cell>
          <cell r="E1066" t="str">
            <v>072232401</v>
          </cell>
        </row>
        <row r="1067">
          <cell r="C1067" t="str">
            <v>1093713372</v>
          </cell>
          <cell r="E1067" t="str">
            <v>072236501</v>
          </cell>
        </row>
        <row r="1068">
          <cell r="C1068" t="str">
            <v>1760446256</v>
          </cell>
          <cell r="E1068" t="str">
            <v>072238101</v>
          </cell>
        </row>
        <row r="1069">
          <cell r="C1069" t="str">
            <v>1528025632</v>
          </cell>
          <cell r="E1069" t="str">
            <v>072240701</v>
          </cell>
        </row>
        <row r="1070">
          <cell r="C1070" t="str">
            <v>1194751313</v>
          </cell>
          <cell r="E1070" t="str">
            <v>072241501</v>
          </cell>
        </row>
        <row r="1071">
          <cell r="C1071" t="str">
            <v>1568415974</v>
          </cell>
          <cell r="E1071" t="str">
            <v>072242301</v>
          </cell>
        </row>
        <row r="1072">
          <cell r="C1072" t="str">
            <v>1013994359</v>
          </cell>
          <cell r="E1072" t="str">
            <v>072243101</v>
          </cell>
        </row>
        <row r="1073">
          <cell r="C1073" t="str">
            <v>1316904287</v>
          </cell>
          <cell r="E1073" t="str">
            <v>072251401</v>
          </cell>
        </row>
        <row r="1074">
          <cell r="C1074" t="str">
            <v>1083672950</v>
          </cell>
          <cell r="E1074" t="str">
            <v>072257101</v>
          </cell>
        </row>
        <row r="1075">
          <cell r="C1075" t="str">
            <v>1740240225</v>
          </cell>
          <cell r="E1075" t="str">
            <v>072260501</v>
          </cell>
        </row>
        <row r="1076">
          <cell r="C1076" t="str">
            <v>1629091871</v>
          </cell>
          <cell r="E1076" t="str">
            <v>072262101</v>
          </cell>
        </row>
        <row r="1077">
          <cell r="C1077" t="str">
            <v>1154317527</v>
          </cell>
          <cell r="E1077" t="str">
            <v>072271201</v>
          </cell>
        </row>
        <row r="1078">
          <cell r="C1078" t="str">
            <v>1306876065</v>
          </cell>
          <cell r="E1078" t="str">
            <v>072279501</v>
          </cell>
        </row>
        <row r="1079">
          <cell r="C1079" t="str">
            <v>1306921887</v>
          </cell>
          <cell r="E1079" t="str">
            <v>072286001</v>
          </cell>
        </row>
        <row r="1080">
          <cell r="C1080" t="str">
            <v>1235102690</v>
          </cell>
          <cell r="E1080" t="str">
            <v>072300901</v>
          </cell>
        </row>
        <row r="1081">
          <cell r="C1081" t="str">
            <v>1790740363</v>
          </cell>
          <cell r="E1081" t="str">
            <v>072304101</v>
          </cell>
        </row>
        <row r="1082">
          <cell r="C1082" t="str">
            <v>1811905375</v>
          </cell>
          <cell r="E1082" t="str">
            <v>072309001</v>
          </cell>
        </row>
        <row r="1083">
          <cell r="C1083" t="str">
            <v>1578504056</v>
          </cell>
          <cell r="E1083" t="str">
            <v>072311601</v>
          </cell>
        </row>
        <row r="1084">
          <cell r="C1084" t="str">
            <v>1962572396</v>
          </cell>
          <cell r="E1084" t="str">
            <v>072316501</v>
          </cell>
        </row>
        <row r="1085">
          <cell r="C1085" t="str">
            <v>1760443980</v>
          </cell>
          <cell r="E1085" t="str">
            <v>072317301</v>
          </cell>
        </row>
        <row r="1086">
          <cell r="C1086" t="str">
            <v>1598835308</v>
          </cell>
          <cell r="E1086" t="str">
            <v>072319901</v>
          </cell>
        </row>
        <row r="1087">
          <cell r="C1087" t="str">
            <v>1265546048</v>
          </cell>
          <cell r="E1087" t="str">
            <v>072326401</v>
          </cell>
        </row>
        <row r="1088">
          <cell r="C1088" t="str">
            <v>1366515488</v>
          </cell>
          <cell r="E1088" t="str">
            <v>072329801</v>
          </cell>
        </row>
        <row r="1089">
          <cell r="C1089" t="str">
            <v>1407886385</v>
          </cell>
          <cell r="E1089" t="str">
            <v>072332202</v>
          </cell>
        </row>
        <row r="1090">
          <cell r="C1090" t="str">
            <v>1811036726</v>
          </cell>
          <cell r="E1090" t="str">
            <v>072333001</v>
          </cell>
        </row>
        <row r="1091">
          <cell r="C1091" t="str">
            <v>1346251543</v>
          </cell>
          <cell r="E1091" t="str">
            <v>072335501</v>
          </cell>
        </row>
        <row r="1092">
          <cell r="C1092" t="str">
            <v>1003981549</v>
          </cell>
          <cell r="E1092" t="str">
            <v>072338901</v>
          </cell>
        </row>
        <row r="1093">
          <cell r="C1093" t="str">
            <v>1508935891</v>
          </cell>
          <cell r="E1093" t="str">
            <v>072339701</v>
          </cell>
        </row>
        <row r="1094">
          <cell r="C1094" t="str">
            <v>1881650737</v>
          </cell>
          <cell r="E1094" t="str">
            <v>072345401</v>
          </cell>
        </row>
        <row r="1095">
          <cell r="C1095" t="str">
            <v>1528006103</v>
          </cell>
          <cell r="E1095" t="str">
            <v>072360301</v>
          </cell>
        </row>
        <row r="1096">
          <cell r="C1096" t="str">
            <v>1356307581</v>
          </cell>
          <cell r="E1096" t="str">
            <v>072362901</v>
          </cell>
        </row>
        <row r="1097">
          <cell r="C1097" t="str">
            <v>1356307581</v>
          </cell>
          <cell r="E1097" t="str">
            <v>072362902</v>
          </cell>
        </row>
        <row r="1098">
          <cell r="C1098" t="str">
            <v>1336155738</v>
          </cell>
          <cell r="E1098" t="str">
            <v>072365201</v>
          </cell>
        </row>
        <row r="1099">
          <cell r="C1099" t="str">
            <v>1982675955</v>
          </cell>
          <cell r="E1099" t="str">
            <v>072367801</v>
          </cell>
        </row>
        <row r="1100">
          <cell r="C1100" t="str">
            <v>1508941097</v>
          </cell>
          <cell r="E1100" t="str">
            <v>072373601</v>
          </cell>
        </row>
        <row r="1101">
          <cell r="C1101" t="str">
            <v>1639101199</v>
          </cell>
          <cell r="E1101" t="str">
            <v>072374401</v>
          </cell>
        </row>
        <row r="1102">
          <cell r="C1102" t="str">
            <v>1700855533</v>
          </cell>
          <cell r="E1102" t="str">
            <v>072375101</v>
          </cell>
        </row>
        <row r="1103">
          <cell r="C1103" t="str">
            <v>1821037938</v>
          </cell>
          <cell r="E1103" t="str">
            <v>072378501</v>
          </cell>
        </row>
        <row r="1104">
          <cell r="C1104" t="str">
            <v>1215006101</v>
          </cell>
          <cell r="E1104" t="str">
            <v>072383501</v>
          </cell>
        </row>
        <row r="1105">
          <cell r="C1105" t="str">
            <v>1346297843</v>
          </cell>
          <cell r="E1105" t="str">
            <v>072389201</v>
          </cell>
        </row>
        <row r="1106">
          <cell r="C1106" t="str">
            <v>1346297843</v>
          </cell>
          <cell r="E1106" t="str">
            <v>072389202</v>
          </cell>
        </row>
        <row r="1107">
          <cell r="C1107" t="str">
            <v>1861439952</v>
          </cell>
          <cell r="E1107" t="str">
            <v>072390001</v>
          </cell>
        </row>
        <row r="1108">
          <cell r="C1108" t="str">
            <v>1861439952</v>
          </cell>
          <cell r="E1108" t="str">
            <v>072390002</v>
          </cell>
        </row>
        <row r="1109">
          <cell r="C1109" t="str">
            <v>1720037799</v>
          </cell>
          <cell r="E1109" t="str">
            <v>072391801</v>
          </cell>
        </row>
        <row r="1110">
          <cell r="C1110" t="str">
            <v>1720037799</v>
          </cell>
          <cell r="E1110" t="str">
            <v>072391802</v>
          </cell>
        </row>
        <row r="1111">
          <cell r="C1111" t="str">
            <v>1720037799</v>
          </cell>
          <cell r="E1111" t="str">
            <v>072391803</v>
          </cell>
        </row>
        <row r="1112">
          <cell r="C1112" t="str">
            <v>1447393152</v>
          </cell>
          <cell r="E1112" t="str">
            <v>072395901</v>
          </cell>
        </row>
        <row r="1113">
          <cell r="C1113" t="str">
            <v>1487648804</v>
          </cell>
          <cell r="E1113" t="str">
            <v>072396701</v>
          </cell>
        </row>
        <row r="1114">
          <cell r="C1114" t="str">
            <v>1801844527</v>
          </cell>
          <cell r="E1114" t="str">
            <v>072397501</v>
          </cell>
        </row>
        <row r="1115">
          <cell r="C1115" t="str">
            <v>1154317964</v>
          </cell>
          <cell r="E1115" t="str">
            <v>072400701</v>
          </cell>
        </row>
        <row r="1116">
          <cell r="C1116" t="str">
            <v>1528064409</v>
          </cell>
          <cell r="E1116" t="str">
            <v>072413001</v>
          </cell>
        </row>
        <row r="1117">
          <cell r="C1117" t="str">
            <v>1962409987</v>
          </cell>
          <cell r="E1117" t="str">
            <v>072415501</v>
          </cell>
        </row>
        <row r="1118">
          <cell r="C1118" t="str">
            <v>1962409987</v>
          </cell>
          <cell r="E1118" t="str">
            <v>072415502</v>
          </cell>
        </row>
        <row r="1119">
          <cell r="C1119" t="str">
            <v>1346247368</v>
          </cell>
          <cell r="E1119" t="str">
            <v>072417101</v>
          </cell>
        </row>
        <row r="1120">
          <cell r="C1120" t="str">
            <v>1396716643</v>
          </cell>
          <cell r="E1120" t="str">
            <v>072426201</v>
          </cell>
        </row>
        <row r="1121">
          <cell r="C1121" t="str">
            <v>1427058510</v>
          </cell>
          <cell r="E1121" t="str">
            <v>072427001</v>
          </cell>
        </row>
        <row r="1122">
          <cell r="C1122" t="str">
            <v>1154307593</v>
          </cell>
          <cell r="E1122" t="str">
            <v>072430401</v>
          </cell>
        </row>
        <row r="1123">
          <cell r="C1123" t="str">
            <v>1194751958</v>
          </cell>
          <cell r="E1123" t="str">
            <v>072432001</v>
          </cell>
        </row>
        <row r="1124">
          <cell r="C1124" t="str">
            <v>1194751958</v>
          </cell>
          <cell r="E1124" t="str">
            <v>072432002</v>
          </cell>
        </row>
        <row r="1125">
          <cell r="C1125" t="str">
            <v>1881665594</v>
          </cell>
          <cell r="E1125" t="str">
            <v>072433801</v>
          </cell>
        </row>
        <row r="1126">
          <cell r="C1126" t="str">
            <v>1336220839</v>
          </cell>
          <cell r="E1126" t="str">
            <v>072434601</v>
          </cell>
        </row>
        <row r="1127">
          <cell r="C1127" t="str">
            <v>1780677039</v>
          </cell>
          <cell r="E1127" t="str">
            <v>072440301</v>
          </cell>
        </row>
        <row r="1128">
          <cell r="C1128" t="str">
            <v>1720084999</v>
          </cell>
          <cell r="E1128" t="str">
            <v>072441101</v>
          </cell>
        </row>
        <row r="1129">
          <cell r="C1129" t="str">
            <v>1427051002</v>
          </cell>
          <cell r="E1129" t="str">
            <v>072442901</v>
          </cell>
        </row>
        <row r="1130">
          <cell r="C1130" t="str">
            <v>1881630036</v>
          </cell>
          <cell r="E1130" t="str">
            <v>072445201</v>
          </cell>
        </row>
        <row r="1131">
          <cell r="C1131" t="str">
            <v>1083931109</v>
          </cell>
          <cell r="E1131" t="str">
            <v>072446001</v>
          </cell>
        </row>
        <row r="1132">
          <cell r="C1132" t="str">
            <v>1134175433</v>
          </cell>
          <cell r="E1132" t="str">
            <v>072446001</v>
          </cell>
        </row>
        <row r="1133">
          <cell r="C1133" t="str">
            <v>1245365196</v>
          </cell>
          <cell r="E1133" t="str">
            <v>072456901</v>
          </cell>
        </row>
        <row r="1134">
          <cell r="C1134" t="str">
            <v>1376577247</v>
          </cell>
          <cell r="E1134" t="str">
            <v>072457701</v>
          </cell>
        </row>
        <row r="1135">
          <cell r="C1135" t="str">
            <v>1245370717</v>
          </cell>
          <cell r="E1135" t="str">
            <v>072458501</v>
          </cell>
        </row>
        <row r="1136">
          <cell r="C1136" t="str">
            <v>1952332801</v>
          </cell>
          <cell r="E1136" t="str">
            <v>072471801</v>
          </cell>
        </row>
        <row r="1137">
          <cell r="C1137" t="str">
            <v>1700887411</v>
          </cell>
          <cell r="E1137" t="str">
            <v>072479101</v>
          </cell>
        </row>
        <row r="1138">
          <cell r="C1138" t="str">
            <v>1598713745</v>
          </cell>
          <cell r="E1138" t="str">
            <v>072480901</v>
          </cell>
        </row>
        <row r="1139">
          <cell r="C1139" t="str">
            <v>1043267727</v>
          </cell>
          <cell r="E1139" t="str">
            <v>072483301</v>
          </cell>
        </row>
        <row r="1140">
          <cell r="C1140" t="str">
            <v>1285641514</v>
          </cell>
          <cell r="E1140" t="str">
            <v>072485801</v>
          </cell>
        </row>
        <row r="1141">
          <cell r="C1141" t="str">
            <v>1033107743</v>
          </cell>
          <cell r="E1141" t="str">
            <v>072487401</v>
          </cell>
        </row>
        <row r="1142">
          <cell r="C1142" t="str">
            <v>1932280666</v>
          </cell>
          <cell r="E1142" t="str">
            <v>072496501</v>
          </cell>
        </row>
        <row r="1143">
          <cell r="C1143" t="str">
            <v>1821093402</v>
          </cell>
          <cell r="E1143" t="str">
            <v>072498101</v>
          </cell>
        </row>
        <row r="1144">
          <cell r="C1144" t="str">
            <v>1346285657</v>
          </cell>
          <cell r="E1144" t="str">
            <v>072500401</v>
          </cell>
        </row>
        <row r="1145">
          <cell r="C1145" t="str">
            <v>1881626075</v>
          </cell>
          <cell r="E1145" t="str">
            <v>072510301</v>
          </cell>
        </row>
        <row r="1146">
          <cell r="C1146" t="str">
            <v>1992703540</v>
          </cell>
          <cell r="E1146" t="str">
            <v>072521001</v>
          </cell>
        </row>
        <row r="1147">
          <cell r="C1147" t="str">
            <v>1992703540</v>
          </cell>
          <cell r="E1147" t="str">
            <v>072521002</v>
          </cell>
        </row>
        <row r="1148">
          <cell r="C1148" t="str">
            <v>1043218944</v>
          </cell>
          <cell r="E1148" t="str">
            <v>072523601</v>
          </cell>
        </row>
        <row r="1149">
          <cell r="C1149" t="str">
            <v>1427030774</v>
          </cell>
          <cell r="E1149" t="str">
            <v>072525101</v>
          </cell>
        </row>
        <row r="1150">
          <cell r="C1150" t="str">
            <v>1932208576</v>
          </cell>
          <cell r="E1150" t="str">
            <v>072527701</v>
          </cell>
        </row>
        <row r="1151">
          <cell r="C1151" t="str">
            <v>1477591055</v>
          </cell>
          <cell r="E1151" t="str">
            <v>072533502</v>
          </cell>
        </row>
        <row r="1152">
          <cell r="C1152" t="str">
            <v>1295789907</v>
          </cell>
          <cell r="E1152" t="str">
            <v>072536801</v>
          </cell>
        </row>
        <row r="1153">
          <cell r="C1153" t="str">
            <v>1164495255</v>
          </cell>
          <cell r="E1153" t="str">
            <v>072540001</v>
          </cell>
        </row>
        <row r="1154">
          <cell r="C1154" t="str">
            <v>1619969219</v>
          </cell>
          <cell r="E1154" t="str">
            <v>072541801</v>
          </cell>
        </row>
        <row r="1155">
          <cell r="C1155" t="str">
            <v>1346297892</v>
          </cell>
          <cell r="E1155" t="str">
            <v>072543401</v>
          </cell>
        </row>
        <row r="1156">
          <cell r="C1156" t="str">
            <v>1306832654</v>
          </cell>
          <cell r="E1156" t="str">
            <v>072549102</v>
          </cell>
        </row>
        <row r="1157">
          <cell r="C1157" t="str">
            <v>1154346161</v>
          </cell>
          <cell r="E1157" t="str">
            <v>072553301</v>
          </cell>
        </row>
        <row r="1158">
          <cell r="C1158" t="str">
            <v>1033154026</v>
          </cell>
          <cell r="E1158" t="str">
            <v>072562401</v>
          </cell>
        </row>
        <row r="1159">
          <cell r="C1159" t="str">
            <v>1417037045</v>
          </cell>
          <cell r="E1159" t="str">
            <v>072564001</v>
          </cell>
        </row>
        <row r="1160">
          <cell r="C1160" t="str">
            <v>1821035940</v>
          </cell>
          <cell r="E1160" t="str">
            <v>072570701</v>
          </cell>
        </row>
        <row r="1161">
          <cell r="C1161" t="str">
            <v>1710067376</v>
          </cell>
          <cell r="E1161" t="str">
            <v>072573101</v>
          </cell>
        </row>
        <row r="1162">
          <cell r="C1162" t="str">
            <v>1073688354</v>
          </cell>
          <cell r="E1162" t="str">
            <v>072581401</v>
          </cell>
        </row>
        <row r="1163">
          <cell r="C1163" t="str">
            <v>1952471914</v>
          </cell>
          <cell r="E1163" t="str">
            <v>072582201</v>
          </cell>
        </row>
        <row r="1164">
          <cell r="C1164" t="str">
            <v>1407854771</v>
          </cell>
          <cell r="E1164" t="str">
            <v>072587101</v>
          </cell>
        </row>
        <row r="1165">
          <cell r="C1165" t="str">
            <v>1467433763</v>
          </cell>
          <cell r="E1165" t="str">
            <v>072589701</v>
          </cell>
        </row>
        <row r="1166">
          <cell r="C1166" t="str">
            <v>1215989611</v>
          </cell>
          <cell r="E1166" t="str">
            <v>072592101</v>
          </cell>
        </row>
        <row r="1167">
          <cell r="C1167" t="str">
            <v>1215989611</v>
          </cell>
          <cell r="E1167" t="str">
            <v>072592102</v>
          </cell>
        </row>
        <row r="1168">
          <cell r="C1168" t="str">
            <v>1447359997</v>
          </cell>
          <cell r="E1168" t="str">
            <v>072594701</v>
          </cell>
        </row>
        <row r="1169">
          <cell r="C1169" t="str">
            <v>1144286352</v>
          </cell>
          <cell r="E1169" t="str">
            <v>072595401</v>
          </cell>
        </row>
        <row r="1170">
          <cell r="C1170" t="str">
            <v>1750387031</v>
          </cell>
          <cell r="E1170" t="str">
            <v>072597001</v>
          </cell>
        </row>
        <row r="1171">
          <cell r="C1171" t="str">
            <v>1467493551</v>
          </cell>
          <cell r="E1171" t="str">
            <v>072606901</v>
          </cell>
        </row>
        <row r="1172">
          <cell r="C1172" t="str">
            <v>1790837235</v>
          </cell>
          <cell r="E1172" t="str">
            <v>072608501</v>
          </cell>
        </row>
        <row r="1173">
          <cell r="C1173" t="str">
            <v>1053339507</v>
          </cell>
          <cell r="E1173" t="str">
            <v>072611901</v>
          </cell>
        </row>
        <row r="1174">
          <cell r="C1174" t="str">
            <v>1043397292</v>
          </cell>
          <cell r="E1174" t="str">
            <v>072613501</v>
          </cell>
        </row>
        <row r="1175">
          <cell r="C1175" t="str">
            <v>1942248737</v>
          </cell>
          <cell r="E1175" t="str">
            <v>072615001</v>
          </cell>
        </row>
        <row r="1176">
          <cell r="C1176" t="str">
            <v>1235183542</v>
          </cell>
          <cell r="E1176" t="str">
            <v>072616801</v>
          </cell>
        </row>
        <row r="1177">
          <cell r="C1177" t="str">
            <v>1154353993</v>
          </cell>
          <cell r="E1177" t="str">
            <v>072622601</v>
          </cell>
        </row>
        <row r="1178">
          <cell r="C1178" t="str">
            <v>1902858152</v>
          </cell>
          <cell r="E1178" t="str">
            <v>072641601</v>
          </cell>
        </row>
        <row r="1179">
          <cell r="C1179" t="str">
            <v>1558312553</v>
          </cell>
          <cell r="E1179" t="str">
            <v>072646501</v>
          </cell>
        </row>
        <row r="1180">
          <cell r="C1180" t="str">
            <v>1144236571</v>
          </cell>
          <cell r="E1180" t="str">
            <v>072649901</v>
          </cell>
        </row>
        <row r="1181">
          <cell r="C1181" t="str">
            <v>1104968916</v>
          </cell>
          <cell r="E1181" t="str">
            <v>072651501</v>
          </cell>
        </row>
        <row r="1182">
          <cell r="C1182" t="str">
            <v>1740231752</v>
          </cell>
          <cell r="E1182" t="str">
            <v>072653101</v>
          </cell>
        </row>
        <row r="1183">
          <cell r="C1183" t="str">
            <v>1295735991</v>
          </cell>
          <cell r="E1183" t="str">
            <v>072654901</v>
          </cell>
        </row>
        <row r="1184">
          <cell r="C1184" t="str">
            <v>1467476556</v>
          </cell>
          <cell r="E1184" t="str">
            <v>072659801</v>
          </cell>
        </row>
        <row r="1185">
          <cell r="C1185" t="str">
            <v>1144228487</v>
          </cell>
          <cell r="E1185" t="str">
            <v>072674701</v>
          </cell>
        </row>
        <row r="1186">
          <cell r="C1186" t="str">
            <v>1952359986</v>
          </cell>
          <cell r="E1186" t="str">
            <v>072678801</v>
          </cell>
        </row>
        <row r="1187">
          <cell r="C1187" t="str">
            <v>1457372625</v>
          </cell>
          <cell r="E1187" t="str">
            <v>072681201</v>
          </cell>
        </row>
        <row r="1188">
          <cell r="C1188" t="str">
            <v>1932169950</v>
          </cell>
          <cell r="E1188" t="str">
            <v>072691101</v>
          </cell>
        </row>
        <row r="1189">
          <cell r="C1189" t="str">
            <v>1144245655</v>
          </cell>
          <cell r="E1189" t="str">
            <v>072696001</v>
          </cell>
        </row>
        <row r="1190">
          <cell r="C1190" t="str">
            <v>1780631390</v>
          </cell>
          <cell r="E1190" t="str">
            <v>072698601</v>
          </cell>
        </row>
        <row r="1191">
          <cell r="C1191" t="str">
            <v>1114015971</v>
          </cell>
          <cell r="E1191" t="str">
            <v>072714101</v>
          </cell>
        </row>
        <row r="1192">
          <cell r="C1192" t="str">
            <v>1831112358</v>
          </cell>
          <cell r="E1192" t="str">
            <v>072716601</v>
          </cell>
        </row>
        <row r="1193">
          <cell r="C1193" t="str">
            <v>1609824010</v>
          </cell>
          <cell r="E1193" t="str">
            <v>072717401</v>
          </cell>
        </row>
        <row r="1194">
          <cell r="C1194" t="str">
            <v>1770587107</v>
          </cell>
          <cell r="E1194" t="str">
            <v>072721601</v>
          </cell>
        </row>
        <row r="1195">
          <cell r="C1195" t="str">
            <v>1568413573</v>
          </cell>
          <cell r="E1195" t="str">
            <v>072722401</v>
          </cell>
        </row>
        <row r="1196">
          <cell r="C1196" t="str">
            <v>1255354700</v>
          </cell>
          <cell r="E1196" t="str">
            <v>072725701</v>
          </cell>
        </row>
        <row r="1197">
          <cell r="C1197" t="str">
            <v>1134146939</v>
          </cell>
          <cell r="E1197" t="str">
            <v>072726503</v>
          </cell>
        </row>
        <row r="1198">
          <cell r="C1198" t="str">
            <v>1477590198</v>
          </cell>
          <cell r="E1198" t="str">
            <v>072727301</v>
          </cell>
        </row>
        <row r="1199">
          <cell r="C1199" t="str">
            <v>1346237971</v>
          </cell>
          <cell r="E1199" t="str">
            <v>072729901</v>
          </cell>
        </row>
        <row r="1200">
          <cell r="C1200" t="str">
            <v>1982621447</v>
          </cell>
          <cell r="E1200" t="str">
            <v>072734901</v>
          </cell>
        </row>
        <row r="1201">
          <cell r="C1201" t="str">
            <v>1891891792</v>
          </cell>
          <cell r="E1201" t="str">
            <v>072736401</v>
          </cell>
        </row>
        <row r="1202">
          <cell r="C1202" t="str">
            <v>1154302214</v>
          </cell>
          <cell r="E1202" t="str">
            <v>072737201</v>
          </cell>
        </row>
        <row r="1203">
          <cell r="C1203" t="str">
            <v>1689755670</v>
          </cell>
          <cell r="E1203" t="str">
            <v>072741401</v>
          </cell>
        </row>
        <row r="1204">
          <cell r="C1204" t="str">
            <v>1326060492</v>
          </cell>
          <cell r="E1204" t="str">
            <v>072753901</v>
          </cell>
        </row>
        <row r="1205">
          <cell r="C1205" t="str">
            <v>1265466957</v>
          </cell>
          <cell r="E1205" t="str">
            <v>072757001</v>
          </cell>
        </row>
        <row r="1206">
          <cell r="C1206" t="str">
            <v>1265466957</v>
          </cell>
          <cell r="E1206" t="str">
            <v>072757002</v>
          </cell>
        </row>
        <row r="1207">
          <cell r="C1207" t="str">
            <v>1144249657</v>
          </cell>
          <cell r="E1207" t="str">
            <v>072759601</v>
          </cell>
        </row>
        <row r="1208">
          <cell r="C1208" t="str">
            <v>1114095791</v>
          </cell>
          <cell r="E1208" t="str">
            <v>072765301</v>
          </cell>
        </row>
        <row r="1209">
          <cell r="C1209" t="str">
            <v>1821091059</v>
          </cell>
          <cell r="E1209" t="str">
            <v>072768701</v>
          </cell>
        </row>
        <row r="1210">
          <cell r="C1210" t="str">
            <v>1902804552</v>
          </cell>
          <cell r="E1210" t="str">
            <v>072771101</v>
          </cell>
        </row>
        <row r="1211">
          <cell r="C1211" t="str">
            <v>1568459436</v>
          </cell>
          <cell r="E1211" t="str">
            <v>072778601</v>
          </cell>
        </row>
        <row r="1212">
          <cell r="C1212" t="str">
            <v>1588659528</v>
          </cell>
          <cell r="E1212" t="str">
            <v>072786901</v>
          </cell>
        </row>
        <row r="1213">
          <cell r="C1213" t="str">
            <v>1457382483</v>
          </cell>
          <cell r="E1213" t="str">
            <v>072788501</v>
          </cell>
        </row>
        <row r="1214">
          <cell r="C1214" t="str">
            <v>1245220300</v>
          </cell>
          <cell r="E1214" t="str">
            <v>072795001</v>
          </cell>
        </row>
        <row r="1215">
          <cell r="C1215" t="str">
            <v>1134172000</v>
          </cell>
          <cell r="E1215" t="str">
            <v>072796801</v>
          </cell>
        </row>
        <row r="1216">
          <cell r="C1216" t="str">
            <v>1366436073</v>
          </cell>
          <cell r="E1216" t="str">
            <v>072797602</v>
          </cell>
        </row>
        <row r="1217">
          <cell r="C1217" t="str">
            <v>1326043548</v>
          </cell>
          <cell r="E1217" t="str">
            <v>072798401</v>
          </cell>
        </row>
        <row r="1218">
          <cell r="C1218" t="str">
            <v>1356366314</v>
          </cell>
          <cell r="E1218" t="str">
            <v>072800801</v>
          </cell>
        </row>
        <row r="1219">
          <cell r="C1219" t="str">
            <v>1356366314</v>
          </cell>
          <cell r="E1219" t="str">
            <v>072800802</v>
          </cell>
        </row>
        <row r="1220">
          <cell r="C1220" t="str">
            <v>1568460772</v>
          </cell>
          <cell r="E1220" t="str">
            <v>072810701</v>
          </cell>
        </row>
        <row r="1221">
          <cell r="C1221" t="str">
            <v>1295780476</v>
          </cell>
          <cell r="E1221" t="str">
            <v>072824801</v>
          </cell>
        </row>
        <row r="1222">
          <cell r="C1222" t="str">
            <v>1710941356</v>
          </cell>
          <cell r="E1222" t="str">
            <v>072825501</v>
          </cell>
        </row>
        <row r="1223">
          <cell r="C1223" t="str">
            <v>1558365890</v>
          </cell>
          <cell r="E1223" t="str">
            <v>072829701</v>
          </cell>
        </row>
        <row r="1224">
          <cell r="C1224" t="str">
            <v>1275531956</v>
          </cell>
          <cell r="E1224" t="str">
            <v>072833901</v>
          </cell>
        </row>
        <row r="1225">
          <cell r="C1225" t="str">
            <v>1972606465</v>
          </cell>
          <cell r="E1225" t="str">
            <v>072834701</v>
          </cell>
        </row>
        <row r="1226">
          <cell r="C1226" t="str">
            <v>1669567897</v>
          </cell>
          <cell r="E1226" t="str">
            <v>072835401</v>
          </cell>
        </row>
        <row r="1227">
          <cell r="C1227" t="str">
            <v>1669567897</v>
          </cell>
          <cell r="E1227" t="str">
            <v>072835402</v>
          </cell>
        </row>
        <row r="1228">
          <cell r="C1228" t="str">
            <v>1366441370</v>
          </cell>
          <cell r="E1228" t="str">
            <v>072838801</v>
          </cell>
        </row>
        <row r="1229">
          <cell r="C1229" t="str">
            <v>1699754812</v>
          </cell>
          <cell r="E1229" t="str">
            <v>072842001</v>
          </cell>
        </row>
        <row r="1230">
          <cell r="C1230" t="str">
            <v>1144213117</v>
          </cell>
          <cell r="E1230" t="str">
            <v>072852901</v>
          </cell>
        </row>
        <row r="1231">
          <cell r="C1231" t="str">
            <v>1972576247</v>
          </cell>
          <cell r="E1231" t="str">
            <v>072853701</v>
          </cell>
        </row>
        <row r="1232">
          <cell r="C1232" t="str">
            <v>1760476659</v>
          </cell>
          <cell r="E1232" t="str">
            <v>072856002</v>
          </cell>
        </row>
        <row r="1233">
          <cell r="C1233" t="str">
            <v>1538114434</v>
          </cell>
          <cell r="E1233" t="str">
            <v>072858601</v>
          </cell>
        </row>
        <row r="1234">
          <cell r="C1234" t="str">
            <v>1538114434</v>
          </cell>
          <cell r="E1234" t="str">
            <v>072858602</v>
          </cell>
        </row>
        <row r="1235">
          <cell r="C1235" t="str">
            <v>1033112230</v>
          </cell>
          <cell r="E1235" t="str">
            <v>072859401</v>
          </cell>
        </row>
        <row r="1236">
          <cell r="C1236" t="str">
            <v>1194749580</v>
          </cell>
          <cell r="E1236" t="str">
            <v>072862802</v>
          </cell>
        </row>
        <row r="1237">
          <cell r="C1237" t="str">
            <v>1538178801</v>
          </cell>
          <cell r="E1237" t="str">
            <v>072863601</v>
          </cell>
        </row>
        <row r="1238">
          <cell r="C1238" t="str">
            <v>1043220650</v>
          </cell>
          <cell r="E1238" t="str">
            <v>072865101</v>
          </cell>
        </row>
        <row r="1239">
          <cell r="C1239" t="str">
            <v>1043220650</v>
          </cell>
          <cell r="E1239" t="str">
            <v>072865102</v>
          </cell>
        </row>
        <row r="1240">
          <cell r="C1240" t="str">
            <v>1831108497</v>
          </cell>
          <cell r="E1240" t="str">
            <v>072867701</v>
          </cell>
        </row>
        <row r="1241">
          <cell r="C1241" t="str">
            <v>1447296249</v>
          </cell>
          <cell r="E1241" t="str">
            <v>072869301</v>
          </cell>
        </row>
        <row r="1242">
          <cell r="C1242" t="str">
            <v>1962412486</v>
          </cell>
          <cell r="E1242" t="str">
            <v>072871901</v>
          </cell>
        </row>
        <row r="1243">
          <cell r="C1243" t="str">
            <v>1316055205</v>
          </cell>
          <cell r="E1243" t="str">
            <v>072871903</v>
          </cell>
        </row>
        <row r="1244">
          <cell r="C1244" t="str">
            <v>1548205818</v>
          </cell>
          <cell r="E1244" t="str">
            <v>072872701</v>
          </cell>
        </row>
        <row r="1245">
          <cell r="C1245" t="str">
            <v>1528010451</v>
          </cell>
          <cell r="E1245" t="str">
            <v>072873501</v>
          </cell>
        </row>
        <row r="1246">
          <cell r="C1246" t="str">
            <v>1437119310</v>
          </cell>
          <cell r="E1246" t="str">
            <v>072881801</v>
          </cell>
        </row>
        <row r="1247">
          <cell r="C1247" t="str">
            <v>1780630608</v>
          </cell>
          <cell r="E1247" t="str">
            <v>072883401</v>
          </cell>
        </row>
        <row r="1248">
          <cell r="C1248" t="str">
            <v>1134137615</v>
          </cell>
          <cell r="E1248" t="str">
            <v>072884201</v>
          </cell>
        </row>
        <row r="1249">
          <cell r="C1249" t="str">
            <v>1376536573</v>
          </cell>
          <cell r="E1249" t="str">
            <v>072893302</v>
          </cell>
        </row>
        <row r="1250">
          <cell r="C1250" t="str">
            <v>1629038336</v>
          </cell>
          <cell r="E1250" t="str">
            <v>072899001</v>
          </cell>
        </row>
        <row r="1251">
          <cell r="C1251" t="str">
            <v>1679677983</v>
          </cell>
          <cell r="E1251" t="str">
            <v>072905501</v>
          </cell>
        </row>
        <row r="1252">
          <cell r="C1252" t="str">
            <v>1700896354</v>
          </cell>
          <cell r="E1252" t="str">
            <v>072909701</v>
          </cell>
        </row>
        <row r="1253">
          <cell r="C1253" t="str">
            <v>1053357244</v>
          </cell>
          <cell r="E1253" t="str">
            <v>072913901</v>
          </cell>
        </row>
        <row r="1254">
          <cell r="C1254" t="str">
            <v>1376624981</v>
          </cell>
          <cell r="E1254" t="str">
            <v>072916201</v>
          </cell>
        </row>
        <row r="1255">
          <cell r="C1255" t="str">
            <v>1689672693</v>
          </cell>
          <cell r="E1255" t="str">
            <v>072917001</v>
          </cell>
        </row>
        <row r="1256">
          <cell r="C1256" t="str">
            <v>1346250594</v>
          </cell>
          <cell r="E1256" t="str">
            <v>072919601</v>
          </cell>
        </row>
        <row r="1257">
          <cell r="C1257" t="str">
            <v>1356496582</v>
          </cell>
          <cell r="E1257" t="str">
            <v>072920401</v>
          </cell>
        </row>
        <row r="1258">
          <cell r="C1258" t="str">
            <v>1033107214</v>
          </cell>
          <cell r="E1258" t="str">
            <v>072921201</v>
          </cell>
        </row>
        <row r="1259">
          <cell r="C1259" t="str">
            <v>1306992151</v>
          </cell>
          <cell r="E1259" t="str">
            <v>072922001</v>
          </cell>
        </row>
        <row r="1260">
          <cell r="C1260" t="str">
            <v>1518912609</v>
          </cell>
          <cell r="E1260" t="str">
            <v>072924602</v>
          </cell>
        </row>
        <row r="1261">
          <cell r="C1261" t="str">
            <v>1134178999</v>
          </cell>
          <cell r="E1261" t="str">
            <v>072929501</v>
          </cell>
        </row>
        <row r="1262">
          <cell r="C1262" t="str">
            <v>1972507580</v>
          </cell>
          <cell r="E1262" t="str">
            <v>072933702</v>
          </cell>
        </row>
        <row r="1263">
          <cell r="C1263" t="str">
            <v>1053359729</v>
          </cell>
          <cell r="E1263" t="str">
            <v>072934503</v>
          </cell>
        </row>
        <row r="1264">
          <cell r="C1264" t="str">
            <v>1841231461</v>
          </cell>
          <cell r="E1264" t="str">
            <v>072936001</v>
          </cell>
        </row>
        <row r="1265">
          <cell r="C1265" t="str">
            <v>1710927231</v>
          </cell>
          <cell r="E1265" t="str">
            <v>072943601</v>
          </cell>
        </row>
        <row r="1266">
          <cell r="C1266" t="str">
            <v>1033174933</v>
          </cell>
          <cell r="E1266" t="str">
            <v>072944401</v>
          </cell>
        </row>
        <row r="1267">
          <cell r="C1267" t="str">
            <v>1093713091</v>
          </cell>
          <cell r="E1267" t="str">
            <v>072947701</v>
          </cell>
        </row>
        <row r="1268">
          <cell r="C1268" t="str">
            <v>1093713091</v>
          </cell>
          <cell r="E1268" t="str">
            <v>072947702</v>
          </cell>
        </row>
        <row r="1269">
          <cell r="C1269" t="str">
            <v>1467536276</v>
          </cell>
          <cell r="E1269" t="str">
            <v>072948501</v>
          </cell>
        </row>
        <row r="1270">
          <cell r="C1270" t="str">
            <v>1841271459</v>
          </cell>
          <cell r="E1270" t="str">
            <v>072950101</v>
          </cell>
        </row>
        <row r="1271">
          <cell r="C1271" t="str">
            <v>1952390239</v>
          </cell>
          <cell r="E1271" t="str">
            <v>072957601</v>
          </cell>
        </row>
        <row r="1272">
          <cell r="C1272" t="str">
            <v>1558313213</v>
          </cell>
          <cell r="E1272" t="str">
            <v>072962601</v>
          </cell>
        </row>
        <row r="1273">
          <cell r="C1273" t="str">
            <v>1750343125</v>
          </cell>
          <cell r="E1273" t="str">
            <v>072963401</v>
          </cell>
        </row>
        <row r="1274">
          <cell r="C1274" t="str">
            <v>1073518007</v>
          </cell>
          <cell r="E1274" t="str">
            <v>072966703</v>
          </cell>
        </row>
        <row r="1275">
          <cell r="C1275" t="str">
            <v>1801874227</v>
          </cell>
          <cell r="E1275" t="str">
            <v>072971701</v>
          </cell>
        </row>
        <row r="1276">
          <cell r="C1276" t="str">
            <v>1558363986</v>
          </cell>
          <cell r="E1276" t="str">
            <v>072974101</v>
          </cell>
        </row>
        <row r="1277">
          <cell r="C1277" t="str">
            <v>1891796710</v>
          </cell>
          <cell r="E1277" t="str">
            <v>072977401</v>
          </cell>
        </row>
        <row r="1278">
          <cell r="C1278" t="str">
            <v>1114908001</v>
          </cell>
          <cell r="E1278" t="str">
            <v>072987301</v>
          </cell>
        </row>
        <row r="1279">
          <cell r="C1279" t="str">
            <v>1982780094</v>
          </cell>
          <cell r="E1279" t="str">
            <v>072996401</v>
          </cell>
        </row>
        <row r="1280">
          <cell r="C1280" t="str">
            <v>1972628006</v>
          </cell>
          <cell r="E1280" t="str">
            <v>072997201</v>
          </cell>
        </row>
        <row r="1281">
          <cell r="C1281" t="str">
            <v>1992776041</v>
          </cell>
          <cell r="E1281" t="str">
            <v>072999801</v>
          </cell>
        </row>
        <row r="1282">
          <cell r="C1282" t="str">
            <v>1861447179</v>
          </cell>
          <cell r="E1282" t="str">
            <v>073003801</v>
          </cell>
        </row>
        <row r="1283">
          <cell r="C1283" t="str">
            <v>1487707188</v>
          </cell>
          <cell r="E1283" t="str">
            <v>073011101</v>
          </cell>
        </row>
        <row r="1284">
          <cell r="C1284" t="str">
            <v>1285621839</v>
          </cell>
          <cell r="E1284" t="str">
            <v>073014501</v>
          </cell>
        </row>
        <row r="1285">
          <cell r="C1285" t="str">
            <v>1336289552</v>
          </cell>
          <cell r="E1285" t="str">
            <v>073021002</v>
          </cell>
        </row>
        <row r="1286">
          <cell r="C1286" t="str">
            <v>1235148594</v>
          </cell>
          <cell r="E1286" t="str">
            <v>073105101</v>
          </cell>
        </row>
        <row r="1287">
          <cell r="C1287" t="str">
            <v>1417912114</v>
          </cell>
          <cell r="E1287" t="str">
            <v>074039101</v>
          </cell>
        </row>
        <row r="1288">
          <cell r="C1288" t="str">
            <v>1134152986</v>
          </cell>
          <cell r="E1288" t="str">
            <v>074186001</v>
          </cell>
        </row>
        <row r="1289">
          <cell r="C1289" t="str">
            <v>1598797094</v>
          </cell>
          <cell r="E1289" t="str">
            <v>077228701</v>
          </cell>
        </row>
        <row r="1290">
          <cell r="C1290" t="str">
            <v>1598797094</v>
          </cell>
          <cell r="E1290" t="str">
            <v>077228702</v>
          </cell>
        </row>
        <row r="1291">
          <cell r="C1291" t="str">
            <v>1356387641</v>
          </cell>
          <cell r="E1291" t="str">
            <v>077617102</v>
          </cell>
        </row>
        <row r="1292">
          <cell r="C1292" t="str">
            <v>1508809427</v>
          </cell>
          <cell r="E1292" t="str">
            <v>078544601</v>
          </cell>
        </row>
        <row r="1293">
          <cell r="C1293" t="str">
            <v>1588656870</v>
          </cell>
          <cell r="E1293" t="str">
            <v>078661801</v>
          </cell>
        </row>
        <row r="1294">
          <cell r="C1294" t="str">
            <v>1417950106</v>
          </cell>
          <cell r="E1294" t="str">
            <v>078774901</v>
          </cell>
        </row>
        <row r="1295">
          <cell r="C1295" t="str">
            <v>1427018902</v>
          </cell>
          <cell r="E1295" t="str">
            <v>078908301</v>
          </cell>
        </row>
        <row r="1296">
          <cell r="C1296" t="str">
            <v>1295751022</v>
          </cell>
          <cell r="E1296" t="str">
            <v>079192301</v>
          </cell>
        </row>
        <row r="1297">
          <cell r="C1297" t="str">
            <v>1487726873</v>
          </cell>
          <cell r="E1297" t="str">
            <v>079569201</v>
          </cell>
        </row>
        <row r="1298">
          <cell r="C1298" t="str">
            <v>1275677700</v>
          </cell>
          <cell r="E1298" t="str">
            <v>079580901</v>
          </cell>
        </row>
        <row r="1299">
          <cell r="C1299" t="str">
            <v>1730241852</v>
          </cell>
          <cell r="E1299" t="str">
            <v>079666603</v>
          </cell>
        </row>
        <row r="1300">
          <cell r="C1300" t="str">
            <v>1316029325</v>
          </cell>
          <cell r="E1300" t="str">
            <v>079872001</v>
          </cell>
        </row>
        <row r="1301">
          <cell r="C1301" t="str">
            <v>1447288907</v>
          </cell>
          <cell r="E1301" t="str">
            <v>080011201</v>
          </cell>
        </row>
        <row r="1302">
          <cell r="C1302" t="str">
            <v>1780621441</v>
          </cell>
          <cell r="E1302" t="str">
            <v>080015303</v>
          </cell>
        </row>
        <row r="1303">
          <cell r="C1303" t="str">
            <v>1184788978</v>
          </cell>
          <cell r="E1303" t="str">
            <v>080022901</v>
          </cell>
        </row>
        <row r="1304">
          <cell r="C1304" t="str">
            <v>1174573596</v>
          </cell>
          <cell r="E1304" t="str">
            <v>080026002</v>
          </cell>
        </row>
        <row r="1305">
          <cell r="C1305" t="str">
            <v>1629195177</v>
          </cell>
          <cell r="E1305" t="str">
            <v>080227403</v>
          </cell>
        </row>
        <row r="1306">
          <cell r="C1306" t="str">
            <v>1518021476</v>
          </cell>
          <cell r="E1306" t="str">
            <v>080307401</v>
          </cell>
        </row>
        <row r="1307">
          <cell r="C1307" t="str">
            <v>1356428460</v>
          </cell>
          <cell r="E1307" t="str">
            <v>080404901</v>
          </cell>
        </row>
        <row r="1308">
          <cell r="C1308" t="str">
            <v>1356428460</v>
          </cell>
          <cell r="E1308" t="str">
            <v>080415501</v>
          </cell>
        </row>
        <row r="1309">
          <cell r="C1309" t="str">
            <v>1194781773</v>
          </cell>
          <cell r="E1309" t="str">
            <v>080630901</v>
          </cell>
        </row>
        <row r="1310">
          <cell r="C1310" t="str">
            <v>1114924164</v>
          </cell>
          <cell r="E1310" t="str">
            <v>080644001</v>
          </cell>
        </row>
        <row r="1311">
          <cell r="C1311" t="str">
            <v>1780762989</v>
          </cell>
          <cell r="E1311" t="str">
            <v>080706702</v>
          </cell>
        </row>
        <row r="1312">
          <cell r="C1312" t="str">
            <v>1285688440</v>
          </cell>
          <cell r="E1312" t="str">
            <v>080748901</v>
          </cell>
        </row>
        <row r="1313">
          <cell r="C1313" t="str">
            <v>1568425254</v>
          </cell>
          <cell r="E1313" t="str">
            <v>080800804</v>
          </cell>
        </row>
        <row r="1314">
          <cell r="C1314" t="str">
            <v>1184623266</v>
          </cell>
          <cell r="E1314" t="str">
            <v>080804002</v>
          </cell>
        </row>
        <row r="1315">
          <cell r="C1315" t="str">
            <v>1881654903</v>
          </cell>
          <cell r="E1315" t="str">
            <v>080937802</v>
          </cell>
        </row>
        <row r="1316">
          <cell r="C1316" t="str">
            <v>1861455735</v>
          </cell>
          <cell r="E1316" t="str">
            <v>081094701</v>
          </cell>
        </row>
        <row r="1317">
          <cell r="C1317" t="str">
            <v>1457307175</v>
          </cell>
          <cell r="E1317" t="str">
            <v>081164801</v>
          </cell>
        </row>
        <row r="1318">
          <cell r="C1318" t="str">
            <v>1346265071</v>
          </cell>
          <cell r="E1318" t="str">
            <v>081188702</v>
          </cell>
        </row>
        <row r="1319">
          <cell r="C1319" t="str">
            <v>1720044902</v>
          </cell>
          <cell r="E1319" t="str">
            <v>081738901</v>
          </cell>
        </row>
        <row r="1320">
          <cell r="C1320" t="str">
            <v>1851333074</v>
          </cell>
          <cell r="E1320" t="str">
            <v>081844501</v>
          </cell>
        </row>
        <row r="1321">
          <cell r="C1321" t="str">
            <v>1760452387</v>
          </cell>
          <cell r="E1321" t="str">
            <v>081891604</v>
          </cell>
        </row>
        <row r="1322">
          <cell r="C1322" t="str">
            <v>1669557179</v>
          </cell>
          <cell r="E1322" t="str">
            <v>081951801</v>
          </cell>
        </row>
        <row r="1323">
          <cell r="C1323" t="str">
            <v>1669557179</v>
          </cell>
          <cell r="E1323" t="str">
            <v>081951802</v>
          </cell>
        </row>
        <row r="1324">
          <cell r="C1324" t="str">
            <v>1053352914</v>
          </cell>
          <cell r="E1324" t="str">
            <v>082006002</v>
          </cell>
        </row>
        <row r="1325">
          <cell r="C1325" t="str">
            <v>1649278995</v>
          </cell>
          <cell r="E1325" t="str">
            <v>082056501</v>
          </cell>
        </row>
        <row r="1326">
          <cell r="C1326" t="str">
            <v>1689899072</v>
          </cell>
          <cell r="E1326" t="str">
            <v>082242101</v>
          </cell>
        </row>
        <row r="1327">
          <cell r="C1327" t="str">
            <v>1124014105</v>
          </cell>
          <cell r="E1327" t="str">
            <v>082378301</v>
          </cell>
        </row>
        <row r="1328">
          <cell r="C1328" t="str">
            <v>1447417209</v>
          </cell>
          <cell r="E1328" t="str">
            <v>082886501</v>
          </cell>
        </row>
        <row r="1329">
          <cell r="C1329" t="str">
            <v>1740294479</v>
          </cell>
          <cell r="E1329" t="str">
            <v>082892301</v>
          </cell>
        </row>
        <row r="1330">
          <cell r="C1330" t="str">
            <v>1285650424</v>
          </cell>
          <cell r="E1330" t="str">
            <v>083010101</v>
          </cell>
        </row>
        <row r="1331">
          <cell r="C1331" t="str">
            <v>1679877641</v>
          </cell>
          <cell r="E1331" t="str">
            <v>083290907</v>
          </cell>
        </row>
        <row r="1332">
          <cell r="C1332" t="str">
            <v>1215971478</v>
          </cell>
          <cell r="E1332" t="str">
            <v>083697501</v>
          </cell>
        </row>
        <row r="1333">
          <cell r="C1333" t="str">
            <v>1518930650</v>
          </cell>
          <cell r="E1333" t="str">
            <v>083851801</v>
          </cell>
        </row>
        <row r="1334">
          <cell r="C1334" t="str">
            <v>1568689974</v>
          </cell>
          <cell r="E1334" t="str">
            <v>084565302</v>
          </cell>
        </row>
        <row r="1335">
          <cell r="C1335" t="str">
            <v>1598705055</v>
          </cell>
          <cell r="E1335" t="str">
            <v>084584402</v>
          </cell>
        </row>
        <row r="1336">
          <cell r="C1336" t="str">
            <v>1063529642</v>
          </cell>
          <cell r="E1336" t="str">
            <v>084609903</v>
          </cell>
        </row>
        <row r="1337">
          <cell r="C1337" t="str">
            <v>1821178336</v>
          </cell>
          <cell r="E1337" t="str">
            <v>084616401</v>
          </cell>
        </row>
        <row r="1338">
          <cell r="C1338" t="str">
            <v>1437284460</v>
          </cell>
          <cell r="E1338" t="str">
            <v>084814501</v>
          </cell>
        </row>
        <row r="1339">
          <cell r="C1339" t="str">
            <v>1992708705</v>
          </cell>
          <cell r="E1339" t="str">
            <v>084897002</v>
          </cell>
        </row>
        <row r="1340">
          <cell r="C1340" t="str">
            <v>1043266364</v>
          </cell>
          <cell r="E1340" t="str">
            <v>085340001</v>
          </cell>
        </row>
        <row r="1341">
          <cell r="C1341" t="str">
            <v>1134184831</v>
          </cell>
          <cell r="E1341" t="str">
            <v>085418401</v>
          </cell>
        </row>
        <row r="1342">
          <cell r="C1342" t="str">
            <v>1568483931</v>
          </cell>
          <cell r="E1342" t="str">
            <v>085552005</v>
          </cell>
        </row>
        <row r="1343">
          <cell r="C1343" t="str">
            <v>1962564617</v>
          </cell>
          <cell r="E1343" t="str">
            <v>085587602</v>
          </cell>
        </row>
        <row r="1344">
          <cell r="C1344" t="str">
            <v>1962564617</v>
          </cell>
          <cell r="E1344" t="str">
            <v>085587603</v>
          </cell>
        </row>
        <row r="1345">
          <cell r="C1345" t="str">
            <v>1962512160</v>
          </cell>
          <cell r="E1345" t="str">
            <v>085609801</v>
          </cell>
        </row>
        <row r="1346">
          <cell r="C1346" t="str">
            <v>1962435370</v>
          </cell>
          <cell r="E1346" t="str">
            <v>085741904</v>
          </cell>
        </row>
        <row r="1347">
          <cell r="C1347" t="str">
            <v>1992877948</v>
          </cell>
          <cell r="E1347" t="str">
            <v>085746801</v>
          </cell>
        </row>
        <row r="1348">
          <cell r="C1348" t="str">
            <v>1992877948</v>
          </cell>
          <cell r="E1348" t="str">
            <v>085746802</v>
          </cell>
        </row>
        <row r="1349">
          <cell r="C1349" t="str">
            <v>1992877948</v>
          </cell>
          <cell r="E1349" t="str">
            <v>085746803</v>
          </cell>
        </row>
        <row r="1350">
          <cell r="C1350" t="str">
            <v>1225091721</v>
          </cell>
          <cell r="E1350" t="str">
            <v>085846602</v>
          </cell>
        </row>
        <row r="1351">
          <cell r="C1351" t="str">
            <v>1417912098</v>
          </cell>
          <cell r="E1351" t="str">
            <v>085849001</v>
          </cell>
        </row>
        <row r="1352">
          <cell r="C1352" t="str">
            <v>1396700407</v>
          </cell>
          <cell r="E1352" t="str">
            <v>085850801</v>
          </cell>
        </row>
        <row r="1353">
          <cell r="C1353" t="str">
            <v>1629038989</v>
          </cell>
          <cell r="E1353" t="str">
            <v>085854001</v>
          </cell>
        </row>
        <row r="1354">
          <cell r="C1354" t="str">
            <v>1376540096</v>
          </cell>
          <cell r="E1354" t="str">
            <v>085855701</v>
          </cell>
        </row>
        <row r="1355">
          <cell r="C1355" t="str">
            <v>1710071543</v>
          </cell>
          <cell r="E1355" t="str">
            <v>085857301</v>
          </cell>
        </row>
        <row r="1356">
          <cell r="C1356" t="str">
            <v>1184687626</v>
          </cell>
          <cell r="E1356" t="str">
            <v>085858101</v>
          </cell>
        </row>
        <row r="1357">
          <cell r="C1357" t="str">
            <v>1346246840</v>
          </cell>
          <cell r="E1357" t="str">
            <v>085859901</v>
          </cell>
        </row>
        <row r="1358">
          <cell r="C1358" t="str">
            <v>1962459610</v>
          </cell>
          <cell r="E1358" t="str">
            <v>085869801</v>
          </cell>
        </row>
        <row r="1359">
          <cell r="C1359" t="str">
            <v>1689695959</v>
          </cell>
          <cell r="E1359" t="str">
            <v>085872201</v>
          </cell>
        </row>
        <row r="1360">
          <cell r="C1360" t="str">
            <v>1932162195</v>
          </cell>
          <cell r="E1360" t="str">
            <v>085876301</v>
          </cell>
        </row>
        <row r="1361">
          <cell r="C1361" t="str">
            <v>1346248440</v>
          </cell>
          <cell r="E1361" t="str">
            <v>085877102</v>
          </cell>
        </row>
        <row r="1362">
          <cell r="C1362" t="str">
            <v>1679554349</v>
          </cell>
          <cell r="E1362" t="str">
            <v>085879701</v>
          </cell>
        </row>
        <row r="1363">
          <cell r="C1363" t="str">
            <v>1396870028</v>
          </cell>
          <cell r="E1363" t="str">
            <v>085885401</v>
          </cell>
        </row>
        <row r="1364">
          <cell r="C1364" t="str">
            <v>1225091630</v>
          </cell>
          <cell r="E1364" t="str">
            <v>085887001</v>
          </cell>
        </row>
        <row r="1365">
          <cell r="C1365" t="str">
            <v>1225091630</v>
          </cell>
          <cell r="E1365" t="str">
            <v>085887002</v>
          </cell>
        </row>
        <row r="1366">
          <cell r="C1366" t="str">
            <v>1790784726</v>
          </cell>
          <cell r="E1366" t="str">
            <v>085890401</v>
          </cell>
        </row>
        <row r="1367">
          <cell r="C1367" t="str">
            <v>1104930411</v>
          </cell>
          <cell r="E1367" t="str">
            <v>085891201</v>
          </cell>
        </row>
        <row r="1368">
          <cell r="C1368" t="str">
            <v>1053388223</v>
          </cell>
          <cell r="E1368" t="str">
            <v>085892001</v>
          </cell>
        </row>
        <row r="1369">
          <cell r="C1369" t="str">
            <v>1578679726</v>
          </cell>
          <cell r="E1369" t="str">
            <v>085901901</v>
          </cell>
        </row>
        <row r="1370">
          <cell r="C1370" t="str">
            <v>1205808938</v>
          </cell>
          <cell r="E1370" t="str">
            <v>085903501</v>
          </cell>
        </row>
        <row r="1371">
          <cell r="C1371" t="str">
            <v>1396742029</v>
          </cell>
          <cell r="E1371" t="str">
            <v>085906801</v>
          </cell>
        </row>
        <row r="1372">
          <cell r="C1372" t="str">
            <v>1346237237</v>
          </cell>
          <cell r="E1372" t="str">
            <v>085910001</v>
          </cell>
        </row>
        <row r="1373">
          <cell r="C1373" t="str">
            <v>1346206992</v>
          </cell>
          <cell r="E1373" t="str">
            <v>085918301</v>
          </cell>
        </row>
        <row r="1374">
          <cell r="C1374" t="str">
            <v>1750347472</v>
          </cell>
          <cell r="E1374" t="str">
            <v>085920901</v>
          </cell>
        </row>
        <row r="1375">
          <cell r="C1375" t="str">
            <v>1861660151</v>
          </cell>
          <cell r="E1375" t="str">
            <v>085923301</v>
          </cell>
        </row>
        <row r="1376">
          <cell r="C1376" t="str">
            <v>1700994290</v>
          </cell>
          <cell r="E1376" t="str">
            <v>085925801</v>
          </cell>
        </row>
        <row r="1377">
          <cell r="C1377" t="str">
            <v>1154434579</v>
          </cell>
          <cell r="E1377" t="str">
            <v>085927401</v>
          </cell>
        </row>
        <row r="1378">
          <cell r="C1378" t="str">
            <v>1093723900</v>
          </cell>
          <cell r="E1378" t="str">
            <v>085928201</v>
          </cell>
        </row>
        <row r="1379">
          <cell r="C1379" t="str">
            <v>1316902448</v>
          </cell>
          <cell r="E1379" t="str">
            <v>085931601</v>
          </cell>
        </row>
        <row r="1380">
          <cell r="C1380" t="str">
            <v>1497869267</v>
          </cell>
          <cell r="E1380" t="str">
            <v>085940701</v>
          </cell>
        </row>
        <row r="1381">
          <cell r="C1381" t="str">
            <v>1568427151</v>
          </cell>
          <cell r="E1381" t="str">
            <v>085942301</v>
          </cell>
        </row>
        <row r="1382">
          <cell r="C1382" t="str">
            <v>1235102344</v>
          </cell>
          <cell r="E1382" t="str">
            <v>085943102</v>
          </cell>
        </row>
        <row r="1383">
          <cell r="C1383" t="str">
            <v>1659334191</v>
          </cell>
          <cell r="E1383" t="str">
            <v>085945601</v>
          </cell>
        </row>
        <row r="1384">
          <cell r="C1384" t="str">
            <v>1104883784</v>
          </cell>
          <cell r="E1384" t="str">
            <v>085947201</v>
          </cell>
        </row>
        <row r="1385">
          <cell r="C1385" t="str">
            <v>1538104724</v>
          </cell>
          <cell r="E1385" t="str">
            <v>085947202</v>
          </cell>
        </row>
        <row r="1386">
          <cell r="C1386" t="str">
            <v>1144200163</v>
          </cell>
          <cell r="E1386" t="str">
            <v>085948001</v>
          </cell>
        </row>
        <row r="1387">
          <cell r="C1387" t="str">
            <v>1447207857</v>
          </cell>
          <cell r="E1387" t="str">
            <v>085950601</v>
          </cell>
        </row>
        <row r="1388">
          <cell r="C1388" t="str">
            <v>1437155207</v>
          </cell>
          <cell r="E1388" t="str">
            <v>085951401</v>
          </cell>
        </row>
        <row r="1389">
          <cell r="C1389" t="str">
            <v>1669466975</v>
          </cell>
          <cell r="E1389" t="str">
            <v>085953001</v>
          </cell>
        </row>
        <row r="1390">
          <cell r="C1390" t="str">
            <v>1467458513</v>
          </cell>
          <cell r="E1390" t="str">
            <v>085956301</v>
          </cell>
        </row>
        <row r="1391">
          <cell r="C1391" t="str">
            <v>1124135918</v>
          </cell>
          <cell r="E1391" t="str">
            <v>085957101</v>
          </cell>
        </row>
        <row r="1392">
          <cell r="C1392" t="str">
            <v>1669465068</v>
          </cell>
          <cell r="E1392" t="str">
            <v>085959701</v>
          </cell>
        </row>
        <row r="1393">
          <cell r="C1393" t="str">
            <v>1609870336</v>
          </cell>
          <cell r="E1393" t="str">
            <v>085964701</v>
          </cell>
        </row>
        <row r="1394">
          <cell r="C1394" t="str">
            <v>1447214135</v>
          </cell>
          <cell r="E1394" t="str">
            <v>085967001</v>
          </cell>
        </row>
        <row r="1395">
          <cell r="C1395" t="str">
            <v>1821054883</v>
          </cell>
          <cell r="E1395" t="str">
            <v>085973802</v>
          </cell>
        </row>
        <row r="1396">
          <cell r="C1396" t="str">
            <v>1942266333</v>
          </cell>
          <cell r="E1396" t="str">
            <v>085993601</v>
          </cell>
        </row>
        <row r="1397">
          <cell r="C1397" t="str">
            <v>1548241813</v>
          </cell>
          <cell r="E1397" t="str">
            <v>086268201</v>
          </cell>
        </row>
        <row r="1398">
          <cell r="C1398" t="str">
            <v>1720190606</v>
          </cell>
          <cell r="E1398" t="str">
            <v>087787001</v>
          </cell>
        </row>
        <row r="1399">
          <cell r="C1399" t="str">
            <v>1275645152</v>
          </cell>
          <cell r="E1399" t="str">
            <v>087793801</v>
          </cell>
        </row>
        <row r="1400">
          <cell r="C1400" t="str">
            <v>1811009798</v>
          </cell>
          <cell r="E1400" t="str">
            <v>087795301</v>
          </cell>
        </row>
        <row r="1401">
          <cell r="C1401" t="str">
            <v>1801908785</v>
          </cell>
          <cell r="E1401" t="str">
            <v>087798701</v>
          </cell>
        </row>
        <row r="1402">
          <cell r="C1402" t="str">
            <v>1497867378</v>
          </cell>
          <cell r="E1402" t="str">
            <v>087800101</v>
          </cell>
        </row>
        <row r="1403">
          <cell r="C1403" t="str">
            <v>1629180500</v>
          </cell>
          <cell r="E1403" t="str">
            <v>087801901</v>
          </cell>
        </row>
        <row r="1404">
          <cell r="C1404" t="str">
            <v>1649382516</v>
          </cell>
          <cell r="E1404" t="str">
            <v>087810001</v>
          </cell>
        </row>
        <row r="1405">
          <cell r="C1405" t="str">
            <v>1407968381</v>
          </cell>
          <cell r="E1405" t="str">
            <v>087814201</v>
          </cell>
        </row>
        <row r="1406">
          <cell r="C1406" t="str">
            <v>1679685556</v>
          </cell>
          <cell r="E1406" t="str">
            <v>087822501</v>
          </cell>
        </row>
        <row r="1407">
          <cell r="C1407" t="str">
            <v>1861504748</v>
          </cell>
          <cell r="E1407" t="str">
            <v>087823301</v>
          </cell>
        </row>
        <row r="1408">
          <cell r="C1408" t="str">
            <v>1134231012</v>
          </cell>
          <cell r="E1408" t="str">
            <v>087829001</v>
          </cell>
        </row>
        <row r="1409">
          <cell r="C1409" t="str">
            <v>1265544159</v>
          </cell>
          <cell r="E1409" t="str">
            <v>087833201</v>
          </cell>
        </row>
        <row r="1410">
          <cell r="C1410" t="str">
            <v>1700988979</v>
          </cell>
          <cell r="E1410" t="str">
            <v>087836501</v>
          </cell>
        </row>
        <row r="1411">
          <cell r="C1411" t="str">
            <v>1356453237</v>
          </cell>
          <cell r="E1411" t="str">
            <v>087839901</v>
          </cell>
        </row>
        <row r="1412">
          <cell r="C1412" t="str">
            <v>1770695652</v>
          </cell>
          <cell r="E1412" t="str">
            <v>087844901</v>
          </cell>
        </row>
        <row r="1413">
          <cell r="C1413" t="str">
            <v>1104938083</v>
          </cell>
          <cell r="E1413" t="str">
            <v>087851401</v>
          </cell>
        </row>
        <row r="1414">
          <cell r="C1414" t="str">
            <v>1912019894</v>
          </cell>
          <cell r="E1414" t="str">
            <v>087853001</v>
          </cell>
        </row>
        <row r="1415">
          <cell r="C1415" t="str">
            <v>1730291618</v>
          </cell>
          <cell r="E1415" t="str">
            <v>087857101</v>
          </cell>
        </row>
        <row r="1416">
          <cell r="C1416" t="str">
            <v>1720190697</v>
          </cell>
          <cell r="E1416" t="str">
            <v>087865401</v>
          </cell>
        </row>
        <row r="1417">
          <cell r="C1417" t="str">
            <v>1194837088</v>
          </cell>
          <cell r="E1417" t="str">
            <v>087867001</v>
          </cell>
        </row>
        <row r="1418">
          <cell r="C1418" t="str">
            <v>1285746164</v>
          </cell>
          <cell r="E1418" t="str">
            <v>087869601</v>
          </cell>
        </row>
        <row r="1419">
          <cell r="C1419" t="str">
            <v>1710089990</v>
          </cell>
          <cell r="E1419" t="str">
            <v>087872001</v>
          </cell>
        </row>
        <row r="1420">
          <cell r="C1420" t="str">
            <v>1801908793</v>
          </cell>
          <cell r="E1420" t="str">
            <v>087873801</v>
          </cell>
        </row>
        <row r="1421">
          <cell r="C1421" t="str">
            <v>1730281916</v>
          </cell>
          <cell r="E1421" t="str">
            <v>087874601</v>
          </cell>
        </row>
        <row r="1422">
          <cell r="C1422" t="str">
            <v>1366544546</v>
          </cell>
          <cell r="E1422" t="str">
            <v>087875301</v>
          </cell>
        </row>
        <row r="1423">
          <cell r="C1423" t="str">
            <v>1730291626</v>
          </cell>
          <cell r="E1423" t="str">
            <v>087877901</v>
          </cell>
        </row>
        <row r="1424">
          <cell r="C1424" t="str">
            <v>1710089131</v>
          </cell>
          <cell r="E1424" t="str">
            <v>087878701</v>
          </cell>
        </row>
        <row r="1425">
          <cell r="C1425" t="str">
            <v>1447352638</v>
          </cell>
          <cell r="E1425" t="str">
            <v>087880301</v>
          </cell>
        </row>
        <row r="1426">
          <cell r="C1426" t="str">
            <v>1356453245</v>
          </cell>
          <cell r="E1426" t="str">
            <v>087882901</v>
          </cell>
        </row>
        <row r="1427">
          <cell r="C1427" t="str">
            <v>1720190614</v>
          </cell>
          <cell r="E1427" t="str">
            <v>087884501</v>
          </cell>
        </row>
        <row r="1428">
          <cell r="C1428" t="str">
            <v>1184736076</v>
          </cell>
          <cell r="E1428" t="str">
            <v>087886001</v>
          </cell>
        </row>
        <row r="1429">
          <cell r="C1429" t="str">
            <v>1710099601</v>
          </cell>
          <cell r="E1429" t="str">
            <v>087887801</v>
          </cell>
        </row>
        <row r="1430">
          <cell r="C1430" t="str">
            <v>1346352226</v>
          </cell>
          <cell r="E1430" t="str">
            <v>087891001</v>
          </cell>
        </row>
        <row r="1431">
          <cell r="C1431" t="str">
            <v>1215373691</v>
          </cell>
          <cell r="E1431" t="str">
            <v>087895101</v>
          </cell>
        </row>
        <row r="1432">
          <cell r="C1432" t="str">
            <v>1093827982</v>
          </cell>
          <cell r="E1432" t="str">
            <v>087897701</v>
          </cell>
        </row>
        <row r="1433">
          <cell r="C1433" t="str">
            <v>1457463341</v>
          </cell>
          <cell r="E1433" t="str">
            <v>087903301</v>
          </cell>
        </row>
        <row r="1434">
          <cell r="C1434" t="str">
            <v>1063475036</v>
          </cell>
          <cell r="E1434" t="str">
            <v>087905801</v>
          </cell>
        </row>
        <row r="1435">
          <cell r="C1435" t="str">
            <v>1194789859</v>
          </cell>
          <cell r="E1435" t="str">
            <v>087908201</v>
          </cell>
        </row>
        <row r="1436">
          <cell r="C1436" t="str">
            <v>1447362330</v>
          </cell>
          <cell r="E1436" t="str">
            <v>087910801</v>
          </cell>
        </row>
        <row r="1437">
          <cell r="C1437" t="str">
            <v>1366554255</v>
          </cell>
          <cell r="E1437" t="str">
            <v>087911601</v>
          </cell>
        </row>
        <row r="1438">
          <cell r="C1438" t="str">
            <v>1871605766</v>
          </cell>
          <cell r="E1438" t="str">
            <v>087912401</v>
          </cell>
        </row>
        <row r="1439">
          <cell r="C1439" t="str">
            <v>1841302726</v>
          </cell>
          <cell r="E1439" t="str">
            <v>087918101</v>
          </cell>
        </row>
        <row r="1440">
          <cell r="C1440" t="str">
            <v>1609988583</v>
          </cell>
          <cell r="E1440" t="str">
            <v>087924904</v>
          </cell>
        </row>
        <row r="1441">
          <cell r="C1441" t="str">
            <v>1427160308</v>
          </cell>
          <cell r="E1441" t="str">
            <v>087926401</v>
          </cell>
        </row>
        <row r="1442">
          <cell r="C1442" t="str">
            <v>1619089505</v>
          </cell>
          <cell r="E1442" t="str">
            <v>087927201</v>
          </cell>
        </row>
        <row r="1443">
          <cell r="C1443" t="str">
            <v>1669584546</v>
          </cell>
          <cell r="E1443" t="str">
            <v>087928001</v>
          </cell>
        </row>
        <row r="1444">
          <cell r="C1444" t="str">
            <v>1144334962</v>
          </cell>
          <cell r="E1444" t="str">
            <v>087936301</v>
          </cell>
        </row>
        <row r="1445">
          <cell r="C1445" t="str">
            <v>1235112814</v>
          </cell>
          <cell r="E1445" t="str">
            <v>087937101</v>
          </cell>
        </row>
        <row r="1446">
          <cell r="C1446" t="str">
            <v>1164480992</v>
          </cell>
          <cell r="E1446" t="str">
            <v>087939701</v>
          </cell>
        </row>
        <row r="1447">
          <cell r="C1447" t="str">
            <v>1689639262</v>
          </cell>
          <cell r="E1447" t="str">
            <v>087940501</v>
          </cell>
        </row>
        <row r="1448">
          <cell r="C1448" t="str">
            <v>1235241688</v>
          </cell>
          <cell r="E1448" t="str">
            <v>087941301</v>
          </cell>
        </row>
        <row r="1449">
          <cell r="C1449" t="str">
            <v>1720081664</v>
          </cell>
          <cell r="E1449" t="str">
            <v>087942101</v>
          </cell>
        </row>
        <row r="1450">
          <cell r="C1450" t="str">
            <v>1407853740</v>
          </cell>
          <cell r="E1450" t="str">
            <v>087944701</v>
          </cell>
        </row>
        <row r="1451">
          <cell r="C1451" t="str">
            <v>1720072457</v>
          </cell>
          <cell r="E1451" t="str">
            <v>087945401</v>
          </cell>
        </row>
        <row r="1452">
          <cell r="C1452" t="str">
            <v>1235132150</v>
          </cell>
          <cell r="E1452" t="str">
            <v>087946201</v>
          </cell>
        </row>
        <row r="1453">
          <cell r="C1453" t="str">
            <v>1336246099</v>
          </cell>
          <cell r="E1453" t="str">
            <v>087947001</v>
          </cell>
        </row>
        <row r="1454">
          <cell r="C1454" t="str">
            <v>1336246099</v>
          </cell>
          <cell r="E1454" t="str">
            <v>087947002</v>
          </cell>
        </row>
        <row r="1455">
          <cell r="C1455" t="str">
            <v>1023002524</v>
          </cell>
          <cell r="E1455" t="str">
            <v>087948801</v>
          </cell>
        </row>
        <row r="1456">
          <cell r="C1456" t="str">
            <v>1821067554</v>
          </cell>
          <cell r="E1456" t="str">
            <v>087952001</v>
          </cell>
        </row>
        <row r="1457">
          <cell r="C1457" t="str">
            <v>1902844426</v>
          </cell>
          <cell r="E1457" t="str">
            <v>087953801</v>
          </cell>
        </row>
        <row r="1458">
          <cell r="C1458" t="str">
            <v>1033181862</v>
          </cell>
          <cell r="E1458" t="str">
            <v>087955301</v>
          </cell>
        </row>
        <row r="1459">
          <cell r="C1459" t="str">
            <v>1053391870</v>
          </cell>
          <cell r="E1459" t="str">
            <v>087956101</v>
          </cell>
        </row>
        <row r="1460">
          <cell r="C1460" t="str">
            <v>1215091087</v>
          </cell>
          <cell r="E1460" t="str">
            <v>087958702</v>
          </cell>
        </row>
        <row r="1461">
          <cell r="C1461" t="str">
            <v>1881678662</v>
          </cell>
          <cell r="E1461" t="str">
            <v>087960301</v>
          </cell>
        </row>
        <row r="1462">
          <cell r="C1462" t="str">
            <v>1437155207</v>
          </cell>
          <cell r="E1462" t="str">
            <v>087961101</v>
          </cell>
        </row>
        <row r="1463">
          <cell r="C1463" t="str">
            <v>1639132178</v>
          </cell>
          <cell r="E1463" t="str">
            <v>087964501</v>
          </cell>
        </row>
        <row r="1464">
          <cell r="C1464" t="str">
            <v>1114996774</v>
          </cell>
          <cell r="E1464" t="str">
            <v>087966001</v>
          </cell>
        </row>
        <row r="1465">
          <cell r="C1465" t="str">
            <v>1245266790</v>
          </cell>
          <cell r="E1465" t="str">
            <v>087968601</v>
          </cell>
        </row>
        <row r="1466">
          <cell r="C1466" t="str">
            <v>1548238140</v>
          </cell>
          <cell r="E1466" t="str">
            <v>087969401</v>
          </cell>
        </row>
        <row r="1467">
          <cell r="C1467" t="str">
            <v>1811995913</v>
          </cell>
          <cell r="E1467" t="str">
            <v>087970201</v>
          </cell>
        </row>
        <row r="1468">
          <cell r="C1468" t="str">
            <v>1619971504</v>
          </cell>
          <cell r="E1468" t="str">
            <v>087972801</v>
          </cell>
        </row>
        <row r="1469">
          <cell r="C1469" t="str">
            <v>1598769481</v>
          </cell>
          <cell r="E1469" t="str">
            <v>087973601</v>
          </cell>
        </row>
        <row r="1470">
          <cell r="C1470" t="str">
            <v>1871529388</v>
          </cell>
          <cell r="E1470" t="str">
            <v>087975101</v>
          </cell>
        </row>
        <row r="1471">
          <cell r="C1471" t="str">
            <v>1336142413</v>
          </cell>
          <cell r="E1471" t="str">
            <v>087976902</v>
          </cell>
        </row>
        <row r="1472">
          <cell r="C1472" t="str">
            <v>1003887225</v>
          </cell>
          <cell r="E1472" t="str">
            <v>087979301</v>
          </cell>
        </row>
        <row r="1473">
          <cell r="C1473" t="str">
            <v>1336366442</v>
          </cell>
          <cell r="E1473" t="str">
            <v>087980101</v>
          </cell>
        </row>
        <row r="1474">
          <cell r="C1474" t="str">
            <v>1336366442</v>
          </cell>
          <cell r="E1474" t="str">
            <v>087980102</v>
          </cell>
        </row>
        <row r="1475">
          <cell r="C1475" t="str">
            <v>1225064736</v>
          </cell>
          <cell r="E1475" t="str">
            <v>087981901</v>
          </cell>
        </row>
        <row r="1476">
          <cell r="C1476" t="str">
            <v>1700887155</v>
          </cell>
          <cell r="E1476" t="str">
            <v>087982701</v>
          </cell>
        </row>
        <row r="1477">
          <cell r="C1477" t="str">
            <v>1477569069</v>
          </cell>
          <cell r="E1477" t="str">
            <v>087985001</v>
          </cell>
        </row>
        <row r="1478">
          <cell r="C1478" t="str">
            <v>1649252883</v>
          </cell>
          <cell r="E1478" t="str">
            <v>087988401</v>
          </cell>
        </row>
        <row r="1479">
          <cell r="C1479" t="str">
            <v>1982683017</v>
          </cell>
          <cell r="E1479" t="str">
            <v>088253202</v>
          </cell>
        </row>
        <row r="1480">
          <cell r="C1480" t="str">
            <v>1871704155</v>
          </cell>
          <cell r="E1480" t="str">
            <v>088259901</v>
          </cell>
        </row>
        <row r="1481">
          <cell r="C1481" t="str">
            <v>1093869323</v>
          </cell>
          <cell r="E1481" t="str">
            <v>088263102</v>
          </cell>
        </row>
        <row r="1482">
          <cell r="C1482" t="str">
            <v>1144216391</v>
          </cell>
          <cell r="E1482" t="str">
            <v>088337302</v>
          </cell>
        </row>
        <row r="1483">
          <cell r="C1483" t="str">
            <v>1407813462</v>
          </cell>
          <cell r="E1483" t="str">
            <v>088338101</v>
          </cell>
        </row>
        <row r="1484">
          <cell r="C1484" t="str">
            <v>1134344096</v>
          </cell>
          <cell r="E1484" t="str">
            <v>088338102</v>
          </cell>
        </row>
        <row r="1485">
          <cell r="C1485" t="str">
            <v>1891054326</v>
          </cell>
          <cell r="E1485" t="str">
            <v>089128503</v>
          </cell>
        </row>
        <row r="1486">
          <cell r="C1486" t="str">
            <v>1295765469</v>
          </cell>
          <cell r="E1486" t="str">
            <v>089462801</v>
          </cell>
        </row>
        <row r="1487">
          <cell r="C1487" t="str">
            <v>1679612808</v>
          </cell>
          <cell r="E1487" t="str">
            <v>090176102</v>
          </cell>
        </row>
        <row r="1488">
          <cell r="C1488" t="str">
            <v>1043376015</v>
          </cell>
          <cell r="E1488" t="str">
            <v>09-1043376015</v>
          </cell>
        </row>
        <row r="1489">
          <cell r="C1489" t="str">
            <v>1073694550</v>
          </cell>
          <cell r="E1489" t="str">
            <v>09-1073694550</v>
          </cell>
        </row>
        <row r="1490">
          <cell r="C1490" t="str">
            <v>1669566568</v>
          </cell>
          <cell r="E1490" t="str">
            <v>091101801</v>
          </cell>
        </row>
        <row r="1491">
          <cell r="C1491" t="str">
            <v>1184687626</v>
          </cell>
          <cell r="E1491" t="str">
            <v>09-1184687626</v>
          </cell>
        </row>
        <row r="1492">
          <cell r="C1492" t="str">
            <v>1073574810</v>
          </cell>
          <cell r="E1492" t="str">
            <v>091329501</v>
          </cell>
        </row>
        <row r="1493">
          <cell r="C1493" t="str">
            <v>1710942040</v>
          </cell>
          <cell r="E1493" t="str">
            <v>091350102</v>
          </cell>
        </row>
        <row r="1494">
          <cell r="C1494" t="str">
            <v>1396742029</v>
          </cell>
          <cell r="E1494" t="str">
            <v>09-1396742029</v>
          </cell>
        </row>
        <row r="1495">
          <cell r="C1495" t="str">
            <v>1952301608</v>
          </cell>
          <cell r="E1495" t="str">
            <v>091414501</v>
          </cell>
        </row>
        <row r="1496">
          <cell r="C1496" t="str">
            <v>1417120684</v>
          </cell>
          <cell r="E1496" t="str">
            <v>09-1417120684</v>
          </cell>
        </row>
        <row r="1497">
          <cell r="C1497" t="str">
            <v>1942299698</v>
          </cell>
          <cell r="E1497" t="str">
            <v>091445902</v>
          </cell>
        </row>
        <row r="1498">
          <cell r="C1498" t="str">
            <v>1548584485</v>
          </cell>
          <cell r="E1498" t="str">
            <v>09-1548584485</v>
          </cell>
        </row>
        <row r="1499">
          <cell r="C1499" t="str">
            <v>1588629604</v>
          </cell>
          <cell r="E1499" t="str">
            <v>09-1588629604</v>
          </cell>
        </row>
        <row r="1500">
          <cell r="C1500" t="str">
            <v>1972585016</v>
          </cell>
          <cell r="E1500" t="str">
            <v>091589402</v>
          </cell>
        </row>
        <row r="1501">
          <cell r="C1501" t="str">
            <v>1619995180</v>
          </cell>
          <cell r="E1501" t="str">
            <v>09-1619995180</v>
          </cell>
        </row>
        <row r="1502">
          <cell r="C1502" t="str">
            <v>1275532566</v>
          </cell>
          <cell r="E1502" t="str">
            <v>091627201</v>
          </cell>
        </row>
        <row r="1503">
          <cell r="C1503" t="str">
            <v>1639132178</v>
          </cell>
          <cell r="E1503" t="str">
            <v>09-1639132178</v>
          </cell>
        </row>
        <row r="1504">
          <cell r="C1504" t="str">
            <v>1699819979</v>
          </cell>
          <cell r="E1504" t="str">
            <v>09-1699819979</v>
          </cell>
        </row>
        <row r="1505">
          <cell r="C1505" t="str">
            <v>1003842642</v>
          </cell>
          <cell r="E1505" t="str">
            <v>091741101</v>
          </cell>
        </row>
        <row r="1506">
          <cell r="C1506" t="str">
            <v>1790822278</v>
          </cell>
          <cell r="E1506" t="str">
            <v>09-1790822278</v>
          </cell>
        </row>
        <row r="1507">
          <cell r="C1507" t="str">
            <v>1376544742</v>
          </cell>
          <cell r="E1507" t="str">
            <v>091794001</v>
          </cell>
        </row>
        <row r="1508">
          <cell r="C1508" t="str">
            <v>1801847728</v>
          </cell>
          <cell r="E1508" t="str">
            <v>09-1801847728</v>
          </cell>
        </row>
        <row r="1509">
          <cell r="C1509" t="str">
            <v>1821067554</v>
          </cell>
          <cell r="E1509" t="str">
            <v>09-1821067554</v>
          </cell>
        </row>
        <row r="1510">
          <cell r="C1510" t="str">
            <v>1891788584</v>
          </cell>
          <cell r="E1510" t="str">
            <v>09-1891788584</v>
          </cell>
        </row>
        <row r="1511">
          <cell r="C1511" t="str">
            <v>1073654935</v>
          </cell>
          <cell r="E1511" t="str">
            <v>091933401</v>
          </cell>
        </row>
        <row r="1512">
          <cell r="C1512" t="str">
            <v>1073654935</v>
          </cell>
          <cell r="E1512" t="str">
            <v>091933402</v>
          </cell>
        </row>
        <row r="1513">
          <cell r="C1513" t="str">
            <v>1457307175</v>
          </cell>
          <cell r="E1513" t="str">
            <v>091939102</v>
          </cell>
        </row>
        <row r="1514">
          <cell r="C1514" t="str">
            <v>1457307175</v>
          </cell>
          <cell r="E1514" t="str">
            <v>091939103</v>
          </cell>
        </row>
        <row r="1515">
          <cell r="C1515" t="str">
            <v>1750345088</v>
          </cell>
          <cell r="E1515" t="str">
            <v>091952402</v>
          </cell>
        </row>
        <row r="1516">
          <cell r="C1516" t="str">
            <v>1306831227</v>
          </cell>
          <cell r="E1516" t="str">
            <v>092021702</v>
          </cell>
        </row>
        <row r="1517">
          <cell r="C1517" t="str">
            <v>1588672448</v>
          </cell>
          <cell r="E1517" t="str">
            <v>092075302</v>
          </cell>
        </row>
        <row r="1518">
          <cell r="C1518" t="str">
            <v>1982737359</v>
          </cell>
          <cell r="E1518" t="str">
            <v>092107401</v>
          </cell>
        </row>
        <row r="1519">
          <cell r="C1519" t="str">
            <v>1871590653</v>
          </cell>
          <cell r="E1519" t="str">
            <v>092107402</v>
          </cell>
        </row>
        <row r="1520">
          <cell r="C1520" t="str">
            <v>1013909936</v>
          </cell>
          <cell r="E1520" t="str">
            <v>092126401</v>
          </cell>
        </row>
        <row r="1521">
          <cell r="C1521" t="str">
            <v>1639132251</v>
          </cell>
          <cell r="E1521" t="str">
            <v>092148801</v>
          </cell>
        </row>
        <row r="1522">
          <cell r="C1522" t="str">
            <v>1609910579</v>
          </cell>
          <cell r="E1522" t="str">
            <v>092158702</v>
          </cell>
        </row>
        <row r="1523">
          <cell r="C1523" t="str">
            <v>1326125949</v>
          </cell>
          <cell r="E1523" t="str">
            <v>092277502</v>
          </cell>
        </row>
        <row r="1524">
          <cell r="C1524" t="str">
            <v>1548215379</v>
          </cell>
          <cell r="E1524" t="str">
            <v>092286601</v>
          </cell>
        </row>
        <row r="1525">
          <cell r="C1525" t="str">
            <v>1639197510</v>
          </cell>
          <cell r="E1525" t="str">
            <v>092290802</v>
          </cell>
        </row>
        <row r="1526">
          <cell r="C1526" t="str">
            <v>1255422259</v>
          </cell>
          <cell r="E1526" t="str">
            <v>092341901</v>
          </cell>
        </row>
        <row r="1527">
          <cell r="C1527" t="str">
            <v>1508926569</v>
          </cell>
          <cell r="E1527" t="str">
            <v>092434202</v>
          </cell>
        </row>
        <row r="1528">
          <cell r="C1528" t="str">
            <v>1780799171</v>
          </cell>
          <cell r="E1528" t="str">
            <v>092457302</v>
          </cell>
        </row>
        <row r="1529">
          <cell r="C1529" t="str">
            <v>1467495184</v>
          </cell>
          <cell r="E1529" t="str">
            <v>092527302</v>
          </cell>
        </row>
        <row r="1530">
          <cell r="C1530" t="str">
            <v>1194764225</v>
          </cell>
          <cell r="E1530" t="str">
            <v>092547101</v>
          </cell>
        </row>
        <row r="1531">
          <cell r="C1531" t="str">
            <v>1689698268</v>
          </cell>
          <cell r="E1531" t="str">
            <v>092645303</v>
          </cell>
        </row>
        <row r="1532">
          <cell r="C1532" t="str">
            <v>1881663631</v>
          </cell>
          <cell r="E1532" t="str">
            <v>092949902</v>
          </cell>
        </row>
        <row r="1533">
          <cell r="C1533" t="str">
            <v>1750364998</v>
          </cell>
          <cell r="E1533" t="str">
            <v>092952301</v>
          </cell>
        </row>
        <row r="1534">
          <cell r="C1534" t="str">
            <v>1164409926</v>
          </cell>
          <cell r="E1534" t="str">
            <v>092957202</v>
          </cell>
        </row>
        <row r="1535">
          <cell r="C1535" t="str">
            <v>1205899705</v>
          </cell>
          <cell r="E1535" t="str">
            <v>092963003</v>
          </cell>
        </row>
        <row r="1536">
          <cell r="C1536" t="str">
            <v>1376650911</v>
          </cell>
          <cell r="E1536" t="str">
            <v>092964802</v>
          </cell>
        </row>
        <row r="1537">
          <cell r="C1537" t="str">
            <v>1801854591</v>
          </cell>
          <cell r="E1537" t="str">
            <v>092969702</v>
          </cell>
        </row>
        <row r="1538">
          <cell r="C1538" t="str">
            <v>1801854591</v>
          </cell>
          <cell r="E1538" t="str">
            <v>092969703</v>
          </cell>
        </row>
        <row r="1539">
          <cell r="C1539" t="str">
            <v>1801854591</v>
          </cell>
          <cell r="E1539" t="str">
            <v>092969704</v>
          </cell>
        </row>
        <row r="1540">
          <cell r="C1540" t="str">
            <v>1609831700</v>
          </cell>
          <cell r="E1540" t="str">
            <v>092970501</v>
          </cell>
        </row>
        <row r="1541">
          <cell r="C1541" t="str">
            <v>1003894585</v>
          </cell>
          <cell r="E1541" t="str">
            <v>092971301</v>
          </cell>
        </row>
        <row r="1542">
          <cell r="C1542" t="str">
            <v>1841253838</v>
          </cell>
          <cell r="E1542" t="str">
            <v>092973901</v>
          </cell>
        </row>
        <row r="1543">
          <cell r="C1543" t="str">
            <v>1841253838</v>
          </cell>
          <cell r="E1543" t="str">
            <v>092973902</v>
          </cell>
        </row>
        <row r="1544">
          <cell r="C1544" t="str">
            <v>1821174780</v>
          </cell>
          <cell r="E1544" t="str">
            <v>092974702</v>
          </cell>
        </row>
        <row r="1545">
          <cell r="C1545" t="str">
            <v>1568419323</v>
          </cell>
          <cell r="E1545" t="str">
            <v>092977002</v>
          </cell>
        </row>
        <row r="1546">
          <cell r="C1546" t="str">
            <v>1023071560</v>
          </cell>
          <cell r="E1546" t="str">
            <v>092978801</v>
          </cell>
        </row>
        <row r="1547">
          <cell r="C1547" t="str">
            <v>1457378333</v>
          </cell>
          <cell r="E1547" t="str">
            <v>092982001</v>
          </cell>
        </row>
        <row r="1548">
          <cell r="C1548" t="str">
            <v>1063501005</v>
          </cell>
          <cell r="E1548" t="str">
            <v>092983802</v>
          </cell>
        </row>
        <row r="1549">
          <cell r="C1549" t="str">
            <v>1073597548</v>
          </cell>
          <cell r="E1549" t="str">
            <v>093645201</v>
          </cell>
        </row>
        <row r="1550">
          <cell r="C1550" t="str">
            <v>1699768705</v>
          </cell>
          <cell r="E1550" t="str">
            <v>093688201</v>
          </cell>
        </row>
        <row r="1551">
          <cell r="C1551" t="str">
            <v>1629044326</v>
          </cell>
          <cell r="E1551" t="str">
            <v>093773204</v>
          </cell>
        </row>
        <row r="1552">
          <cell r="C1552" t="str">
            <v>1003823030</v>
          </cell>
          <cell r="E1552" t="str">
            <v>093780701</v>
          </cell>
        </row>
        <row r="1553">
          <cell r="C1553" t="str">
            <v>1437181799</v>
          </cell>
          <cell r="E1553" t="str">
            <v>093894601</v>
          </cell>
        </row>
        <row r="1554">
          <cell r="C1554" t="str">
            <v>1184700213</v>
          </cell>
          <cell r="E1554" t="str">
            <v>094141103</v>
          </cell>
        </row>
        <row r="1555">
          <cell r="C1555" t="str">
            <v>1336257518</v>
          </cell>
          <cell r="E1555" t="str">
            <v>094152801</v>
          </cell>
        </row>
        <row r="1556">
          <cell r="C1556" t="str">
            <v>1184736050</v>
          </cell>
          <cell r="E1556" t="str">
            <v>094238501</v>
          </cell>
        </row>
        <row r="1557">
          <cell r="C1557" t="str">
            <v>1225140106</v>
          </cell>
          <cell r="E1557" t="str">
            <v>094240101</v>
          </cell>
        </row>
        <row r="1558">
          <cell r="C1558" t="str">
            <v>1710099692</v>
          </cell>
          <cell r="E1558" t="str">
            <v>094241901</v>
          </cell>
        </row>
        <row r="1559">
          <cell r="C1559" t="str">
            <v>1801908785</v>
          </cell>
          <cell r="E1559" t="str">
            <v>094243502</v>
          </cell>
        </row>
        <row r="1560">
          <cell r="C1560" t="str">
            <v>1902918881</v>
          </cell>
          <cell r="E1560" t="str">
            <v>094244301</v>
          </cell>
        </row>
        <row r="1561">
          <cell r="C1561" t="str">
            <v>1316059298</v>
          </cell>
          <cell r="E1561" t="str">
            <v>094248401</v>
          </cell>
        </row>
        <row r="1562">
          <cell r="C1562" t="str">
            <v>1912019886</v>
          </cell>
          <cell r="E1562" t="str">
            <v>094250001</v>
          </cell>
        </row>
        <row r="1563">
          <cell r="C1563" t="str">
            <v>1780796664</v>
          </cell>
          <cell r="E1563" t="str">
            <v>094253401</v>
          </cell>
        </row>
        <row r="1564">
          <cell r="C1564" t="str">
            <v>1548372428</v>
          </cell>
          <cell r="E1564" t="str">
            <v>094254201</v>
          </cell>
        </row>
        <row r="1565">
          <cell r="C1565" t="str">
            <v>1821100793</v>
          </cell>
          <cell r="E1565" t="str">
            <v>094257501</v>
          </cell>
        </row>
        <row r="1566">
          <cell r="C1566" t="str">
            <v>1942312822</v>
          </cell>
          <cell r="E1566" t="str">
            <v>094264101</v>
          </cell>
        </row>
        <row r="1567">
          <cell r="C1567" t="str">
            <v>1942312822</v>
          </cell>
          <cell r="E1567" t="str">
            <v>094264102</v>
          </cell>
        </row>
        <row r="1568">
          <cell r="C1568" t="str">
            <v>1851403737</v>
          </cell>
          <cell r="E1568" t="str">
            <v>094265801</v>
          </cell>
        </row>
        <row r="1569">
          <cell r="C1569" t="str">
            <v>1609860485</v>
          </cell>
          <cell r="E1569" t="str">
            <v>094270801</v>
          </cell>
        </row>
        <row r="1570">
          <cell r="C1570" t="str">
            <v>1609860485</v>
          </cell>
          <cell r="E1570" t="str">
            <v>094270802</v>
          </cell>
        </row>
        <row r="1571">
          <cell r="C1571" t="str">
            <v>1174635056</v>
          </cell>
          <cell r="E1571" t="str">
            <v>094273201</v>
          </cell>
        </row>
        <row r="1572">
          <cell r="C1572" t="str">
            <v>1558473439</v>
          </cell>
          <cell r="E1572" t="str">
            <v>094277301</v>
          </cell>
        </row>
        <row r="1573">
          <cell r="C1573" t="str">
            <v>1467564344</v>
          </cell>
          <cell r="E1573" t="str">
            <v>094287201</v>
          </cell>
        </row>
        <row r="1574">
          <cell r="C1574" t="str">
            <v>1629180518</v>
          </cell>
          <cell r="E1574" t="str">
            <v>094290601</v>
          </cell>
        </row>
        <row r="1575">
          <cell r="C1575" t="str">
            <v>1346342524</v>
          </cell>
          <cell r="E1575" t="str">
            <v>094312801</v>
          </cell>
        </row>
        <row r="1576">
          <cell r="C1576" t="str">
            <v>1871556662</v>
          </cell>
          <cell r="E1576" t="str">
            <v>094317702</v>
          </cell>
        </row>
        <row r="1577">
          <cell r="C1577" t="str">
            <v>1679685564</v>
          </cell>
          <cell r="E1577" t="str">
            <v>094319301</v>
          </cell>
        </row>
        <row r="1578">
          <cell r="C1578" t="str">
            <v>1790897684</v>
          </cell>
          <cell r="E1578" t="str">
            <v>094326801</v>
          </cell>
        </row>
        <row r="1579">
          <cell r="C1579" t="str">
            <v>1376981803</v>
          </cell>
          <cell r="E1579" t="str">
            <v>094330001</v>
          </cell>
        </row>
        <row r="1580">
          <cell r="C1580" t="str">
            <v>1972615854</v>
          </cell>
          <cell r="E1580" t="str">
            <v>094331801</v>
          </cell>
        </row>
        <row r="1581">
          <cell r="C1581" t="str">
            <v>1508978495</v>
          </cell>
          <cell r="E1581" t="str">
            <v>094332601</v>
          </cell>
        </row>
        <row r="1582">
          <cell r="C1582" t="str">
            <v>1982716874</v>
          </cell>
          <cell r="E1582" t="str">
            <v>094338301</v>
          </cell>
        </row>
        <row r="1583">
          <cell r="C1583" t="str">
            <v>1881676393</v>
          </cell>
          <cell r="E1583" t="str">
            <v>094393801</v>
          </cell>
        </row>
        <row r="1584">
          <cell r="C1584" t="str">
            <v>1881676393</v>
          </cell>
          <cell r="E1584" t="str">
            <v>094393803</v>
          </cell>
        </row>
        <row r="1585">
          <cell r="C1585" t="str">
            <v>1881676393</v>
          </cell>
          <cell r="E1585" t="str">
            <v>094393804</v>
          </cell>
        </row>
        <row r="1586">
          <cell r="C1586" t="str">
            <v>1235137506</v>
          </cell>
          <cell r="E1586" t="str">
            <v>094397902</v>
          </cell>
        </row>
        <row r="1587">
          <cell r="C1587" t="str">
            <v>1891728085</v>
          </cell>
          <cell r="E1587" t="str">
            <v>094401902</v>
          </cell>
        </row>
        <row r="1588">
          <cell r="C1588" t="str">
            <v>1891728085</v>
          </cell>
          <cell r="E1588" t="str">
            <v>094401903</v>
          </cell>
        </row>
        <row r="1589">
          <cell r="C1589" t="str">
            <v>1922081181</v>
          </cell>
          <cell r="E1589" t="str">
            <v>094421701</v>
          </cell>
        </row>
        <row r="1590">
          <cell r="C1590" t="str">
            <v>1912094343</v>
          </cell>
          <cell r="E1590" t="str">
            <v>094427401</v>
          </cell>
        </row>
        <row r="1591">
          <cell r="C1591" t="str">
            <v>1720086655</v>
          </cell>
          <cell r="E1591" t="str">
            <v>094451402</v>
          </cell>
        </row>
        <row r="1592">
          <cell r="C1592" t="str">
            <v>1598759573</v>
          </cell>
          <cell r="E1592" t="str">
            <v>094453001</v>
          </cell>
        </row>
        <row r="1593">
          <cell r="C1593" t="str">
            <v>1598759573</v>
          </cell>
          <cell r="E1593" t="str">
            <v>094453003</v>
          </cell>
        </row>
        <row r="1594">
          <cell r="C1594" t="str">
            <v>1427172782</v>
          </cell>
          <cell r="E1594" t="str">
            <v>094454802</v>
          </cell>
        </row>
        <row r="1595">
          <cell r="C1595" t="str">
            <v>1104958701</v>
          </cell>
          <cell r="E1595" t="str">
            <v>094460501</v>
          </cell>
        </row>
        <row r="1596">
          <cell r="C1596" t="str">
            <v>1265448054</v>
          </cell>
          <cell r="E1596" t="str">
            <v>094474602</v>
          </cell>
        </row>
        <row r="1597">
          <cell r="C1597" t="str">
            <v>1417950106</v>
          </cell>
          <cell r="E1597" t="str">
            <v>094645101</v>
          </cell>
        </row>
        <row r="1598">
          <cell r="C1598" t="str">
            <v>1417950106</v>
          </cell>
          <cell r="E1598" t="str">
            <v>094645102</v>
          </cell>
        </row>
        <row r="1599">
          <cell r="C1599" t="str">
            <v>1508862319</v>
          </cell>
          <cell r="E1599" t="str">
            <v>094687301</v>
          </cell>
        </row>
        <row r="1600">
          <cell r="C1600" t="str">
            <v>1497724777</v>
          </cell>
          <cell r="E1600" t="str">
            <v>094781401</v>
          </cell>
        </row>
        <row r="1601">
          <cell r="C1601" t="str">
            <v>1497724777</v>
          </cell>
          <cell r="E1601" t="str">
            <v>094781402</v>
          </cell>
        </row>
        <row r="1602">
          <cell r="C1602" t="str">
            <v>1366557506</v>
          </cell>
          <cell r="E1602" t="str">
            <v>094784802</v>
          </cell>
        </row>
        <row r="1603">
          <cell r="C1603" t="str">
            <v>1528127172</v>
          </cell>
          <cell r="E1603" t="str">
            <v>094789701</v>
          </cell>
        </row>
        <row r="1604">
          <cell r="C1604" t="str">
            <v>1942241146</v>
          </cell>
          <cell r="E1604" t="str">
            <v>094800201</v>
          </cell>
        </row>
        <row r="1605">
          <cell r="C1605" t="str">
            <v>1417995481</v>
          </cell>
          <cell r="E1605" t="str">
            <v>095072703</v>
          </cell>
        </row>
        <row r="1606">
          <cell r="C1606" t="str">
            <v>1184652372</v>
          </cell>
          <cell r="E1606" t="str">
            <v>095113901</v>
          </cell>
        </row>
        <row r="1607">
          <cell r="C1607" t="str">
            <v>1831287499</v>
          </cell>
          <cell r="E1607" t="str">
            <v>095118802</v>
          </cell>
        </row>
        <row r="1608">
          <cell r="C1608" t="str">
            <v>1114991718</v>
          </cell>
          <cell r="E1608" t="str">
            <v>095149302</v>
          </cell>
        </row>
        <row r="1609">
          <cell r="C1609" t="str">
            <v>1508886870</v>
          </cell>
          <cell r="E1609" t="str">
            <v>095158402</v>
          </cell>
        </row>
        <row r="1610">
          <cell r="C1610" t="str">
            <v>1962483453</v>
          </cell>
          <cell r="E1610" t="str">
            <v>095181602</v>
          </cell>
        </row>
        <row r="1611">
          <cell r="C1611" t="str">
            <v>1073605879</v>
          </cell>
          <cell r="E1611" t="str">
            <v>095185702</v>
          </cell>
        </row>
        <row r="1612">
          <cell r="C1612" t="str">
            <v>1386613859</v>
          </cell>
          <cell r="E1612" t="str">
            <v>096338104</v>
          </cell>
        </row>
        <row r="1613">
          <cell r="C1613" t="str">
            <v>1669431094</v>
          </cell>
          <cell r="E1613" t="str">
            <v>096441302</v>
          </cell>
        </row>
        <row r="1614">
          <cell r="C1614" t="str">
            <v>1871576652</v>
          </cell>
          <cell r="E1614" t="str">
            <v>096611105</v>
          </cell>
        </row>
        <row r="1615">
          <cell r="C1615" t="str">
            <v>1871576652</v>
          </cell>
          <cell r="E1615" t="str">
            <v>096611109</v>
          </cell>
        </row>
        <row r="1616">
          <cell r="C1616" t="str">
            <v>1770583858</v>
          </cell>
          <cell r="E1616" t="str">
            <v>097815701</v>
          </cell>
        </row>
        <row r="1617">
          <cell r="C1617" t="str">
            <v>1982611513</v>
          </cell>
          <cell r="E1617" t="str">
            <v>098264702</v>
          </cell>
        </row>
        <row r="1618">
          <cell r="C1618" t="str">
            <v>1598805632</v>
          </cell>
          <cell r="E1618" t="str">
            <v>098349602</v>
          </cell>
        </row>
        <row r="1619">
          <cell r="C1619" t="str">
            <v>1982671590</v>
          </cell>
          <cell r="E1619" t="str">
            <v>098594702</v>
          </cell>
        </row>
        <row r="1620">
          <cell r="C1620" t="str">
            <v>1255350211</v>
          </cell>
          <cell r="E1620" t="str">
            <v>099052503</v>
          </cell>
        </row>
        <row r="1621">
          <cell r="C1621" t="str">
            <v>1801892849</v>
          </cell>
          <cell r="E1621" t="str">
            <v>099332101</v>
          </cell>
        </row>
        <row r="1622">
          <cell r="C1622" t="str">
            <v>1528377678</v>
          </cell>
          <cell r="E1622" t="str">
            <v>09-ANC1528377678</v>
          </cell>
        </row>
        <row r="1623">
          <cell r="C1623" t="str">
            <v>1740561018</v>
          </cell>
          <cell r="E1623" t="str">
            <v>09-ANC1740561018</v>
          </cell>
        </row>
        <row r="1624">
          <cell r="C1624" t="str">
            <v>1992008965</v>
          </cell>
          <cell r="E1624" t="str">
            <v>09-ANC1992008965</v>
          </cell>
        </row>
        <row r="1625">
          <cell r="C1625" t="str">
            <v>1487677936</v>
          </cell>
          <cell r="E1625" t="str">
            <v>100234702</v>
          </cell>
        </row>
        <row r="1626">
          <cell r="C1626" t="str">
            <v>1245282938</v>
          </cell>
          <cell r="E1626" t="str">
            <v>100627204</v>
          </cell>
        </row>
        <row r="1627">
          <cell r="C1627" t="str">
            <v>1245282938</v>
          </cell>
          <cell r="E1627" t="str">
            <v>100627205</v>
          </cell>
        </row>
        <row r="1628">
          <cell r="C1628" t="str">
            <v>1205897006</v>
          </cell>
          <cell r="E1628" t="str">
            <v>100689202</v>
          </cell>
        </row>
        <row r="1629">
          <cell r="C1629" t="str">
            <v>1720007016</v>
          </cell>
          <cell r="E1629" t="str">
            <v>100894801</v>
          </cell>
        </row>
        <row r="1630">
          <cell r="C1630" t="str">
            <v>1588925556</v>
          </cell>
          <cell r="E1630" t="str">
            <v>101978803</v>
          </cell>
        </row>
        <row r="1631">
          <cell r="C1631" t="str">
            <v>1619939634</v>
          </cell>
          <cell r="E1631" t="str">
            <v>102545401</v>
          </cell>
        </row>
        <row r="1632">
          <cell r="C1632" t="str">
            <v>1477663334</v>
          </cell>
          <cell r="E1632" t="str">
            <v>102788003</v>
          </cell>
        </row>
        <row r="1633">
          <cell r="C1633" t="str">
            <v>1831287788</v>
          </cell>
          <cell r="E1633" t="str">
            <v>102828408</v>
          </cell>
        </row>
        <row r="1634">
          <cell r="C1634" t="str">
            <v>1285664557</v>
          </cell>
          <cell r="E1634" t="str">
            <v>103070203</v>
          </cell>
        </row>
        <row r="1635">
          <cell r="C1635" t="str">
            <v>1275509580</v>
          </cell>
          <cell r="E1635" t="str">
            <v>103295503</v>
          </cell>
        </row>
        <row r="1636">
          <cell r="C1636" t="str">
            <v>1205812674</v>
          </cell>
          <cell r="E1636" t="str">
            <v>103916603</v>
          </cell>
        </row>
        <row r="1637">
          <cell r="C1637" t="str">
            <v>1366448557</v>
          </cell>
          <cell r="E1637" t="str">
            <v>104866207</v>
          </cell>
        </row>
        <row r="1638">
          <cell r="C1638" t="str">
            <v>1760403679</v>
          </cell>
          <cell r="E1638" t="str">
            <v>105136905</v>
          </cell>
        </row>
        <row r="1639">
          <cell r="C1639" t="str">
            <v>1306973789</v>
          </cell>
          <cell r="E1639" t="str">
            <v>107603605</v>
          </cell>
        </row>
        <row r="1640">
          <cell r="C1640" t="str">
            <v>1184751562</v>
          </cell>
          <cell r="E1640" t="str">
            <v>107603612</v>
          </cell>
        </row>
        <row r="1641">
          <cell r="C1641" t="str">
            <v>1982667499</v>
          </cell>
          <cell r="E1641" t="str">
            <v>107609301</v>
          </cell>
        </row>
        <row r="1642">
          <cell r="C1642" t="str">
            <v>1972628816</v>
          </cell>
          <cell r="E1642" t="str">
            <v>107642401</v>
          </cell>
        </row>
        <row r="1643">
          <cell r="C1643" t="str">
            <v>1710173315</v>
          </cell>
          <cell r="E1643" t="str">
            <v>107719001</v>
          </cell>
        </row>
        <row r="1644">
          <cell r="C1644" t="str">
            <v>1295714301</v>
          </cell>
          <cell r="E1644" t="str">
            <v>107758801</v>
          </cell>
        </row>
        <row r="1645">
          <cell r="C1645" t="str">
            <v>1447274048</v>
          </cell>
          <cell r="E1645" t="str">
            <v>107763801</v>
          </cell>
        </row>
        <row r="1646">
          <cell r="C1646" t="str">
            <v>1871596403</v>
          </cell>
          <cell r="E1646" t="str">
            <v>107801601</v>
          </cell>
        </row>
        <row r="1647">
          <cell r="C1647" t="str">
            <v>1548393127</v>
          </cell>
          <cell r="E1647" t="str">
            <v>107804001</v>
          </cell>
        </row>
        <row r="1648">
          <cell r="C1648" t="str">
            <v>1528028396</v>
          </cell>
          <cell r="E1648" t="str">
            <v>107805701</v>
          </cell>
        </row>
        <row r="1649">
          <cell r="C1649" t="str">
            <v>1659327013</v>
          </cell>
          <cell r="E1649" t="str">
            <v>107806501</v>
          </cell>
        </row>
        <row r="1650">
          <cell r="C1650" t="str">
            <v>1538164090</v>
          </cell>
          <cell r="E1650" t="str">
            <v>107808101</v>
          </cell>
        </row>
        <row r="1651">
          <cell r="C1651" t="str">
            <v>1154417368</v>
          </cell>
          <cell r="E1651" t="str">
            <v>107811501</v>
          </cell>
        </row>
        <row r="1652">
          <cell r="C1652" t="str">
            <v>1124098421</v>
          </cell>
          <cell r="E1652" t="str">
            <v>107812301</v>
          </cell>
        </row>
        <row r="1653">
          <cell r="C1653" t="str">
            <v>1720032345</v>
          </cell>
          <cell r="E1653" t="str">
            <v>107814901</v>
          </cell>
        </row>
        <row r="1654">
          <cell r="C1654" t="str">
            <v>1225041809</v>
          </cell>
          <cell r="E1654" t="str">
            <v>107815601</v>
          </cell>
        </row>
        <row r="1655">
          <cell r="C1655" t="str">
            <v>1366436123</v>
          </cell>
          <cell r="E1655" t="str">
            <v>107816401</v>
          </cell>
        </row>
        <row r="1656">
          <cell r="C1656" t="str">
            <v>1417946021</v>
          </cell>
          <cell r="E1656" t="str">
            <v>107817201</v>
          </cell>
        </row>
        <row r="1657">
          <cell r="C1657" t="str">
            <v>1144228446</v>
          </cell>
          <cell r="E1657" t="str">
            <v>107818001</v>
          </cell>
        </row>
        <row r="1658">
          <cell r="C1658" t="str">
            <v>1447221056</v>
          </cell>
          <cell r="E1658" t="str">
            <v>107821401</v>
          </cell>
        </row>
        <row r="1659">
          <cell r="C1659" t="str">
            <v>1407897309</v>
          </cell>
          <cell r="E1659" t="str">
            <v>107822201</v>
          </cell>
        </row>
        <row r="1660">
          <cell r="C1660" t="str">
            <v>1053375576</v>
          </cell>
          <cell r="E1660" t="str">
            <v>107823001</v>
          </cell>
        </row>
        <row r="1661">
          <cell r="C1661" t="str">
            <v>1639264575</v>
          </cell>
          <cell r="E1661" t="str">
            <v>107825501</v>
          </cell>
        </row>
        <row r="1662">
          <cell r="C1662" t="str">
            <v>1235196510</v>
          </cell>
          <cell r="E1662" t="str">
            <v>107836201</v>
          </cell>
        </row>
        <row r="1663">
          <cell r="C1663" t="str">
            <v>1376564088</v>
          </cell>
          <cell r="E1663" t="str">
            <v>107837001</v>
          </cell>
        </row>
        <row r="1664">
          <cell r="C1664" t="str">
            <v>1558365890</v>
          </cell>
          <cell r="E1664" t="str">
            <v>107841201</v>
          </cell>
        </row>
        <row r="1665">
          <cell r="C1665" t="str">
            <v>1003878539</v>
          </cell>
          <cell r="E1665" t="str">
            <v>107842001</v>
          </cell>
        </row>
        <row r="1666">
          <cell r="C1666" t="str">
            <v>1720085137</v>
          </cell>
          <cell r="E1666" t="str">
            <v>107844601</v>
          </cell>
        </row>
        <row r="1667">
          <cell r="C1667" t="str">
            <v>1720085137</v>
          </cell>
          <cell r="E1667" t="str">
            <v>107844603</v>
          </cell>
        </row>
        <row r="1668">
          <cell r="C1668" t="str">
            <v>1578527172</v>
          </cell>
          <cell r="E1668" t="str">
            <v>107845301</v>
          </cell>
        </row>
        <row r="1669">
          <cell r="C1669" t="str">
            <v>1821098286</v>
          </cell>
          <cell r="E1669" t="str">
            <v>107848701</v>
          </cell>
        </row>
        <row r="1670">
          <cell r="C1670" t="str">
            <v>1720011810</v>
          </cell>
          <cell r="E1670" t="str">
            <v>107849501</v>
          </cell>
        </row>
        <row r="1671">
          <cell r="C1671" t="str">
            <v>1083609150</v>
          </cell>
          <cell r="E1671" t="str">
            <v>107852901</v>
          </cell>
        </row>
        <row r="1672">
          <cell r="C1672" t="str">
            <v>1710065933</v>
          </cell>
          <cell r="E1672" t="str">
            <v>107854501</v>
          </cell>
        </row>
        <row r="1673">
          <cell r="C1673" t="str">
            <v>1619931466</v>
          </cell>
          <cell r="E1673" t="str">
            <v>107856001</v>
          </cell>
        </row>
        <row r="1674">
          <cell r="C1674" t="str">
            <v>1891873337</v>
          </cell>
          <cell r="E1674" t="str">
            <v>107857801</v>
          </cell>
        </row>
        <row r="1675">
          <cell r="C1675" t="str">
            <v>1891873337</v>
          </cell>
          <cell r="E1675" t="str">
            <v>107857803</v>
          </cell>
        </row>
        <row r="1676">
          <cell r="C1676" t="str">
            <v>1043292899</v>
          </cell>
          <cell r="E1676" t="str">
            <v>107859401</v>
          </cell>
        </row>
        <row r="1677">
          <cell r="C1677" t="str">
            <v>1518911338</v>
          </cell>
          <cell r="E1677" t="str">
            <v>107860201</v>
          </cell>
        </row>
        <row r="1678">
          <cell r="C1678" t="str">
            <v>1043240682</v>
          </cell>
          <cell r="E1678" t="str">
            <v>107865101</v>
          </cell>
        </row>
        <row r="1679">
          <cell r="C1679" t="str">
            <v>1912939703</v>
          </cell>
          <cell r="E1679" t="str">
            <v>107866901</v>
          </cell>
        </row>
        <row r="1680">
          <cell r="C1680" t="str">
            <v>1093763781</v>
          </cell>
          <cell r="E1680" t="str">
            <v>107870101</v>
          </cell>
        </row>
        <row r="1681">
          <cell r="C1681" t="str">
            <v>1093763781</v>
          </cell>
          <cell r="E1681" t="str">
            <v>107870103</v>
          </cell>
        </row>
        <row r="1682">
          <cell r="C1682" t="str">
            <v>1508964883</v>
          </cell>
          <cell r="E1682" t="str">
            <v>107871901</v>
          </cell>
        </row>
        <row r="1683">
          <cell r="C1683" t="str">
            <v>1164494027</v>
          </cell>
          <cell r="E1683" t="str">
            <v>107872701</v>
          </cell>
        </row>
        <row r="1684">
          <cell r="C1684" t="str">
            <v>1588656870</v>
          </cell>
          <cell r="E1684" t="str">
            <v>107873501</v>
          </cell>
        </row>
        <row r="1685">
          <cell r="C1685" t="str">
            <v>1689747552</v>
          </cell>
          <cell r="E1685" t="str">
            <v>107874303</v>
          </cell>
        </row>
        <row r="1686">
          <cell r="C1686" t="str">
            <v>1689747552</v>
          </cell>
          <cell r="E1686" t="str">
            <v>107874304</v>
          </cell>
        </row>
        <row r="1687">
          <cell r="C1687" t="str">
            <v>1417935446</v>
          </cell>
          <cell r="E1687" t="str">
            <v>107875001</v>
          </cell>
        </row>
        <row r="1688">
          <cell r="C1688" t="str">
            <v>1699721589</v>
          </cell>
          <cell r="E1688" t="str">
            <v>107876801</v>
          </cell>
        </row>
        <row r="1689">
          <cell r="C1689" t="str">
            <v>1205818481</v>
          </cell>
          <cell r="E1689" t="str">
            <v>107880001</v>
          </cell>
        </row>
        <row r="1690">
          <cell r="C1690" t="str">
            <v>1760480503</v>
          </cell>
          <cell r="E1690" t="str">
            <v>107881801</v>
          </cell>
        </row>
        <row r="1691">
          <cell r="C1691" t="str">
            <v>1275536799</v>
          </cell>
          <cell r="E1691" t="str">
            <v>107886701</v>
          </cell>
        </row>
        <row r="1692">
          <cell r="C1692" t="str">
            <v>1528015815</v>
          </cell>
          <cell r="E1692" t="str">
            <v>108071502</v>
          </cell>
        </row>
        <row r="1693">
          <cell r="C1693" t="str">
            <v>1104808112</v>
          </cell>
          <cell r="E1693" t="str">
            <v>108080602</v>
          </cell>
        </row>
        <row r="1694">
          <cell r="C1694" t="str">
            <v>1902995525</v>
          </cell>
          <cell r="E1694" t="str">
            <v>108081402</v>
          </cell>
        </row>
        <row r="1695">
          <cell r="C1695" t="str">
            <v>1104810522</v>
          </cell>
          <cell r="E1695" t="str">
            <v>108086302</v>
          </cell>
        </row>
        <row r="1696">
          <cell r="C1696" t="str">
            <v>1932271947</v>
          </cell>
          <cell r="E1696" t="str">
            <v>108095401</v>
          </cell>
        </row>
        <row r="1697">
          <cell r="C1697" t="str">
            <v>1669695243</v>
          </cell>
          <cell r="E1697" t="str">
            <v>108338801</v>
          </cell>
        </row>
        <row r="1698">
          <cell r="C1698" t="str">
            <v>1982602371</v>
          </cell>
          <cell r="E1698" t="str">
            <v>108601901</v>
          </cell>
        </row>
        <row r="1699">
          <cell r="C1699" t="str">
            <v>1043262488</v>
          </cell>
          <cell r="E1699" t="str">
            <v>108603502</v>
          </cell>
        </row>
        <row r="1700">
          <cell r="C1700" t="str">
            <v>1497843940</v>
          </cell>
          <cell r="E1700" t="str">
            <v>108608402</v>
          </cell>
        </row>
        <row r="1701">
          <cell r="C1701" t="str">
            <v>1992789200</v>
          </cell>
          <cell r="E1701" t="str">
            <v>108617502</v>
          </cell>
        </row>
        <row r="1702">
          <cell r="C1702" t="str">
            <v>1780635078</v>
          </cell>
          <cell r="E1702" t="str">
            <v>108618302</v>
          </cell>
        </row>
        <row r="1703">
          <cell r="C1703" t="str">
            <v>1477537363</v>
          </cell>
          <cell r="E1703" t="str">
            <v>108619102</v>
          </cell>
        </row>
        <row r="1704">
          <cell r="C1704" t="str">
            <v>1265423917</v>
          </cell>
          <cell r="E1704" t="str">
            <v>108621702</v>
          </cell>
        </row>
        <row r="1705">
          <cell r="C1705" t="str">
            <v>1477549756</v>
          </cell>
          <cell r="E1705" t="str">
            <v>108623302</v>
          </cell>
        </row>
        <row r="1706">
          <cell r="C1706" t="str">
            <v>1326040007</v>
          </cell>
          <cell r="E1706" t="str">
            <v>108625802</v>
          </cell>
        </row>
        <row r="1707">
          <cell r="C1707" t="str">
            <v>1568433480</v>
          </cell>
          <cell r="E1707" t="str">
            <v>108628202</v>
          </cell>
        </row>
        <row r="1708">
          <cell r="C1708" t="str">
            <v>1528041811</v>
          </cell>
          <cell r="E1708" t="str">
            <v>108642302</v>
          </cell>
        </row>
        <row r="1709">
          <cell r="C1709" t="str">
            <v>1407839921</v>
          </cell>
          <cell r="E1709" t="str">
            <v>108644902</v>
          </cell>
        </row>
        <row r="1710">
          <cell r="C1710" t="str">
            <v>1164609962</v>
          </cell>
          <cell r="E1710" t="str">
            <v>108646402</v>
          </cell>
        </row>
        <row r="1711">
          <cell r="C1711" t="str">
            <v>1275694184</v>
          </cell>
          <cell r="E1711" t="str">
            <v>108665401</v>
          </cell>
        </row>
        <row r="1712">
          <cell r="C1712" t="str">
            <v>1275694184</v>
          </cell>
          <cell r="E1712" t="str">
            <v>108665402</v>
          </cell>
        </row>
        <row r="1713">
          <cell r="C1713" t="str">
            <v>1235181744</v>
          </cell>
          <cell r="E1713" t="str">
            <v>108667002</v>
          </cell>
        </row>
        <row r="1714">
          <cell r="C1714" t="str">
            <v>1669461281</v>
          </cell>
          <cell r="E1714" t="str">
            <v>108668802</v>
          </cell>
        </row>
        <row r="1715">
          <cell r="C1715" t="str">
            <v>1144397134</v>
          </cell>
          <cell r="E1715" t="str">
            <v>108670402</v>
          </cell>
        </row>
        <row r="1716">
          <cell r="C1716" t="str">
            <v>1477531580</v>
          </cell>
          <cell r="E1716" t="str">
            <v>108671202</v>
          </cell>
        </row>
        <row r="1717">
          <cell r="C1717" t="str">
            <v>1396790200</v>
          </cell>
          <cell r="E1717" t="str">
            <v>108672002</v>
          </cell>
        </row>
        <row r="1718">
          <cell r="C1718" t="str">
            <v>1821042979</v>
          </cell>
          <cell r="E1718" t="str">
            <v>108674602</v>
          </cell>
        </row>
        <row r="1719">
          <cell r="C1719" t="str">
            <v>1982668133</v>
          </cell>
          <cell r="E1719" t="str">
            <v>108676102</v>
          </cell>
        </row>
        <row r="1720">
          <cell r="C1720" t="str">
            <v>1184709057</v>
          </cell>
          <cell r="E1720" t="str">
            <v>108680302</v>
          </cell>
        </row>
        <row r="1721">
          <cell r="C1721" t="str">
            <v>1306938071</v>
          </cell>
          <cell r="E1721" t="str">
            <v>108681102</v>
          </cell>
        </row>
        <row r="1722">
          <cell r="C1722" t="str">
            <v>1558302570</v>
          </cell>
          <cell r="E1722" t="str">
            <v>108684502</v>
          </cell>
        </row>
        <row r="1723">
          <cell r="C1723" t="str">
            <v>1811991227</v>
          </cell>
          <cell r="E1723" t="str">
            <v>108685202</v>
          </cell>
        </row>
        <row r="1724">
          <cell r="C1724" t="str">
            <v>1225033020</v>
          </cell>
          <cell r="E1724" t="str">
            <v>108686002</v>
          </cell>
        </row>
        <row r="1725">
          <cell r="C1725" t="str">
            <v>1225033020</v>
          </cell>
          <cell r="E1725" t="str">
            <v>108686004</v>
          </cell>
        </row>
        <row r="1726">
          <cell r="C1726" t="str">
            <v>1720078041</v>
          </cell>
          <cell r="E1726" t="str">
            <v>108687802</v>
          </cell>
        </row>
        <row r="1727">
          <cell r="C1727" t="str">
            <v>1760472799</v>
          </cell>
          <cell r="E1727" t="str">
            <v>108689403</v>
          </cell>
        </row>
        <row r="1728">
          <cell r="C1728" t="str">
            <v>1194790055</v>
          </cell>
          <cell r="E1728" t="str">
            <v>108690202</v>
          </cell>
        </row>
        <row r="1729">
          <cell r="C1729" t="str">
            <v>1346354677</v>
          </cell>
          <cell r="E1729" t="str">
            <v>108691002</v>
          </cell>
        </row>
        <row r="1730">
          <cell r="C1730" t="str">
            <v>1912918277</v>
          </cell>
          <cell r="E1730" t="str">
            <v>108692802</v>
          </cell>
        </row>
        <row r="1731">
          <cell r="C1731" t="str">
            <v>1376571323</v>
          </cell>
          <cell r="E1731" t="str">
            <v>108695102</v>
          </cell>
        </row>
        <row r="1732">
          <cell r="C1732" t="str">
            <v>1245294826</v>
          </cell>
          <cell r="E1732" t="str">
            <v>108696902</v>
          </cell>
        </row>
        <row r="1733">
          <cell r="C1733" t="str">
            <v>1700979465</v>
          </cell>
          <cell r="E1733" t="str">
            <v>108697702</v>
          </cell>
        </row>
        <row r="1734">
          <cell r="C1734" t="str">
            <v>1699874248</v>
          </cell>
          <cell r="E1734" t="str">
            <v>108700902</v>
          </cell>
        </row>
        <row r="1735">
          <cell r="C1735" t="str">
            <v>1720078702</v>
          </cell>
          <cell r="E1735" t="str">
            <v>108712402</v>
          </cell>
        </row>
        <row r="1736">
          <cell r="C1736" t="str">
            <v>1952340994</v>
          </cell>
          <cell r="E1736" t="str">
            <v>108715702</v>
          </cell>
        </row>
        <row r="1737">
          <cell r="C1737" t="str">
            <v>1316937691</v>
          </cell>
          <cell r="E1737" t="str">
            <v>108724902</v>
          </cell>
        </row>
        <row r="1738">
          <cell r="C1738" t="str">
            <v>1831170232</v>
          </cell>
          <cell r="E1738" t="str">
            <v>108727202</v>
          </cell>
        </row>
        <row r="1739">
          <cell r="C1739" t="str">
            <v>1558479212</v>
          </cell>
          <cell r="E1739" t="str">
            <v>108728002</v>
          </cell>
        </row>
        <row r="1740">
          <cell r="C1740" t="str">
            <v>1508956509</v>
          </cell>
          <cell r="E1740" t="str">
            <v>108734802</v>
          </cell>
        </row>
        <row r="1741">
          <cell r="C1741" t="str">
            <v>1669420766</v>
          </cell>
          <cell r="E1741" t="str">
            <v>108735502</v>
          </cell>
        </row>
        <row r="1742">
          <cell r="C1742" t="str">
            <v>1013071653</v>
          </cell>
          <cell r="E1742" t="str">
            <v>108736302</v>
          </cell>
        </row>
        <row r="1743">
          <cell r="C1743" t="str">
            <v>1255317590</v>
          </cell>
          <cell r="E1743" t="str">
            <v>108742102</v>
          </cell>
        </row>
        <row r="1744">
          <cell r="C1744" t="str">
            <v>1861431751</v>
          </cell>
          <cell r="E1744" t="str">
            <v>108743902</v>
          </cell>
        </row>
        <row r="1745">
          <cell r="C1745" t="str">
            <v>1730166224</v>
          </cell>
          <cell r="E1745" t="str">
            <v>108744701</v>
          </cell>
        </row>
        <row r="1746">
          <cell r="C1746" t="str">
            <v>1447228788</v>
          </cell>
          <cell r="E1746" t="str">
            <v>108745402</v>
          </cell>
        </row>
        <row r="1747">
          <cell r="C1747" t="str">
            <v>1619916806</v>
          </cell>
          <cell r="E1747" t="str">
            <v>108747002</v>
          </cell>
        </row>
        <row r="1748">
          <cell r="C1748" t="str">
            <v>1235234535</v>
          </cell>
          <cell r="E1748" t="str">
            <v>108752002</v>
          </cell>
        </row>
        <row r="1749">
          <cell r="C1749" t="str">
            <v>1669534517</v>
          </cell>
          <cell r="E1749" t="str">
            <v>108753802</v>
          </cell>
        </row>
        <row r="1750">
          <cell r="C1750" t="str">
            <v>1225032881</v>
          </cell>
          <cell r="E1750" t="str">
            <v>108767802</v>
          </cell>
        </row>
        <row r="1751">
          <cell r="C1751" t="str">
            <v>1154396604</v>
          </cell>
          <cell r="E1751" t="str">
            <v>108770202</v>
          </cell>
        </row>
        <row r="1752">
          <cell r="C1752" t="str">
            <v>1306898960</v>
          </cell>
          <cell r="E1752" t="str">
            <v>108773602</v>
          </cell>
        </row>
        <row r="1753">
          <cell r="C1753" t="str">
            <v>1427082957</v>
          </cell>
          <cell r="E1753" t="str">
            <v>108775102</v>
          </cell>
        </row>
        <row r="1754">
          <cell r="C1754" t="str">
            <v>1427082957</v>
          </cell>
          <cell r="E1754" t="str">
            <v>108775103</v>
          </cell>
        </row>
        <row r="1755">
          <cell r="C1755" t="str">
            <v>1467537886</v>
          </cell>
          <cell r="E1755" t="str">
            <v>108785002</v>
          </cell>
        </row>
        <row r="1756">
          <cell r="C1756" t="str">
            <v>1700827896</v>
          </cell>
          <cell r="E1756" t="str">
            <v>108786802</v>
          </cell>
        </row>
        <row r="1757">
          <cell r="C1757" t="str">
            <v>1659360196</v>
          </cell>
          <cell r="E1757" t="str">
            <v>108794202</v>
          </cell>
        </row>
        <row r="1758">
          <cell r="C1758" t="str">
            <v>1245238435</v>
          </cell>
          <cell r="E1758" t="str">
            <v>108796702</v>
          </cell>
        </row>
        <row r="1759">
          <cell r="C1759" t="str">
            <v>1467492421</v>
          </cell>
          <cell r="E1759" t="str">
            <v>108804902</v>
          </cell>
        </row>
        <row r="1760">
          <cell r="C1760" t="str">
            <v>1689676835</v>
          </cell>
          <cell r="E1760" t="str">
            <v>108810602</v>
          </cell>
        </row>
        <row r="1761">
          <cell r="C1761" t="str">
            <v>1639160799</v>
          </cell>
          <cell r="E1761" t="str">
            <v>108814801</v>
          </cell>
        </row>
        <row r="1762">
          <cell r="C1762" t="str">
            <v>1639160799</v>
          </cell>
          <cell r="E1762" t="str">
            <v>108814802</v>
          </cell>
        </row>
        <row r="1763">
          <cell r="C1763" t="str">
            <v>1376591941</v>
          </cell>
          <cell r="E1763" t="str">
            <v>108815502</v>
          </cell>
        </row>
        <row r="1764">
          <cell r="C1764" t="str">
            <v>1265437644</v>
          </cell>
          <cell r="E1764" t="str">
            <v>108817102</v>
          </cell>
        </row>
        <row r="1765">
          <cell r="C1765" t="str">
            <v>1962537407</v>
          </cell>
          <cell r="E1765" t="str">
            <v>108819701</v>
          </cell>
        </row>
        <row r="1766">
          <cell r="C1766" t="str">
            <v>1912909912</v>
          </cell>
          <cell r="E1766" t="str">
            <v>108821302</v>
          </cell>
        </row>
        <row r="1767">
          <cell r="C1767" t="str">
            <v>1295723229</v>
          </cell>
          <cell r="E1767" t="str">
            <v>108824702</v>
          </cell>
        </row>
        <row r="1768">
          <cell r="C1768" t="str">
            <v>1801825005</v>
          </cell>
          <cell r="E1768" t="str">
            <v>108826202</v>
          </cell>
        </row>
        <row r="1769">
          <cell r="C1769" t="str">
            <v>1982601944</v>
          </cell>
          <cell r="E1769" t="str">
            <v>108834602</v>
          </cell>
        </row>
        <row r="1770">
          <cell r="C1770" t="str">
            <v>1982601944</v>
          </cell>
          <cell r="E1770" t="str">
            <v>108834603</v>
          </cell>
        </row>
        <row r="1771">
          <cell r="C1771" t="str">
            <v>1669423380</v>
          </cell>
          <cell r="E1771" t="str">
            <v>108836102</v>
          </cell>
        </row>
        <row r="1772">
          <cell r="C1772" t="str">
            <v>1730106162</v>
          </cell>
          <cell r="E1772" t="str">
            <v>108842902</v>
          </cell>
        </row>
        <row r="1773">
          <cell r="C1773" t="str">
            <v>1134220031</v>
          </cell>
          <cell r="E1773" t="str">
            <v>108848602</v>
          </cell>
        </row>
        <row r="1774">
          <cell r="C1774" t="str">
            <v>1285605444</v>
          </cell>
          <cell r="E1774" t="str">
            <v>108849402</v>
          </cell>
        </row>
        <row r="1775">
          <cell r="C1775" t="str">
            <v>1689653305</v>
          </cell>
          <cell r="E1775" t="str">
            <v>108855101</v>
          </cell>
        </row>
        <row r="1776">
          <cell r="C1776" t="str">
            <v>1689653305</v>
          </cell>
          <cell r="E1776" t="str">
            <v>108855102</v>
          </cell>
        </row>
        <row r="1777">
          <cell r="C1777" t="str">
            <v>1902841414</v>
          </cell>
          <cell r="E1777" t="str">
            <v>108857702</v>
          </cell>
        </row>
        <row r="1778">
          <cell r="C1778" t="str">
            <v>1073588711</v>
          </cell>
          <cell r="E1778" t="str">
            <v>108858502</v>
          </cell>
        </row>
        <row r="1779">
          <cell r="C1779" t="str">
            <v>1619064193</v>
          </cell>
          <cell r="E1779" t="str">
            <v>108867602</v>
          </cell>
        </row>
        <row r="1780">
          <cell r="C1780" t="str">
            <v>1578520045</v>
          </cell>
          <cell r="E1780" t="str">
            <v>108868401</v>
          </cell>
        </row>
        <row r="1781">
          <cell r="C1781" t="str">
            <v>1447352836</v>
          </cell>
          <cell r="E1781" t="str">
            <v>108871801</v>
          </cell>
        </row>
        <row r="1782">
          <cell r="C1782" t="str">
            <v>1396709978</v>
          </cell>
          <cell r="E1782" t="str">
            <v>108875902</v>
          </cell>
        </row>
        <row r="1783">
          <cell r="C1783" t="str">
            <v>1770543399</v>
          </cell>
          <cell r="E1783" t="str">
            <v>108876702</v>
          </cell>
        </row>
        <row r="1784">
          <cell r="C1784" t="str">
            <v>1811924954</v>
          </cell>
          <cell r="E1784" t="str">
            <v>108877502</v>
          </cell>
        </row>
        <row r="1785">
          <cell r="C1785" t="str">
            <v>1194826453</v>
          </cell>
          <cell r="E1785" t="str">
            <v>108884102</v>
          </cell>
        </row>
        <row r="1786">
          <cell r="C1786" t="str">
            <v>1508859661</v>
          </cell>
          <cell r="E1786" t="str">
            <v>108887402</v>
          </cell>
        </row>
        <row r="1787">
          <cell r="C1787" t="str">
            <v>1134187842</v>
          </cell>
          <cell r="E1787" t="str">
            <v>108888201</v>
          </cell>
        </row>
        <row r="1788">
          <cell r="C1788" t="str">
            <v>1134187842</v>
          </cell>
          <cell r="E1788" t="str">
            <v>108888202</v>
          </cell>
        </row>
        <row r="1789">
          <cell r="C1789" t="str">
            <v>1649299827</v>
          </cell>
          <cell r="E1789" t="str">
            <v>108890802</v>
          </cell>
        </row>
        <row r="1790">
          <cell r="C1790" t="str">
            <v>1992727663</v>
          </cell>
          <cell r="E1790" t="str">
            <v>108895702</v>
          </cell>
        </row>
        <row r="1791">
          <cell r="C1791" t="str">
            <v>1992727663</v>
          </cell>
          <cell r="E1791" t="str">
            <v>108895703</v>
          </cell>
        </row>
        <row r="1792">
          <cell r="C1792" t="str">
            <v>1336184019</v>
          </cell>
          <cell r="E1792" t="str">
            <v>108907002</v>
          </cell>
        </row>
        <row r="1793">
          <cell r="C1793" t="str">
            <v>1831203488</v>
          </cell>
          <cell r="E1793" t="str">
            <v>108910402</v>
          </cell>
        </row>
        <row r="1794">
          <cell r="C1794" t="str">
            <v>1427147883</v>
          </cell>
          <cell r="E1794" t="str">
            <v>108912002</v>
          </cell>
        </row>
        <row r="1795">
          <cell r="C1795" t="str">
            <v>1831189638</v>
          </cell>
          <cell r="E1795" t="str">
            <v>108921102</v>
          </cell>
        </row>
        <row r="1796">
          <cell r="C1796" t="str">
            <v>1457456279</v>
          </cell>
          <cell r="E1796" t="str">
            <v>108925202</v>
          </cell>
        </row>
        <row r="1797">
          <cell r="C1797" t="str">
            <v>1013010917</v>
          </cell>
          <cell r="E1797" t="str">
            <v>108928602</v>
          </cell>
        </row>
        <row r="1798">
          <cell r="C1798" t="str">
            <v>1629070149</v>
          </cell>
          <cell r="E1798" t="str">
            <v>108929402</v>
          </cell>
        </row>
        <row r="1799">
          <cell r="C1799" t="str">
            <v>1861450579</v>
          </cell>
          <cell r="E1799" t="str">
            <v>108935102</v>
          </cell>
        </row>
        <row r="1800">
          <cell r="C1800" t="str">
            <v>1447221742</v>
          </cell>
          <cell r="E1800" t="str">
            <v>108936902</v>
          </cell>
        </row>
        <row r="1801">
          <cell r="C1801" t="str">
            <v>1558347708</v>
          </cell>
          <cell r="E1801" t="str">
            <v>108938502</v>
          </cell>
        </row>
        <row r="1802">
          <cell r="C1802" t="str">
            <v>1790722346</v>
          </cell>
          <cell r="E1802" t="str">
            <v>108939302</v>
          </cell>
        </row>
        <row r="1803">
          <cell r="C1803" t="str">
            <v>1467656397</v>
          </cell>
          <cell r="E1803" t="str">
            <v>108940102</v>
          </cell>
        </row>
        <row r="1804">
          <cell r="C1804" t="str">
            <v>1487644993</v>
          </cell>
          <cell r="E1804" t="str">
            <v>108945001</v>
          </cell>
        </row>
        <row r="1805">
          <cell r="C1805" t="str">
            <v>1407877137</v>
          </cell>
          <cell r="E1805" t="str">
            <v>108946801</v>
          </cell>
        </row>
        <row r="1806">
          <cell r="C1806" t="str">
            <v>1962446385</v>
          </cell>
          <cell r="E1806" t="str">
            <v>108957503</v>
          </cell>
        </row>
        <row r="1807">
          <cell r="C1807" t="str">
            <v>1811971302</v>
          </cell>
          <cell r="E1807" t="str">
            <v>108961702</v>
          </cell>
        </row>
        <row r="1808">
          <cell r="C1808" t="str">
            <v>1801823349</v>
          </cell>
          <cell r="E1808" t="str">
            <v>108964102</v>
          </cell>
        </row>
        <row r="1809">
          <cell r="C1809" t="str">
            <v>1528009412</v>
          </cell>
          <cell r="E1809" t="str">
            <v>108967402</v>
          </cell>
        </row>
        <row r="1810">
          <cell r="C1810" t="str">
            <v>1902824576</v>
          </cell>
          <cell r="E1810" t="str">
            <v>108968203</v>
          </cell>
        </row>
        <row r="1811">
          <cell r="C1811" t="str">
            <v>1902824576</v>
          </cell>
          <cell r="E1811" t="str">
            <v>108968204</v>
          </cell>
        </row>
        <row r="1812">
          <cell r="C1812" t="str">
            <v>1497792568</v>
          </cell>
          <cell r="E1812" t="str">
            <v>108979902</v>
          </cell>
        </row>
        <row r="1813">
          <cell r="C1813" t="str">
            <v>1356366991</v>
          </cell>
          <cell r="E1813" t="str">
            <v>108980703</v>
          </cell>
        </row>
        <row r="1814">
          <cell r="C1814" t="str">
            <v>1356366991</v>
          </cell>
          <cell r="E1814" t="str">
            <v>108980704</v>
          </cell>
        </row>
        <row r="1815">
          <cell r="C1815" t="str">
            <v>1346247350</v>
          </cell>
          <cell r="E1815" t="str">
            <v>108995502</v>
          </cell>
        </row>
        <row r="1816">
          <cell r="C1816" t="str">
            <v>1184721722</v>
          </cell>
          <cell r="E1816" t="str">
            <v>108997102</v>
          </cell>
        </row>
        <row r="1817">
          <cell r="C1817" t="str">
            <v>1770522906</v>
          </cell>
          <cell r="E1817" t="str">
            <v>108998902</v>
          </cell>
        </row>
        <row r="1818">
          <cell r="C1818" t="str">
            <v>1851396394</v>
          </cell>
          <cell r="E1818" t="str">
            <v>109001103</v>
          </cell>
        </row>
        <row r="1819">
          <cell r="C1819" t="str">
            <v>1831103654</v>
          </cell>
          <cell r="E1819" t="str">
            <v>109003701</v>
          </cell>
        </row>
        <row r="1820">
          <cell r="C1820" t="str">
            <v>1831103654</v>
          </cell>
          <cell r="E1820" t="str">
            <v>109003702</v>
          </cell>
        </row>
        <row r="1821">
          <cell r="C1821" t="str">
            <v>1316940034</v>
          </cell>
          <cell r="E1821" t="str">
            <v>109006002</v>
          </cell>
        </row>
        <row r="1822">
          <cell r="C1822" t="str">
            <v>1386741635</v>
          </cell>
          <cell r="E1822" t="str">
            <v>109008602</v>
          </cell>
        </row>
        <row r="1823">
          <cell r="C1823" t="str">
            <v>1508896499</v>
          </cell>
          <cell r="E1823" t="str">
            <v>109010202</v>
          </cell>
        </row>
        <row r="1824">
          <cell r="C1824" t="str">
            <v>1700869492</v>
          </cell>
          <cell r="E1824" t="str">
            <v>109012802</v>
          </cell>
        </row>
        <row r="1825">
          <cell r="C1825" t="str">
            <v>1881689289</v>
          </cell>
          <cell r="E1825" t="str">
            <v>109013602</v>
          </cell>
        </row>
        <row r="1826">
          <cell r="C1826" t="str">
            <v>1053381947</v>
          </cell>
          <cell r="E1826" t="str">
            <v>109014402</v>
          </cell>
        </row>
        <row r="1827">
          <cell r="C1827" t="str">
            <v>1144205360</v>
          </cell>
          <cell r="E1827" t="str">
            <v>109016902</v>
          </cell>
        </row>
        <row r="1828">
          <cell r="C1828" t="str">
            <v>1780608216</v>
          </cell>
          <cell r="E1828" t="str">
            <v>109033402</v>
          </cell>
        </row>
        <row r="1829">
          <cell r="C1829" t="str">
            <v>1265431829</v>
          </cell>
          <cell r="E1829" t="str">
            <v>109034202</v>
          </cell>
        </row>
        <row r="1830">
          <cell r="C1830" t="str">
            <v>1487647590</v>
          </cell>
          <cell r="E1830" t="str">
            <v>109046602</v>
          </cell>
        </row>
        <row r="1831">
          <cell r="C1831" t="str">
            <v>1164400131</v>
          </cell>
          <cell r="E1831" t="str">
            <v>109052402</v>
          </cell>
        </row>
        <row r="1832">
          <cell r="C1832" t="str">
            <v>1639140445</v>
          </cell>
          <cell r="E1832" t="str">
            <v>109068002</v>
          </cell>
        </row>
        <row r="1833">
          <cell r="C1833" t="str">
            <v>1457309270</v>
          </cell>
          <cell r="E1833" t="str">
            <v>109072202</v>
          </cell>
        </row>
        <row r="1834">
          <cell r="C1834" t="str">
            <v>1093705428</v>
          </cell>
          <cell r="E1834" t="str">
            <v>109079702</v>
          </cell>
        </row>
        <row r="1835">
          <cell r="C1835" t="str">
            <v>1396882205</v>
          </cell>
          <cell r="E1835" t="str">
            <v>109083902</v>
          </cell>
        </row>
        <row r="1836">
          <cell r="C1836" t="str">
            <v>1114025491</v>
          </cell>
          <cell r="E1836" t="str">
            <v>109090402</v>
          </cell>
        </row>
        <row r="1837">
          <cell r="C1837" t="str">
            <v>1528078581</v>
          </cell>
          <cell r="E1837" t="str">
            <v>109093802</v>
          </cell>
        </row>
        <row r="1838">
          <cell r="C1838" t="str">
            <v>1679582944</v>
          </cell>
          <cell r="E1838" t="str">
            <v>109097902</v>
          </cell>
        </row>
        <row r="1839">
          <cell r="C1839" t="str">
            <v>1801903240</v>
          </cell>
          <cell r="E1839" t="str">
            <v>109098703</v>
          </cell>
        </row>
        <row r="1840">
          <cell r="C1840" t="str">
            <v>1750399192</v>
          </cell>
          <cell r="E1840" t="str">
            <v>109099502</v>
          </cell>
        </row>
        <row r="1841">
          <cell r="C1841" t="str">
            <v>1558333682</v>
          </cell>
          <cell r="E1841" t="str">
            <v>109104302</v>
          </cell>
        </row>
        <row r="1842">
          <cell r="C1842" t="str">
            <v>1689677320</v>
          </cell>
          <cell r="E1842" t="str">
            <v>109106802</v>
          </cell>
        </row>
        <row r="1843">
          <cell r="C1843" t="str">
            <v>1902818883</v>
          </cell>
          <cell r="E1843" t="str">
            <v>109107602</v>
          </cell>
        </row>
        <row r="1844">
          <cell r="C1844" t="str">
            <v>1225033814</v>
          </cell>
          <cell r="E1844" t="str">
            <v>109113402</v>
          </cell>
        </row>
        <row r="1845">
          <cell r="C1845" t="str">
            <v>1629056890</v>
          </cell>
          <cell r="E1845" t="str">
            <v>109119102</v>
          </cell>
        </row>
        <row r="1846">
          <cell r="C1846" t="str">
            <v>1023187416</v>
          </cell>
          <cell r="E1846" t="str">
            <v>109125802</v>
          </cell>
        </row>
        <row r="1847">
          <cell r="C1847" t="str">
            <v>1053362624</v>
          </cell>
          <cell r="E1847" t="str">
            <v>109126602</v>
          </cell>
        </row>
        <row r="1848">
          <cell r="C1848" t="str">
            <v>1184765240</v>
          </cell>
          <cell r="E1848" t="str">
            <v>109128203</v>
          </cell>
        </row>
        <row r="1849">
          <cell r="C1849" t="str">
            <v>1487638417</v>
          </cell>
          <cell r="E1849" t="str">
            <v>109130803</v>
          </cell>
        </row>
        <row r="1850">
          <cell r="C1850" t="str">
            <v>1558361949</v>
          </cell>
          <cell r="E1850" t="str">
            <v>109132402</v>
          </cell>
        </row>
        <row r="1851">
          <cell r="C1851" t="str">
            <v>1346332954</v>
          </cell>
          <cell r="E1851" t="str">
            <v>109133202</v>
          </cell>
        </row>
        <row r="1852">
          <cell r="C1852" t="str">
            <v>1164426896</v>
          </cell>
          <cell r="E1852" t="str">
            <v>109196902</v>
          </cell>
        </row>
        <row r="1853">
          <cell r="C1853" t="str">
            <v>1164426896</v>
          </cell>
          <cell r="E1853" t="str">
            <v>109196903</v>
          </cell>
        </row>
        <row r="1854">
          <cell r="C1854" t="str">
            <v>1891738050</v>
          </cell>
          <cell r="E1854" t="str">
            <v>109335301</v>
          </cell>
        </row>
        <row r="1855">
          <cell r="C1855" t="str">
            <v>1063492320</v>
          </cell>
          <cell r="E1855" t="str">
            <v>109338701</v>
          </cell>
        </row>
        <row r="1856">
          <cell r="C1856" t="str">
            <v>1942241146</v>
          </cell>
          <cell r="E1856" t="str">
            <v>109372601</v>
          </cell>
        </row>
        <row r="1857">
          <cell r="C1857" t="str">
            <v>1962661884</v>
          </cell>
          <cell r="E1857" t="str">
            <v>109373402</v>
          </cell>
        </row>
        <row r="1858">
          <cell r="C1858" t="str">
            <v>1881639615</v>
          </cell>
          <cell r="E1858" t="str">
            <v>109373404</v>
          </cell>
        </row>
        <row r="1859">
          <cell r="C1859" t="str">
            <v>1023297462</v>
          </cell>
          <cell r="E1859" t="str">
            <v>109472402</v>
          </cell>
        </row>
        <row r="1860">
          <cell r="C1860" t="str">
            <v>1821298225</v>
          </cell>
          <cell r="E1860" t="str">
            <v>109472403</v>
          </cell>
        </row>
        <row r="1861">
          <cell r="C1861" t="str">
            <v>1992807317</v>
          </cell>
          <cell r="E1861" t="str">
            <v>109563001</v>
          </cell>
        </row>
        <row r="1862">
          <cell r="C1862" t="str">
            <v>1194837096</v>
          </cell>
          <cell r="E1862" t="str">
            <v>109563003</v>
          </cell>
        </row>
        <row r="1863">
          <cell r="C1863" t="str">
            <v>1194837096</v>
          </cell>
          <cell r="E1863" t="str">
            <v>109563004</v>
          </cell>
        </row>
        <row r="1864">
          <cell r="C1864" t="str">
            <v>1932147907</v>
          </cell>
          <cell r="E1864" t="str">
            <v>109564802</v>
          </cell>
        </row>
        <row r="1865">
          <cell r="C1865" t="str">
            <v>1093832784</v>
          </cell>
          <cell r="E1865" t="str">
            <v>109590303</v>
          </cell>
        </row>
        <row r="1866">
          <cell r="C1866" t="str">
            <v>1487690236</v>
          </cell>
          <cell r="E1866" t="str">
            <v>109598604</v>
          </cell>
        </row>
        <row r="1867">
          <cell r="C1867" t="str">
            <v>1619942844</v>
          </cell>
          <cell r="E1867" t="str">
            <v>109619003</v>
          </cell>
        </row>
        <row r="1868">
          <cell r="C1868" t="str">
            <v>1669470563</v>
          </cell>
          <cell r="E1868" t="str">
            <v>109900403</v>
          </cell>
        </row>
        <row r="1869">
          <cell r="C1869" t="str">
            <v>1245240365</v>
          </cell>
          <cell r="E1869" t="str">
            <v>110019002</v>
          </cell>
        </row>
        <row r="1870">
          <cell r="C1870" t="str">
            <v>1619955184</v>
          </cell>
          <cell r="E1870" t="str">
            <v>110384803</v>
          </cell>
        </row>
        <row r="1871">
          <cell r="C1871" t="str">
            <v>1609967926</v>
          </cell>
          <cell r="E1871" t="str">
            <v>110499402</v>
          </cell>
        </row>
        <row r="1872">
          <cell r="C1872" t="str">
            <v>1376548362</v>
          </cell>
          <cell r="E1872" t="str">
            <v>110500901</v>
          </cell>
        </row>
        <row r="1873">
          <cell r="C1873" t="str">
            <v>1669479598</v>
          </cell>
          <cell r="E1873" t="str">
            <v>110637904</v>
          </cell>
        </row>
        <row r="1874">
          <cell r="C1874" t="str">
            <v>1386635951</v>
          </cell>
          <cell r="E1874" t="str">
            <v>110803701</v>
          </cell>
        </row>
        <row r="1875">
          <cell r="C1875" t="str">
            <v>1477544047</v>
          </cell>
          <cell r="E1875" t="str">
            <v>110803702</v>
          </cell>
        </row>
        <row r="1876">
          <cell r="C1876" t="str">
            <v>1750378774</v>
          </cell>
          <cell r="E1876" t="str">
            <v>110836702</v>
          </cell>
        </row>
        <row r="1877">
          <cell r="C1877" t="str">
            <v>1851408561</v>
          </cell>
          <cell r="E1877" t="str">
            <v>110849001</v>
          </cell>
        </row>
        <row r="1878">
          <cell r="C1878" t="str">
            <v>1154322600</v>
          </cell>
          <cell r="E1878" t="str">
            <v>110853203</v>
          </cell>
        </row>
        <row r="1879">
          <cell r="C1879" t="str">
            <v>1619399128</v>
          </cell>
          <cell r="E1879" t="str">
            <v>110858104</v>
          </cell>
        </row>
        <row r="1880">
          <cell r="C1880" t="str">
            <v>1184614091</v>
          </cell>
          <cell r="E1880" t="str">
            <v>111371403</v>
          </cell>
        </row>
        <row r="1881">
          <cell r="C1881" t="str">
            <v>1669475885</v>
          </cell>
          <cell r="E1881" t="str">
            <v>111408401</v>
          </cell>
        </row>
        <row r="1882">
          <cell r="C1882" t="str">
            <v>1669475885</v>
          </cell>
          <cell r="E1882" t="str">
            <v>111408402</v>
          </cell>
        </row>
        <row r="1883">
          <cell r="C1883" t="str">
            <v>1669475885</v>
          </cell>
          <cell r="E1883" t="str">
            <v>111408404</v>
          </cell>
        </row>
        <row r="1884">
          <cell r="C1884" t="str">
            <v>1043394281</v>
          </cell>
          <cell r="E1884" t="str">
            <v>111409203</v>
          </cell>
        </row>
        <row r="1885">
          <cell r="C1885" t="str">
            <v>1518976836</v>
          </cell>
          <cell r="E1885" t="str">
            <v>111482902</v>
          </cell>
        </row>
        <row r="1886">
          <cell r="C1886" t="str">
            <v>1508848029</v>
          </cell>
          <cell r="E1886" t="str">
            <v>111557801</v>
          </cell>
        </row>
        <row r="1887">
          <cell r="C1887" t="str">
            <v>1508848029</v>
          </cell>
          <cell r="E1887" t="str">
            <v>111557804</v>
          </cell>
        </row>
        <row r="1888">
          <cell r="C1888" t="str">
            <v>1821096140</v>
          </cell>
          <cell r="E1888" t="str">
            <v>111646903</v>
          </cell>
        </row>
        <row r="1889">
          <cell r="C1889" t="str">
            <v>1811987027</v>
          </cell>
          <cell r="E1889" t="str">
            <v>111661804</v>
          </cell>
        </row>
        <row r="1890">
          <cell r="C1890" t="str">
            <v>1710974225</v>
          </cell>
          <cell r="E1890" t="str">
            <v>111662603</v>
          </cell>
        </row>
        <row r="1891">
          <cell r="C1891" t="str">
            <v>1376756460</v>
          </cell>
          <cell r="E1891" t="str">
            <v>111683202</v>
          </cell>
        </row>
        <row r="1892">
          <cell r="C1892" t="str">
            <v>1689659765</v>
          </cell>
          <cell r="E1892" t="str">
            <v>111683203</v>
          </cell>
        </row>
        <row r="1893">
          <cell r="C1893" t="str">
            <v>1699798512</v>
          </cell>
          <cell r="E1893" t="str">
            <v>111705303</v>
          </cell>
        </row>
        <row r="1894">
          <cell r="C1894" t="str">
            <v>1285677401</v>
          </cell>
          <cell r="E1894" t="str">
            <v>111714502</v>
          </cell>
        </row>
        <row r="1895">
          <cell r="C1895" t="str">
            <v>1992748693</v>
          </cell>
          <cell r="E1895" t="str">
            <v>111714503</v>
          </cell>
        </row>
        <row r="1896">
          <cell r="C1896" t="str">
            <v>1457432460</v>
          </cell>
          <cell r="E1896" t="str">
            <v>111714504</v>
          </cell>
        </row>
        <row r="1897">
          <cell r="C1897" t="str">
            <v>1518900778</v>
          </cell>
          <cell r="E1897" t="str">
            <v>111808503</v>
          </cell>
        </row>
        <row r="1898">
          <cell r="C1898" t="str">
            <v>1891911350</v>
          </cell>
          <cell r="E1898" t="str">
            <v>111829107</v>
          </cell>
        </row>
        <row r="1899">
          <cell r="C1899" t="str">
            <v>1730241852</v>
          </cell>
          <cell r="E1899" t="str">
            <v>111915803</v>
          </cell>
        </row>
        <row r="1900">
          <cell r="C1900" t="str">
            <v>1093754475</v>
          </cell>
          <cell r="E1900" t="str">
            <v>111924001</v>
          </cell>
        </row>
        <row r="1901">
          <cell r="C1901" t="str">
            <v>1093754475</v>
          </cell>
          <cell r="E1901" t="str">
            <v>111924002</v>
          </cell>
        </row>
        <row r="1902">
          <cell r="C1902" t="str">
            <v>1023041969</v>
          </cell>
          <cell r="E1902" t="str">
            <v>111971108</v>
          </cell>
        </row>
        <row r="1903">
          <cell r="C1903" t="str">
            <v>1386862027</v>
          </cell>
          <cell r="E1903" t="str">
            <v>111974504</v>
          </cell>
        </row>
        <row r="1904">
          <cell r="C1904" t="str">
            <v>1114000577</v>
          </cell>
          <cell r="E1904" t="str">
            <v>111991901</v>
          </cell>
        </row>
        <row r="1905">
          <cell r="C1905" t="str">
            <v>1689741761</v>
          </cell>
          <cell r="E1905" t="str">
            <v>112034701</v>
          </cell>
        </row>
        <row r="1906">
          <cell r="C1906" t="str">
            <v>1235224072</v>
          </cell>
          <cell r="E1906" t="str">
            <v>112059401</v>
          </cell>
        </row>
        <row r="1907">
          <cell r="C1907" t="str">
            <v>1275561656</v>
          </cell>
          <cell r="E1907" t="str">
            <v>112081801</v>
          </cell>
        </row>
        <row r="1908">
          <cell r="C1908" t="str">
            <v>1497711337</v>
          </cell>
          <cell r="E1908" t="str">
            <v>112116201</v>
          </cell>
        </row>
        <row r="1909">
          <cell r="C1909" t="str">
            <v>1417036385</v>
          </cell>
          <cell r="E1909" t="str">
            <v>112123805</v>
          </cell>
        </row>
        <row r="1910">
          <cell r="C1910" t="str">
            <v>1821026386</v>
          </cell>
          <cell r="E1910" t="str">
            <v>112177402</v>
          </cell>
        </row>
        <row r="1911">
          <cell r="C1911" t="str">
            <v>1821026386</v>
          </cell>
          <cell r="E1911" t="str">
            <v>112177403</v>
          </cell>
        </row>
        <row r="1912">
          <cell r="C1912" t="str">
            <v>1821026386</v>
          </cell>
          <cell r="E1912" t="str">
            <v>112177404</v>
          </cell>
        </row>
        <row r="1913">
          <cell r="C1913" t="str">
            <v>1124054069</v>
          </cell>
          <cell r="E1913" t="str">
            <v>112273103</v>
          </cell>
        </row>
        <row r="1914">
          <cell r="C1914" t="str">
            <v>1861542235</v>
          </cell>
          <cell r="E1914" t="str">
            <v>112504901</v>
          </cell>
        </row>
        <row r="1915">
          <cell r="C1915" t="str">
            <v>1245284769</v>
          </cell>
          <cell r="E1915" t="str">
            <v>112512204</v>
          </cell>
        </row>
        <row r="1916">
          <cell r="C1916" t="str">
            <v>1386605749</v>
          </cell>
          <cell r="E1916" t="str">
            <v>112551001</v>
          </cell>
        </row>
        <row r="1917">
          <cell r="C1917" t="str">
            <v>1164463287</v>
          </cell>
          <cell r="E1917" t="str">
            <v>112573402</v>
          </cell>
        </row>
        <row r="1918">
          <cell r="C1918" t="str">
            <v>1699823740</v>
          </cell>
          <cell r="E1918" t="str">
            <v>112610411</v>
          </cell>
        </row>
        <row r="1919">
          <cell r="C1919" t="str">
            <v>1679655153</v>
          </cell>
          <cell r="E1919" t="str">
            <v>112651802</v>
          </cell>
        </row>
        <row r="1920">
          <cell r="C1920" t="str">
            <v>1992743025</v>
          </cell>
          <cell r="E1920" t="str">
            <v>112701105</v>
          </cell>
        </row>
        <row r="1921">
          <cell r="C1921" t="str">
            <v>1437436151</v>
          </cell>
          <cell r="E1921" t="str">
            <v>112716904</v>
          </cell>
        </row>
        <row r="1922">
          <cell r="C1922" t="str">
            <v>1437436151</v>
          </cell>
          <cell r="E1922" t="str">
            <v>112716907</v>
          </cell>
        </row>
        <row r="1923">
          <cell r="C1923" t="str">
            <v>1881742179</v>
          </cell>
          <cell r="E1923" t="str">
            <v>112728401</v>
          </cell>
        </row>
        <row r="1924">
          <cell r="C1924" t="str">
            <v>1881742179</v>
          </cell>
          <cell r="E1924" t="str">
            <v>112728404</v>
          </cell>
        </row>
        <row r="1925">
          <cell r="C1925" t="str">
            <v>1760452080</v>
          </cell>
          <cell r="E1925" t="str">
            <v>112731803</v>
          </cell>
        </row>
        <row r="1926">
          <cell r="C1926" t="str">
            <v>1760452080</v>
          </cell>
          <cell r="E1926" t="str">
            <v>112731805</v>
          </cell>
        </row>
        <row r="1927">
          <cell r="C1927" t="str">
            <v>1740392620</v>
          </cell>
          <cell r="E1927" t="str">
            <v>112733402</v>
          </cell>
        </row>
        <row r="1928">
          <cell r="C1928" t="str">
            <v>1740392620</v>
          </cell>
          <cell r="E1928" t="str">
            <v>112733403</v>
          </cell>
        </row>
        <row r="1929">
          <cell r="C1929" t="str">
            <v>1346353232</v>
          </cell>
          <cell r="E1929" t="str">
            <v>112751601</v>
          </cell>
        </row>
        <row r="1930">
          <cell r="C1930" t="str">
            <v>1184722779</v>
          </cell>
          <cell r="E1930" t="str">
            <v>112752403</v>
          </cell>
        </row>
        <row r="1931">
          <cell r="C1931" t="str">
            <v>1285688697</v>
          </cell>
          <cell r="E1931" t="str">
            <v>112801902</v>
          </cell>
        </row>
        <row r="1932">
          <cell r="C1932" t="str">
            <v>1285688697</v>
          </cell>
          <cell r="E1932" t="str">
            <v>112801903</v>
          </cell>
        </row>
        <row r="1933">
          <cell r="C1933" t="str">
            <v>1467420240</v>
          </cell>
          <cell r="E1933" t="str">
            <v>112841501</v>
          </cell>
        </row>
        <row r="1934">
          <cell r="C1934" t="str">
            <v>1306861794</v>
          </cell>
          <cell r="E1934" t="str">
            <v>113321708</v>
          </cell>
        </row>
        <row r="1935">
          <cell r="C1935" t="str">
            <v>1306861794</v>
          </cell>
          <cell r="E1935" t="str">
            <v>113321711</v>
          </cell>
        </row>
        <row r="1936">
          <cell r="C1936" t="str">
            <v>1053350611</v>
          </cell>
          <cell r="E1936" t="str">
            <v>113556801</v>
          </cell>
        </row>
        <row r="1937">
          <cell r="C1937" t="str">
            <v>1053350611</v>
          </cell>
          <cell r="E1937" t="str">
            <v>113556807</v>
          </cell>
        </row>
        <row r="1938">
          <cell r="C1938" t="str">
            <v>1396744975</v>
          </cell>
          <cell r="E1938" t="str">
            <v>114043601</v>
          </cell>
        </row>
        <row r="1939">
          <cell r="C1939" t="str">
            <v>1144650060</v>
          </cell>
          <cell r="E1939" t="str">
            <v>1144650060MR</v>
          </cell>
        </row>
        <row r="1940">
          <cell r="C1940" t="str">
            <v>1194795591</v>
          </cell>
          <cell r="E1940" t="str">
            <v>115115101</v>
          </cell>
        </row>
        <row r="1941">
          <cell r="C1941" t="str">
            <v>1679572945</v>
          </cell>
          <cell r="E1941" t="str">
            <v>115522801</v>
          </cell>
        </row>
        <row r="1942">
          <cell r="C1942" t="str">
            <v>1093722019</v>
          </cell>
          <cell r="E1942" t="str">
            <v>115595404</v>
          </cell>
        </row>
        <row r="1943">
          <cell r="C1943" t="str">
            <v>1306892005</v>
          </cell>
          <cell r="E1943" t="str">
            <v>115814904</v>
          </cell>
        </row>
        <row r="1944">
          <cell r="C1944" t="str">
            <v>1164448486</v>
          </cell>
          <cell r="E1944" t="str">
            <v>1164448486MR</v>
          </cell>
        </row>
        <row r="1945">
          <cell r="C1945" t="str">
            <v>1437234440</v>
          </cell>
          <cell r="E1945" t="str">
            <v>117078908</v>
          </cell>
        </row>
        <row r="1946">
          <cell r="C1946" t="str">
            <v>1437234440</v>
          </cell>
          <cell r="E1946" t="str">
            <v>117078913</v>
          </cell>
        </row>
        <row r="1947">
          <cell r="C1947" t="str">
            <v>1942227574</v>
          </cell>
          <cell r="E1947" t="str">
            <v>117240510</v>
          </cell>
        </row>
        <row r="1948">
          <cell r="C1948" t="str">
            <v>1932217676</v>
          </cell>
          <cell r="E1948" t="str">
            <v>117839404</v>
          </cell>
        </row>
        <row r="1949">
          <cell r="C1949" t="str">
            <v>1205817186</v>
          </cell>
          <cell r="E1949" t="str">
            <v>118416001</v>
          </cell>
        </row>
        <row r="1950">
          <cell r="C1950" t="str">
            <v>1548212988</v>
          </cell>
          <cell r="E1950" t="str">
            <v>119659401</v>
          </cell>
        </row>
        <row r="1951">
          <cell r="C1951" t="str">
            <v>1548212988</v>
          </cell>
          <cell r="E1951" t="str">
            <v>119659403</v>
          </cell>
        </row>
        <row r="1952">
          <cell r="C1952" t="str">
            <v>1104819366</v>
          </cell>
          <cell r="E1952" t="str">
            <v>119660201</v>
          </cell>
        </row>
        <row r="1953">
          <cell r="C1953" t="str">
            <v>1568626273</v>
          </cell>
          <cell r="E1953" t="str">
            <v>119661002</v>
          </cell>
        </row>
        <row r="1954">
          <cell r="C1954" t="str">
            <v>1861479545</v>
          </cell>
          <cell r="E1954" t="str">
            <v>119664402</v>
          </cell>
        </row>
        <row r="1955">
          <cell r="C1955" t="str">
            <v>1861506560</v>
          </cell>
          <cell r="E1955" t="str">
            <v>119665102</v>
          </cell>
        </row>
        <row r="1956">
          <cell r="C1956" t="str">
            <v>1942288527</v>
          </cell>
          <cell r="E1956" t="str">
            <v>119668502</v>
          </cell>
        </row>
        <row r="1957">
          <cell r="C1957" t="str">
            <v>1164430567</v>
          </cell>
          <cell r="E1957" t="str">
            <v>119669302</v>
          </cell>
        </row>
        <row r="1958">
          <cell r="C1958" t="str">
            <v>1578587150</v>
          </cell>
          <cell r="E1958" t="str">
            <v>119671902</v>
          </cell>
        </row>
        <row r="1959">
          <cell r="C1959" t="str">
            <v>1093719932</v>
          </cell>
          <cell r="E1959" t="str">
            <v>119672702</v>
          </cell>
        </row>
        <row r="1960">
          <cell r="C1960" t="str">
            <v>1417947490</v>
          </cell>
          <cell r="E1960" t="str">
            <v>119673502</v>
          </cell>
        </row>
        <row r="1961">
          <cell r="C1961" t="str">
            <v>1619973542</v>
          </cell>
          <cell r="E1961" t="str">
            <v>119674302</v>
          </cell>
        </row>
        <row r="1962">
          <cell r="C1962" t="str">
            <v>1831193499</v>
          </cell>
          <cell r="E1962" t="str">
            <v>119676802</v>
          </cell>
        </row>
        <row r="1963">
          <cell r="C1963" t="str">
            <v>1467455154</v>
          </cell>
          <cell r="E1963" t="str">
            <v>119678402</v>
          </cell>
        </row>
        <row r="1964">
          <cell r="C1964" t="str">
            <v>1629076468</v>
          </cell>
          <cell r="E1964" t="str">
            <v>119679202</v>
          </cell>
        </row>
        <row r="1965">
          <cell r="C1965" t="str">
            <v>1720022379</v>
          </cell>
          <cell r="E1965" t="str">
            <v>119682602</v>
          </cell>
        </row>
        <row r="1966">
          <cell r="C1966" t="str">
            <v>1336245828</v>
          </cell>
          <cell r="E1966" t="str">
            <v>119686702</v>
          </cell>
        </row>
        <row r="1967">
          <cell r="C1967" t="str">
            <v>1336245828</v>
          </cell>
          <cell r="E1967" t="str">
            <v>119686704</v>
          </cell>
        </row>
        <row r="1968">
          <cell r="C1968" t="str">
            <v>1336231091</v>
          </cell>
          <cell r="E1968" t="str">
            <v>119689101</v>
          </cell>
        </row>
        <row r="1969">
          <cell r="C1969" t="str">
            <v>1790731016</v>
          </cell>
          <cell r="E1969" t="str">
            <v>119691702</v>
          </cell>
        </row>
        <row r="1970">
          <cell r="C1970" t="str">
            <v>1063468072</v>
          </cell>
          <cell r="E1970" t="str">
            <v>119696601</v>
          </cell>
        </row>
        <row r="1971">
          <cell r="C1971" t="str">
            <v>1063468072</v>
          </cell>
          <cell r="E1971" t="str">
            <v>119696602</v>
          </cell>
        </row>
        <row r="1972">
          <cell r="C1972" t="str">
            <v>1962412486</v>
          </cell>
          <cell r="E1972" t="str">
            <v>119702202</v>
          </cell>
        </row>
        <row r="1973">
          <cell r="C1973" t="str">
            <v>1649325077</v>
          </cell>
          <cell r="E1973" t="str">
            <v>119770901</v>
          </cell>
        </row>
        <row r="1974">
          <cell r="C1974" t="str">
            <v>1285662239</v>
          </cell>
          <cell r="E1974" t="str">
            <v>119805303</v>
          </cell>
        </row>
        <row r="1975">
          <cell r="C1975" t="str">
            <v>1326016684</v>
          </cell>
          <cell r="E1975" t="str">
            <v>119810301</v>
          </cell>
        </row>
        <row r="1976">
          <cell r="C1976" t="str">
            <v>1326016684</v>
          </cell>
          <cell r="E1976" t="str">
            <v>119810303</v>
          </cell>
        </row>
        <row r="1977">
          <cell r="C1977" t="str">
            <v>1770554305</v>
          </cell>
          <cell r="E1977" t="str">
            <v>119814503</v>
          </cell>
        </row>
        <row r="1978">
          <cell r="C1978" t="str">
            <v>1528037215</v>
          </cell>
          <cell r="E1978" t="str">
            <v>119815203</v>
          </cell>
        </row>
        <row r="1979">
          <cell r="C1979" t="str">
            <v>1215913470</v>
          </cell>
          <cell r="E1979" t="str">
            <v>119816003</v>
          </cell>
        </row>
        <row r="1980">
          <cell r="C1980" t="str">
            <v>1629020177</v>
          </cell>
          <cell r="E1980" t="str">
            <v>119820203</v>
          </cell>
        </row>
        <row r="1981">
          <cell r="C1981" t="str">
            <v>1184706152</v>
          </cell>
          <cell r="E1981" t="str">
            <v>119822803</v>
          </cell>
        </row>
        <row r="1982">
          <cell r="C1982" t="str">
            <v>1912059247</v>
          </cell>
          <cell r="E1982" t="str">
            <v>119838405</v>
          </cell>
        </row>
        <row r="1983">
          <cell r="C1983" t="str">
            <v>1760606339</v>
          </cell>
          <cell r="E1983" t="str">
            <v>119875601</v>
          </cell>
        </row>
        <row r="1984">
          <cell r="C1984" t="str">
            <v>1164566998</v>
          </cell>
          <cell r="E1984" t="str">
            <v>119876404</v>
          </cell>
        </row>
        <row r="1985">
          <cell r="C1985" t="str">
            <v>1124105135</v>
          </cell>
          <cell r="E1985" t="str">
            <v>119894701</v>
          </cell>
        </row>
        <row r="1986">
          <cell r="C1986" t="str">
            <v>1235154758</v>
          </cell>
          <cell r="E1986" t="str">
            <v>120264005</v>
          </cell>
        </row>
        <row r="1987">
          <cell r="C1987" t="str">
            <v>1588629604</v>
          </cell>
          <cell r="E1987" t="str">
            <v>120725003</v>
          </cell>
        </row>
        <row r="1988">
          <cell r="C1988" t="str">
            <v>1538177589</v>
          </cell>
          <cell r="E1988" t="str">
            <v>120726802</v>
          </cell>
        </row>
        <row r="1989">
          <cell r="C1989" t="str">
            <v>1700878014</v>
          </cell>
          <cell r="E1989" t="str">
            <v>120731801</v>
          </cell>
        </row>
        <row r="1990">
          <cell r="C1990" t="str">
            <v>1497878524</v>
          </cell>
          <cell r="E1990" t="str">
            <v>120988403</v>
          </cell>
        </row>
        <row r="1991">
          <cell r="C1991" t="str">
            <v>1104958081</v>
          </cell>
          <cell r="E1991" t="str">
            <v>121077504</v>
          </cell>
        </row>
        <row r="1992">
          <cell r="C1992" t="str">
            <v>1336257518</v>
          </cell>
          <cell r="E1992" t="str">
            <v>121145004</v>
          </cell>
        </row>
        <row r="1993">
          <cell r="C1993" t="str">
            <v>1770691438</v>
          </cell>
          <cell r="E1993" t="str">
            <v>121229201</v>
          </cell>
        </row>
        <row r="1994">
          <cell r="C1994" t="str">
            <v>1770691438</v>
          </cell>
          <cell r="E1994" t="str">
            <v>121229204</v>
          </cell>
        </row>
        <row r="1995">
          <cell r="C1995" t="str">
            <v>1083696496</v>
          </cell>
          <cell r="E1995" t="str">
            <v>121239104</v>
          </cell>
        </row>
        <row r="1996">
          <cell r="C1996" t="str">
            <v>1639188147</v>
          </cell>
          <cell r="E1996" t="str">
            <v>121389401</v>
          </cell>
        </row>
        <row r="1997">
          <cell r="C1997" t="str">
            <v>1336143007</v>
          </cell>
          <cell r="E1997" t="str">
            <v>121418103</v>
          </cell>
        </row>
        <row r="1998">
          <cell r="C1998" t="str">
            <v>1689651440</v>
          </cell>
          <cell r="E1998" t="str">
            <v>121447001</v>
          </cell>
        </row>
        <row r="1999">
          <cell r="C1999" t="str">
            <v>1689651440</v>
          </cell>
          <cell r="E1999" t="str">
            <v>121447002</v>
          </cell>
        </row>
        <row r="2000">
          <cell r="C2000" t="str">
            <v>1477597300</v>
          </cell>
          <cell r="E2000" t="str">
            <v>121547701</v>
          </cell>
        </row>
        <row r="2001">
          <cell r="C2001" t="str">
            <v>1922032424</v>
          </cell>
          <cell r="E2001" t="str">
            <v>121707702</v>
          </cell>
        </row>
        <row r="2002">
          <cell r="C2002" t="str">
            <v>1922032424</v>
          </cell>
          <cell r="E2002" t="str">
            <v>121707705</v>
          </cell>
        </row>
        <row r="2003">
          <cell r="C2003" t="str">
            <v>1922032424</v>
          </cell>
          <cell r="E2003" t="str">
            <v>121707706</v>
          </cell>
        </row>
        <row r="2004">
          <cell r="C2004" t="str">
            <v>1487600334</v>
          </cell>
          <cell r="E2004" t="str">
            <v>121708501</v>
          </cell>
        </row>
        <row r="2005">
          <cell r="C2005" t="str">
            <v>1669468617</v>
          </cell>
          <cell r="E2005" t="str">
            <v>121728302</v>
          </cell>
        </row>
        <row r="2006">
          <cell r="C2006" t="str">
            <v>1306979240</v>
          </cell>
          <cell r="E2006" t="str">
            <v>121759805</v>
          </cell>
        </row>
        <row r="2007">
          <cell r="C2007" t="str">
            <v>1164465944</v>
          </cell>
          <cell r="E2007" t="str">
            <v>121789501</v>
          </cell>
        </row>
        <row r="2008">
          <cell r="C2008" t="str">
            <v>1548235906</v>
          </cell>
          <cell r="E2008" t="str">
            <v>121817402</v>
          </cell>
        </row>
        <row r="2009">
          <cell r="C2009" t="str">
            <v>1912060526</v>
          </cell>
          <cell r="E2009" t="str">
            <v>121817405</v>
          </cell>
        </row>
        <row r="2010">
          <cell r="C2010" t="str">
            <v>1053556704</v>
          </cell>
          <cell r="E2010" t="str">
            <v>121819004</v>
          </cell>
        </row>
        <row r="2011">
          <cell r="C2011" t="str">
            <v>1982716866</v>
          </cell>
          <cell r="E2011" t="str">
            <v>121825701</v>
          </cell>
        </row>
        <row r="2012">
          <cell r="C2012" t="str">
            <v>1245342120</v>
          </cell>
          <cell r="E2012" t="str">
            <v>121825702</v>
          </cell>
        </row>
        <row r="2013">
          <cell r="C2013" t="str">
            <v>1801998224</v>
          </cell>
          <cell r="E2013" t="str">
            <v>121825705</v>
          </cell>
        </row>
        <row r="2014">
          <cell r="C2014" t="str">
            <v>1043362908</v>
          </cell>
          <cell r="E2014" t="str">
            <v>121902403</v>
          </cell>
        </row>
        <row r="2015">
          <cell r="C2015" t="str">
            <v>1184639122</v>
          </cell>
          <cell r="E2015" t="str">
            <v>121903204</v>
          </cell>
        </row>
        <row r="2016">
          <cell r="C2016" t="str">
            <v>1285752824</v>
          </cell>
          <cell r="E2016" t="str">
            <v>122021202</v>
          </cell>
        </row>
        <row r="2017">
          <cell r="C2017" t="str">
            <v>1700830353</v>
          </cell>
          <cell r="E2017" t="str">
            <v>122024605</v>
          </cell>
        </row>
        <row r="2018">
          <cell r="C2018" t="str">
            <v>1114965233</v>
          </cell>
          <cell r="E2018" t="str">
            <v>122187105</v>
          </cell>
        </row>
        <row r="2019">
          <cell r="C2019" t="str">
            <v>1225381197</v>
          </cell>
          <cell r="E2019" t="str">
            <v>1225381197MR</v>
          </cell>
        </row>
        <row r="2020">
          <cell r="C2020" t="str">
            <v>1528075686</v>
          </cell>
          <cell r="E2020" t="str">
            <v>122942901</v>
          </cell>
        </row>
        <row r="2021">
          <cell r="C2021" t="str">
            <v>1366465874</v>
          </cell>
          <cell r="E2021" t="str">
            <v>123151603</v>
          </cell>
        </row>
        <row r="2022">
          <cell r="C2022" t="str">
            <v>1366465874</v>
          </cell>
          <cell r="E2022" t="str">
            <v>123151605</v>
          </cell>
        </row>
        <row r="2023">
          <cell r="C2023" t="str">
            <v>1548289275</v>
          </cell>
          <cell r="E2023" t="str">
            <v>123531901</v>
          </cell>
        </row>
        <row r="2024">
          <cell r="C2024" t="str">
            <v>1407927817</v>
          </cell>
          <cell r="E2024" t="str">
            <v>123616809</v>
          </cell>
        </row>
        <row r="2025">
          <cell r="C2025" t="str">
            <v>1912913831</v>
          </cell>
          <cell r="E2025" t="str">
            <v>123948502</v>
          </cell>
        </row>
        <row r="2026">
          <cell r="C2026" t="str">
            <v>1215980644</v>
          </cell>
          <cell r="E2026" t="str">
            <v>124188709</v>
          </cell>
        </row>
        <row r="2027">
          <cell r="C2027" t="str">
            <v>1275647554</v>
          </cell>
          <cell r="E2027" t="str">
            <v>124374310</v>
          </cell>
        </row>
        <row r="2028">
          <cell r="C2028" t="str">
            <v>1487606851</v>
          </cell>
          <cell r="E2028" t="str">
            <v>124379208</v>
          </cell>
        </row>
        <row r="2029">
          <cell r="C2029" t="str">
            <v>1205943206</v>
          </cell>
          <cell r="E2029" t="str">
            <v>125070608</v>
          </cell>
        </row>
        <row r="2030">
          <cell r="C2030" t="str">
            <v>1346222999</v>
          </cell>
          <cell r="E2030" t="str">
            <v>125096105</v>
          </cell>
        </row>
        <row r="2031">
          <cell r="C2031" t="str">
            <v>1346222999</v>
          </cell>
          <cell r="E2031" t="str">
            <v>125096106</v>
          </cell>
        </row>
        <row r="2032">
          <cell r="C2032" t="str">
            <v>1538211818</v>
          </cell>
          <cell r="E2032" t="str">
            <v>125421114</v>
          </cell>
        </row>
        <row r="2033">
          <cell r="C2033" t="str">
            <v>1093740128</v>
          </cell>
          <cell r="E2033" t="str">
            <v>125944202</v>
          </cell>
        </row>
        <row r="2034">
          <cell r="C2034" t="str">
            <v>1447230388</v>
          </cell>
          <cell r="E2034" t="str">
            <v>125949102</v>
          </cell>
        </row>
        <row r="2035">
          <cell r="C2035" t="str">
            <v>1144274127</v>
          </cell>
          <cell r="E2035" t="str">
            <v>125950903</v>
          </cell>
        </row>
        <row r="2036">
          <cell r="C2036" t="str">
            <v>1932112125</v>
          </cell>
          <cell r="E2036" t="str">
            <v>125951702</v>
          </cell>
        </row>
        <row r="2037">
          <cell r="C2037" t="str">
            <v>1851591416</v>
          </cell>
          <cell r="E2037" t="str">
            <v>125952501</v>
          </cell>
        </row>
        <row r="2038">
          <cell r="C2038" t="str">
            <v>1174589220</v>
          </cell>
          <cell r="E2038" t="str">
            <v>126131504</v>
          </cell>
        </row>
        <row r="2039">
          <cell r="C2039" t="str">
            <v>1174589220</v>
          </cell>
          <cell r="E2039" t="str">
            <v>126131509</v>
          </cell>
        </row>
        <row r="2040">
          <cell r="C2040" t="str">
            <v>1174589220</v>
          </cell>
          <cell r="E2040" t="str">
            <v>126131510</v>
          </cell>
        </row>
        <row r="2041">
          <cell r="C2041" t="str">
            <v>1710013602</v>
          </cell>
          <cell r="E2041" t="str">
            <v>126395602</v>
          </cell>
        </row>
        <row r="2042">
          <cell r="C2042" t="str">
            <v>1710013602</v>
          </cell>
          <cell r="E2042" t="str">
            <v>126395606</v>
          </cell>
        </row>
        <row r="2043">
          <cell r="C2043" t="str">
            <v>1043229818</v>
          </cell>
          <cell r="E2043" t="str">
            <v>126633006</v>
          </cell>
        </row>
        <row r="2044">
          <cell r="C2044" t="str">
            <v>1437178357</v>
          </cell>
          <cell r="E2044" t="str">
            <v>126667804</v>
          </cell>
        </row>
        <row r="2045">
          <cell r="C2045" t="str">
            <v>1437178357</v>
          </cell>
          <cell r="E2045" t="str">
            <v>126667807</v>
          </cell>
        </row>
        <row r="2046">
          <cell r="C2046" t="str">
            <v>1093779704</v>
          </cell>
          <cell r="E2046" t="str">
            <v>126669402</v>
          </cell>
        </row>
        <row r="2047">
          <cell r="C2047" t="str">
            <v>1649394735</v>
          </cell>
          <cell r="E2047" t="str">
            <v>126669403</v>
          </cell>
        </row>
        <row r="2048">
          <cell r="C2048" t="str">
            <v>1194849281</v>
          </cell>
          <cell r="E2048" t="str">
            <v>126669404</v>
          </cell>
        </row>
        <row r="2049">
          <cell r="C2049" t="str">
            <v>1396824355</v>
          </cell>
          <cell r="E2049" t="str">
            <v>126671004</v>
          </cell>
        </row>
        <row r="2050">
          <cell r="C2050" t="str">
            <v>1093779704</v>
          </cell>
          <cell r="E2050" t="str">
            <v>126672815</v>
          </cell>
        </row>
        <row r="2051">
          <cell r="C2051" t="str">
            <v>1629181961</v>
          </cell>
          <cell r="E2051" t="str">
            <v>126673601</v>
          </cell>
        </row>
        <row r="2052">
          <cell r="C2052" t="str">
            <v>1760452767</v>
          </cell>
          <cell r="E2052" t="str">
            <v>126686802</v>
          </cell>
        </row>
        <row r="2053">
          <cell r="C2053" t="str">
            <v>1407893316</v>
          </cell>
          <cell r="E2053" t="str">
            <v>126840108</v>
          </cell>
        </row>
        <row r="2054">
          <cell r="C2054" t="str">
            <v>1700807757</v>
          </cell>
          <cell r="E2054" t="str">
            <v>126840109</v>
          </cell>
        </row>
        <row r="2055">
          <cell r="C2055" t="str">
            <v>1184712663</v>
          </cell>
          <cell r="E2055" t="str">
            <v>126842702</v>
          </cell>
        </row>
        <row r="2056">
          <cell r="C2056" t="str">
            <v>1144397324</v>
          </cell>
          <cell r="E2056" t="str">
            <v>126854211</v>
          </cell>
        </row>
        <row r="2057">
          <cell r="C2057" t="str">
            <v>1588778260</v>
          </cell>
          <cell r="E2057" t="str">
            <v>126862507</v>
          </cell>
        </row>
        <row r="2058">
          <cell r="C2058" t="str">
            <v>1336353309</v>
          </cell>
          <cell r="E2058" t="str">
            <v>126881504</v>
          </cell>
        </row>
        <row r="2059">
          <cell r="C2059" t="str">
            <v>1811320948</v>
          </cell>
          <cell r="E2059" t="str">
            <v>126881510</v>
          </cell>
        </row>
        <row r="2060">
          <cell r="C2060" t="str">
            <v>1811320948</v>
          </cell>
          <cell r="E2060" t="str">
            <v>126881511</v>
          </cell>
        </row>
        <row r="2061">
          <cell r="C2061" t="str">
            <v>1871555409</v>
          </cell>
          <cell r="E2061" t="str">
            <v>126884905</v>
          </cell>
        </row>
        <row r="2062">
          <cell r="C2062" t="str">
            <v>1225034168</v>
          </cell>
          <cell r="E2062" t="str">
            <v>126948201</v>
          </cell>
        </row>
        <row r="2063">
          <cell r="C2063" t="str">
            <v>1629290929</v>
          </cell>
          <cell r="E2063" t="str">
            <v>126986207</v>
          </cell>
        </row>
        <row r="2064">
          <cell r="C2064" t="str">
            <v>1396798609</v>
          </cell>
          <cell r="E2064" t="str">
            <v>126990403</v>
          </cell>
        </row>
        <row r="2065">
          <cell r="C2065" t="str">
            <v>1093774259</v>
          </cell>
          <cell r="E2065" t="str">
            <v>127048002</v>
          </cell>
        </row>
        <row r="2066">
          <cell r="C2066" t="str">
            <v>1760451223</v>
          </cell>
          <cell r="E2066" t="str">
            <v>127049803</v>
          </cell>
        </row>
        <row r="2067">
          <cell r="C2067" t="str">
            <v>1881624864</v>
          </cell>
          <cell r="E2067" t="str">
            <v>127076104</v>
          </cell>
        </row>
        <row r="2068">
          <cell r="C2068" t="str">
            <v>1043201635</v>
          </cell>
          <cell r="E2068" t="str">
            <v>127093604</v>
          </cell>
        </row>
        <row r="2069">
          <cell r="C2069" t="str">
            <v>1861477150</v>
          </cell>
          <cell r="E2069" t="str">
            <v>127173601</v>
          </cell>
        </row>
        <row r="2070">
          <cell r="C2070" t="str">
            <v>1417032343</v>
          </cell>
          <cell r="E2070" t="str">
            <v>127254401</v>
          </cell>
        </row>
        <row r="2071">
          <cell r="C2071" t="str">
            <v>1831220904</v>
          </cell>
          <cell r="E2071" t="str">
            <v>127263501</v>
          </cell>
        </row>
        <row r="2072">
          <cell r="C2072" t="str">
            <v>1912091778</v>
          </cell>
          <cell r="E2072" t="str">
            <v>127285802</v>
          </cell>
        </row>
        <row r="2073">
          <cell r="C2073" t="str">
            <v>1922294867</v>
          </cell>
          <cell r="E2073" t="str">
            <v>127301307</v>
          </cell>
        </row>
        <row r="2074">
          <cell r="C2074" t="str">
            <v>1083609143</v>
          </cell>
          <cell r="E2074" t="str">
            <v>127305407</v>
          </cell>
        </row>
        <row r="2075">
          <cell r="C2075" t="str">
            <v>1700901998</v>
          </cell>
          <cell r="E2075" t="str">
            <v>127310406</v>
          </cell>
        </row>
        <row r="2076">
          <cell r="C2076" t="str">
            <v>1003920356</v>
          </cell>
          <cell r="E2076" t="str">
            <v>127317901</v>
          </cell>
        </row>
        <row r="2077">
          <cell r="C2077" t="str">
            <v>1003920356</v>
          </cell>
          <cell r="E2077" t="str">
            <v>127317903</v>
          </cell>
        </row>
        <row r="2078">
          <cell r="C2078" t="str">
            <v>1598879827</v>
          </cell>
          <cell r="E2078" t="str">
            <v>127317906</v>
          </cell>
        </row>
        <row r="2079">
          <cell r="C2079" t="str">
            <v>1164790572</v>
          </cell>
          <cell r="E2079" t="str">
            <v>127339303</v>
          </cell>
        </row>
        <row r="2080">
          <cell r="C2080" t="str">
            <v>1083617807</v>
          </cell>
          <cell r="E2080" t="str">
            <v>127341901</v>
          </cell>
        </row>
        <row r="2081">
          <cell r="C2081" t="str">
            <v>1083617807</v>
          </cell>
          <cell r="E2081" t="str">
            <v>127341905</v>
          </cell>
        </row>
        <row r="2082">
          <cell r="C2082" t="str">
            <v>1508806894</v>
          </cell>
          <cell r="E2082" t="str">
            <v>127345004</v>
          </cell>
        </row>
        <row r="2083">
          <cell r="C2083" t="str">
            <v>1770554297</v>
          </cell>
          <cell r="E2083" t="str">
            <v>127345005</v>
          </cell>
        </row>
        <row r="2084">
          <cell r="C2084" t="str">
            <v>1770554297</v>
          </cell>
          <cell r="E2084" t="str">
            <v>127345008</v>
          </cell>
        </row>
        <row r="2085">
          <cell r="C2085" t="str">
            <v>1497797005</v>
          </cell>
          <cell r="E2085" t="str">
            <v>127347607</v>
          </cell>
        </row>
        <row r="2086">
          <cell r="C2086" t="str">
            <v>1790721538</v>
          </cell>
          <cell r="E2086" t="str">
            <v>127355904</v>
          </cell>
        </row>
        <row r="2087">
          <cell r="C2087" t="str">
            <v>1457479511</v>
          </cell>
          <cell r="E2087" t="str">
            <v>127373205</v>
          </cell>
        </row>
        <row r="2088">
          <cell r="C2088" t="str">
            <v>1861589772</v>
          </cell>
          <cell r="E2088" t="str">
            <v>127374005</v>
          </cell>
        </row>
        <row r="2089">
          <cell r="C2089" t="str">
            <v>1447277389</v>
          </cell>
          <cell r="E2089" t="str">
            <v>127386403</v>
          </cell>
        </row>
        <row r="2090">
          <cell r="C2090" t="str">
            <v>1760543821</v>
          </cell>
          <cell r="E2090" t="str">
            <v>127512507</v>
          </cell>
        </row>
        <row r="2091">
          <cell r="C2091" t="str">
            <v>1861422412</v>
          </cell>
          <cell r="E2091" t="str">
            <v>128213907</v>
          </cell>
        </row>
        <row r="2092">
          <cell r="C2092" t="str">
            <v>1043211444</v>
          </cell>
          <cell r="E2092" t="str">
            <v>128472104</v>
          </cell>
        </row>
        <row r="2093">
          <cell r="C2093" t="str">
            <v>1124125521</v>
          </cell>
          <cell r="E2093" t="str">
            <v>128818521</v>
          </cell>
        </row>
        <row r="2094">
          <cell r="C2094" t="str">
            <v>1093957417</v>
          </cell>
          <cell r="E2094" t="str">
            <v>128881310</v>
          </cell>
        </row>
        <row r="2095">
          <cell r="C2095" t="str">
            <v>1538170071</v>
          </cell>
          <cell r="E2095" t="str">
            <v>129113007</v>
          </cell>
        </row>
        <row r="2096">
          <cell r="C2096" t="str">
            <v>1588629372</v>
          </cell>
          <cell r="E2096" t="str">
            <v>129975208</v>
          </cell>
        </row>
        <row r="2097">
          <cell r="C2097" t="str">
            <v>1437122009</v>
          </cell>
          <cell r="E2097" t="str">
            <v>130042803</v>
          </cell>
        </row>
        <row r="2098">
          <cell r="C2098" t="str">
            <v>1972549855</v>
          </cell>
          <cell r="E2098" t="str">
            <v>130043603</v>
          </cell>
        </row>
        <row r="2099">
          <cell r="C2099" t="str">
            <v>1407910631</v>
          </cell>
          <cell r="E2099" t="str">
            <v>130043606</v>
          </cell>
        </row>
        <row r="2100">
          <cell r="C2100" t="str">
            <v>1629053509</v>
          </cell>
          <cell r="E2100" t="str">
            <v>130076605</v>
          </cell>
        </row>
        <row r="2101">
          <cell r="C2101" t="str">
            <v>1215991039</v>
          </cell>
          <cell r="E2101" t="str">
            <v>130089902</v>
          </cell>
        </row>
        <row r="2102">
          <cell r="C2102" t="str">
            <v>1053309997</v>
          </cell>
          <cell r="E2102" t="str">
            <v>130236611</v>
          </cell>
        </row>
        <row r="2103">
          <cell r="C2103" t="str">
            <v>1568572436</v>
          </cell>
          <cell r="E2103" t="str">
            <v>130260605</v>
          </cell>
        </row>
        <row r="2104">
          <cell r="C2104" t="str">
            <v>1730242538</v>
          </cell>
          <cell r="E2104" t="str">
            <v>130606007</v>
          </cell>
        </row>
        <row r="2105">
          <cell r="C2105" t="str">
            <v>1346242567</v>
          </cell>
          <cell r="E2105" t="str">
            <v>130610201</v>
          </cell>
        </row>
        <row r="2106">
          <cell r="C2106" t="str">
            <v>1386793115</v>
          </cell>
          <cell r="E2106" t="str">
            <v>130613601</v>
          </cell>
        </row>
        <row r="2107">
          <cell r="C2107" t="str">
            <v>1619991171</v>
          </cell>
          <cell r="E2107" t="str">
            <v>130618501</v>
          </cell>
        </row>
        <row r="2108">
          <cell r="C2108" t="str">
            <v>1063436525</v>
          </cell>
          <cell r="E2108" t="str">
            <v>130618506</v>
          </cell>
        </row>
        <row r="2109">
          <cell r="C2109" t="str">
            <v>1063436525</v>
          </cell>
          <cell r="E2109" t="str">
            <v>130618507</v>
          </cell>
        </row>
        <row r="2110">
          <cell r="C2110" t="str">
            <v>1811954159</v>
          </cell>
          <cell r="E2110" t="str">
            <v>130721703</v>
          </cell>
        </row>
        <row r="2111">
          <cell r="C2111" t="str">
            <v>1104889542</v>
          </cell>
          <cell r="E2111" t="str">
            <v>130721707</v>
          </cell>
        </row>
        <row r="2112">
          <cell r="C2112" t="str">
            <v>1013916287</v>
          </cell>
          <cell r="E2112" t="str">
            <v>130781102</v>
          </cell>
        </row>
        <row r="2113">
          <cell r="C2113" t="str">
            <v>1013916287</v>
          </cell>
          <cell r="E2113" t="str">
            <v>130781103</v>
          </cell>
        </row>
        <row r="2114">
          <cell r="C2114" t="str">
            <v>1013916287</v>
          </cell>
          <cell r="E2114" t="str">
            <v>130781104</v>
          </cell>
        </row>
        <row r="2115">
          <cell r="C2115" t="str">
            <v>1730114836</v>
          </cell>
          <cell r="E2115" t="str">
            <v>130862901</v>
          </cell>
        </row>
        <row r="2116">
          <cell r="C2116" t="str">
            <v>1124062484</v>
          </cell>
          <cell r="E2116" t="str">
            <v>130864522</v>
          </cell>
        </row>
        <row r="2117">
          <cell r="C2117" t="str">
            <v>1952395378</v>
          </cell>
          <cell r="E2117" t="str">
            <v>130877703</v>
          </cell>
        </row>
        <row r="2118">
          <cell r="C2118" t="str">
            <v>1831267079</v>
          </cell>
          <cell r="E2118" t="str">
            <v>130880104</v>
          </cell>
        </row>
        <row r="2119">
          <cell r="C2119" t="str">
            <v>1346232907</v>
          </cell>
          <cell r="E2119" t="str">
            <v>131024502</v>
          </cell>
        </row>
        <row r="2120">
          <cell r="C2120" t="str">
            <v>1669403192</v>
          </cell>
          <cell r="E2120" t="str">
            <v>131030207</v>
          </cell>
        </row>
        <row r="2121">
          <cell r="C2121" t="str">
            <v>1437261328</v>
          </cell>
          <cell r="E2121" t="str">
            <v>131048402</v>
          </cell>
        </row>
        <row r="2122">
          <cell r="C2122" t="str">
            <v>1730163650</v>
          </cell>
          <cell r="E2122" t="str">
            <v>131060906</v>
          </cell>
        </row>
        <row r="2123">
          <cell r="C2123" t="str">
            <v>1760428346</v>
          </cell>
          <cell r="E2123" t="str">
            <v>131125024</v>
          </cell>
        </row>
        <row r="2124">
          <cell r="C2124" t="str">
            <v>1265433031</v>
          </cell>
          <cell r="E2124" t="str">
            <v>131450203</v>
          </cell>
        </row>
        <row r="2125">
          <cell r="C2125" t="str">
            <v>1326041377</v>
          </cell>
          <cell r="E2125" t="str">
            <v>131906302</v>
          </cell>
        </row>
        <row r="2126">
          <cell r="C2126" t="str">
            <v>1871543876</v>
          </cell>
          <cell r="E2126" t="str">
            <v>131915404</v>
          </cell>
        </row>
        <row r="2127">
          <cell r="C2127" t="str">
            <v>1578526323</v>
          </cell>
          <cell r="E2127" t="str">
            <v>132130908</v>
          </cell>
        </row>
        <row r="2128">
          <cell r="C2128" t="str">
            <v>1134252281</v>
          </cell>
          <cell r="E2128" t="str">
            <v>132814803</v>
          </cell>
        </row>
        <row r="2129">
          <cell r="C2129" t="str">
            <v>1316070402</v>
          </cell>
          <cell r="E2129" t="str">
            <v>132814804</v>
          </cell>
        </row>
        <row r="2130">
          <cell r="C2130" t="str">
            <v>1932223765</v>
          </cell>
          <cell r="E2130" t="str">
            <v>132814809</v>
          </cell>
        </row>
        <row r="2131">
          <cell r="C2131" t="str">
            <v>1376509190</v>
          </cell>
          <cell r="E2131" t="str">
            <v>133051602</v>
          </cell>
        </row>
        <row r="2132">
          <cell r="C2132" t="str">
            <v>1639216336</v>
          </cell>
          <cell r="E2132" t="str">
            <v>133131608</v>
          </cell>
        </row>
        <row r="2133">
          <cell r="C2133" t="str">
            <v>1942276605</v>
          </cell>
          <cell r="E2133" t="str">
            <v>133131610</v>
          </cell>
        </row>
        <row r="2134">
          <cell r="C2134" t="str">
            <v>1427171115</v>
          </cell>
          <cell r="E2134" t="str">
            <v>133244702</v>
          </cell>
        </row>
        <row r="2135">
          <cell r="C2135" t="str">
            <v>1801894647</v>
          </cell>
          <cell r="E2135" t="str">
            <v>133247001</v>
          </cell>
        </row>
        <row r="2136">
          <cell r="C2136" t="str">
            <v>1093754475</v>
          </cell>
          <cell r="E2136" t="str">
            <v>133247005</v>
          </cell>
        </row>
        <row r="2137">
          <cell r="C2137" t="str">
            <v>1790830990</v>
          </cell>
          <cell r="E2137" t="str">
            <v>133250410</v>
          </cell>
        </row>
        <row r="2138">
          <cell r="C2138" t="str">
            <v>1437108792</v>
          </cell>
          <cell r="E2138" t="str">
            <v>133252001</v>
          </cell>
        </row>
        <row r="2139">
          <cell r="C2139" t="str">
            <v>1043328222</v>
          </cell>
          <cell r="E2139" t="str">
            <v>133258702</v>
          </cell>
        </row>
        <row r="2140">
          <cell r="C2140" t="str">
            <v>1619196169</v>
          </cell>
          <cell r="E2140" t="str">
            <v>133339501</v>
          </cell>
        </row>
        <row r="2141">
          <cell r="C2141" t="str">
            <v>1356428460</v>
          </cell>
          <cell r="E2141" t="str">
            <v>133355106</v>
          </cell>
        </row>
        <row r="2142">
          <cell r="C2142" t="str">
            <v>1356428460</v>
          </cell>
          <cell r="E2142" t="str">
            <v>133355110</v>
          </cell>
        </row>
        <row r="2143">
          <cell r="C2143" t="str">
            <v>1700908506</v>
          </cell>
          <cell r="E2143" t="str">
            <v>133362701</v>
          </cell>
        </row>
        <row r="2144">
          <cell r="C2144" t="str">
            <v>1902976392</v>
          </cell>
          <cell r="E2144" t="str">
            <v>133362706</v>
          </cell>
        </row>
        <row r="2145">
          <cell r="C2145" t="str">
            <v>1366512741</v>
          </cell>
          <cell r="E2145" t="str">
            <v>133362708</v>
          </cell>
        </row>
        <row r="2146">
          <cell r="C2146" t="str">
            <v>1902976392</v>
          </cell>
          <cell r="E2146" t="str">
            <v>133362709</v>
          </cell>
        </row>
        <row r="2147">
          <cell r="C2147" t="str">
            <v>1629173737</v>
          </cell>
          <cell r="E2147" t="str">
            <v>133367603</v>
          </cell>
        </row>
        <row r="2148">
          <cell r="C2148" t="str">
            <v>1629173737</v>
          </cell>
          <cell r="E2148" t="str">
            <v>133367605</v>
          </cell>
        </row>
        <row r="2149">
          <cell r="C2149" t="str">
            <v>1376510347</v>
          </cell>
          <cell r="E2149" t="str">
            <v>133457501</v>
          </cell>
        </row>
        <row r="2150">
          <cell r="C2150" t="str">
            <v>1063480721</v>
          </cell>
          <cell r="E2150" t="str">
            <v>133457502</v>
          </cell>
        </row>
        <row r="2151">
          <cell r="C2151" t="str">
            <v>1235148933</v>
          </cell>
          <cell r="E2151" t="str">
            <v>133553108</v>
          </cell>
        </row>
        <row r="2152">
          <cell r="C2152" t="str">
            <v>1356327704</v>
          </cell>
          <cell r="E2152" t="str">
            <v>133985512</v>
          </cell>
        </row>
        <row r="2153">
          <cell r="C2153" t="str">
            <v>1346320769</v>
          </cell>
          <cell r="E2153" t="str">
            <v>134670206</v>
          </cell>
        </row>
        <row r="2154">
          <cell r="C2154" t="str">
            <v>1932155256</v>
          </cell>
          <cell r="E2154" t="str">
            <v>134760105</v>
          </cell>
        </row>
        <row r="2155">
          <cell r="C2155" t="str">
            <v>1992832521</v>
          </cell>
          <cell r="E2155" t="str">
            <v>134772601</v>
          </cell>
        </row>
        <row r="2156">
          <cell r="C2156" t="str">
            <v>1265575104</v>
          </cell>
          <cell r="E2156" t="str">
            <v>134772603</v>
          </cell>
        </row>
        <row r="2157">
          <cell r="C2157" t="str">
            <v>1679518542</v>
          </cell>
          <cell r="E2157" t="str">
            <v>134772605</v>
          </cell>
        </row>
        <row r="2158">
          <cell r="C2158" t="str">
            <v>1528195062</v>
          </cell>
          <cell r="E2158" t="str">
            <v>134772609</v>
          </cell>
        </row>
        <row r="2159">
          <cell r="C2159" t="str">
            <v>1528195062</v>
          </cell>
          <cell r="E2159" t="str">
            <v>134772612</v>
          </cell>
        </row>
        <row r="2160">
          <cell r="C2160" t="str">
            <v>1407866064</v>
          </cell>
          <cell r="E2160" t="str">
            <v>134773402</v>
          </cell>
        </row>
        <row r="2161">
          <cell r="C2161" t="str">
            <v>1679666754</v>
          </cell>
          <cell r="E2161" t="str">
            <v>135000112</v>
          </cell>
        </row>
        <row r="2162">
          <cell r="C2162" t="str">
            <v>1013942150</v>
          </cell>
          <cell r="E2162" t="str">
            <v>135030807</v>
          </cell>
        </row>
        <row r="2163">
          <cell r="C2163" t="str">
            <v>1922069905</v>
          </cell>
          <cell r="E2163" t="str">
            <v>135032401</v>
          </cell>
        </row>
        <row r="2164">
          <cell r="C2164" t="str">
            <v>1417051806</v>
          </cell>
          <cell r="E2164" t="str">
            <v>135034001</v>
          </cell>
        </row>
        <row r="2165">
          <cell r="C2165" t="str">
            <v>1417947706</v>
          </cell>
          <cell r="E2165" t="str">
            <v>135034004</v>
          </cell>
        </row>
        <row r="2166">
          <cell r="C2166" t="str">
            <v>1083633143</v>
          </cell>
          <cell r="E2166" t="str">
            <v>135036502</v>
          </cell>
        </row>
        <row r="2167">
          <cell r="C2167" t="str">
            <v>1558368795</v>
          </cell>
          <cell r="E2167" t="str">
            <v>135089410</v>
          </cell>
        </row>
        <row r="2168">
          <cell r="C2168" t="str">
            <v>1245274471</v>
          </cell>
          <cell r="E2168" t="str">
            <v>135233801</v>
          </cell>
        </row>
        <row r="2169">
          <cell r="C2169" t="str">
            <v>1366680555</v>
          </cell>
          <cell r="E2169" t="str">
            <v>135235302</v>
          </cell>
        </row>
        <row r="2170">
          <cell r="C2170" t="str">
            <v>1386684793</v>
          </cell>
          <cell r="E2170" t="str">
            <v>135242901</v>
          </cell>
        </row>
        <row r="2171">
          <cell r="C2171" t="str">
            <v>1568461572</v>
          </cell>
          <cell r="E2171" t="str">
            <v>135244506</v>
          </cell>
        </row>
        <row r="2172">
          <cell r="C2172" t="str">
            <v>1124170691</v>
          </cell>
          <cell r="E2172" t="str">
            <v>135244506</v>
          </cell>
        </row>
        <row r="2173">
          <cell r="C2173" t="str">
            <v>1568461572</v>
          </cell>
          <cell r="E2173" t="str">
            <v>135244507</v>
          </cell>
        </row>
        <row r="2174">
          <cell r="C2174" t="str">
            <v>1124170691</v>
          </cell>
          <cell r="E2174" t="str">
            <v>135244507</v>
          </cell>
        </row>
        <row r="2175">
          <cell r="C2175" t="str">
            <v>1003968579</v>
          </cell>
          <cell r="E2175" t="str">
            <v>135244509</v>
          </cell>
        </row>
        <row r="2176">
          <cell r="C2176" t="str">
            <v>1003968579</v>
          </cell>
          <cell r="E2176" t="str">
            <v>135244510</v>
          </cell>
        </row>
        <row r="2177">
          <cell r="C2177" t="str">
            <v>1427141514</v>
          </cell>
          <cell r="E2177" t="str">
            <v>135496105</v>
          </cell>
        </row>
        <row r="2178">
          <cell r="C2178" t="str">
            <v>1356318042</v>
          </cell>
          <cell r="E2178" t="str">
            <v>135661011</v>
          </cell>
        </row>
        <row r="2179">
          <cell r="C2179" t="str">
            <v>1457436511</v>
          </cell>
          <cell r="E2179" t="str">
            <v>136118009</v>
          </cell>
        </row>
        <row r="2180">
          <cell r="C2180" t="str">
            <v>1790897189</v>
          </cell>
          <cell r="E2180" t="str">
            <v>136140408</v>
          </cell>
        </row>
        <row r="2181">
          <cell r="C2181" t="str">
            <v>1437229861</v>
          </cell>
          <cell r="E2181" t="str">
            <v>136141202</v>
          </cell>
        </row>
        <row r="2182">
          <cell r="C2182" t="str">
            <v>1184751562</v>
          </cell>
          <cell r="E2182" t="str">
            <v>136141210</v>
          </cell>
        </row>
        <row r="2183">
          <cell r="C2183" t="str">
            <v>1356375422</v>
          </cell>
          <cell r="E2183" t="str">
            <v>136142001</v>
          </cell>
        </row>
        <row r="2184">
          <cell r="C2184" t="str">
            <v>1891828059</v>
          </cell>
          <cell r="E2184" t="str">
            <v>136142002</v>
          </cell>
        </row>
        <row r="2185">
          <cell r="C2185" t="str">
            <v>1952434375</v>
          </cell>
          <cell r="E2185" t="str">
            <v>136142004</v>
          </cell>
        </row>
        <row r="2186">
          <cell r="C2186" t="str">
            <v>1881817922</v>
          </cell>
          <cell r="E2186" t="str">
            <v>136144601</v>
          </cell>
        </row>
        <row r="2187">
          <cell r="C2187" t="str">
            <v>1558329235</v>
          </cell>
          <cell r="E2187" t="str">
            <v>136272501</v>
          </cell>
        </row>
        <row r="2188">
          <cell r="C2188" t="str">
            <v>1629082292</v>
          </cell>
          <cell r="E2188" t="str">
            <v>136324401</v>
          </cell>
        </row>
        <row r="2189">
          <cell r="C2189" t="str">
            <v>1295745362</v>
          </cell>
          <cell r="E2189" t="str">
            <v>136326902</v>
          </cell>
        </row>
        <row r="2190">
          <cell r="C2190" t="str">
            <v>1780853473</v>
          </cell>
          <cell r="E2190" t="str">
            <v>136330101</v>
          </cell>
        </row>
        <row r="2191">
          <cell r="C2191" t="str">
            <v>1316962103</v>
          </cell>
          <cell r="E2191" t="str">
            <v>136330110</v>
          </cell>
        </row>
        <row r="2192">
          <cell r="C2192" t="str">
            <v>1104906718</v>
          </cell>
          <cell r="E2192" t="str">
            <v>136331901</v>
          </cell>
        </row>
        <row r="2193">
          <cell r="C2193" t="str">
            <v>1558459198</v>
          </cell>
          <cell r="E2193" t="str">
            <v>136331902</v>
          </cell>
        </row>
        <row r="2194">
          <cell r="C2194" t="str">
            <v>1881782423</v>
          </cell>
          <cell r="E2194" t="str">
            <v>136331903</v>
          </cell>
        </row>
        <row r="2195">
          <cell r="C2195" t="str">
            <v>1265646350</v>
          </cell>
          <cell r="E2195" t="str">
            <v>136332701</v>
          </cell>
        </row>
        <row r="2196">
          <cell r="C2196" t="str">
            <v>1215065511</v>
          </cell>
          <cell r="E2196" t="str">
            <v>136332707</v>
          </cell>
        </row>
        <row r="2197">
          <cell r="C2197" t="str">
            <v>1023173507</v>
          </cell>
          <cell r="E2197" t="str">
            <v>136332708</v>
          </cell>
        </row>
        <row r="2198">
          <cell r="C2198" t="str">
            <v>1366507477</v>
          </cell>
          <cell r="E2198" t="str">
            <v>136332709</v>
          </cell>
        </row>
        <row r="2199">
          <cell r="C2199" t="str">
            <v>1245331974</v>
          </cell>
          <cell r="E2199" t="str">
            <v>136361602</v>
          </cell>
        </row>
        <row r="2200">
          <cell r="C2200" t="str">
            <v>1922085521</v>
          </cell>
          <cell r="E2200" t="str">
            <v>136377216</v>
          </cell>
        </row>
        <row r="2201">
          <cell r="C2201" t="str">
            <v>1144349952</v>
          </cell>
          <cell r="E2201" t="str">
            <v>136412702</v>
          </cell>
        </row>
        <row r="2202">
          <cell r="C2202" t="str">
            <v>Not Avail</v>
          </cell>
          <cell r="E2202" t="str">
            <v>136412706</v>
          </cell>
        </row>
        <row r="2203">
          <cell r="C2203" t="str">
            <v>1134127681</v>
          </cell>
          <cell r="E2203" t="str">
            <v>136418406</v>
          </cell>
        </row>
        <row r="2204">
          <cell r="C2204" t="str">
            <v>1205839016</v>
          </cell>
          <cell r="E2204" t="str">
            <v>136430903</v>
          </cell>
        </row>
        <row r="2205">
          <cell r="C2205" t="str">
            <v>1225194822</v>
          </cell>
          <cell r="E2205" t="str">
            <v>136430910</v>
          </cell>
        </row>
        <row r="2206">
          <cell r="C2206" t="str">
            <v>1902913064</v>
          </cell>
          <cell r="E2206" t="str">
            <v>136448106</v>
          </cell>
        </row>
        <row r="2207">
          <cell r="C2207" t="str">
            <v>1356399406</v>
          </cell>
          <cell r="E2207" t="str">
            <v>136455615</v>
          </cell>
        </row>
        <row r="2208">
          <cell r="C2208" t="str">
            <v>1992708705</v>
          </cell>
          <cell r="E2208" t="str">
            <v>136492910</v>
          </cell>
        </row>
        <row r="2209">
          <cell r="C2209" t="str">
            <v>1982665550</v>
          </cell>
          <cell r="E2209" t="str">
            <v>136545418</v>
          </cell>
        </row>
        <row r="2210">
          <cell r="C2210" t="str">
            <v>1134122153</v>
          </cell>
          <cell r="E2210" t="str">
            <v>136770806</v>
          </cell>
        </row>
        <row r="2211">
          <cell r="C2211" t="str">
            <v>1134122153</v>
          </cell>
          <cell r="E2211" t="str">
            <v>136770807</v>
          </cell>
        </row>
        <row r="2212">
          <cell r="C2212" t="str">
            <v>1518963545</v>
          </cell>
          <cell r="E2212" t="str">
            <v>136842505</v>
          </cell>
        </row>
        <row r="2213">
          <cell r="C2213" t="str">
            <v>1801985270</v>
          </cell>
          <cell r="E2213" t="str">
            <v>137006602</v>
          </cell>
        </row>
        <row r="2214">
          <cell r="C2214" t="str">
            <v>1306849633</v>
          </cell>
          <cell r="E2214" t="str">
            <v>137227810</v>
          </cell>
        </row>
        <row r="2215">
          <cell r="C2215" t="str">
            <v>1154347987</v>
          </cell>
          <cell r="E2215" t="str">
            <v>137245004</v>
          </cell>
        </row>
        <row r="2216">
          <cell r="C2216" t="str">
            <v>1962434860</v>
          </cell>
          <cell r="E2216" t="str">
            <v>137245005</v>
          </cell>
        </row>
        <row r="2217">
          <cell r="C2217" t="str">
            <v>1477518660</v>
          </cell>
          <cell r="E2217" t="str">
            <v>137249203</v>
          </cell>
        </row>
        <row r="2218">
          <cell r="C2218" t="str">
            <v>1811044332</v>
          </cell>
          <cell r="E2218" t="str">
            <v>137276514</v>
          </cell>
        </row>
        <row r="2219">
          <cell r="C2219" t="str">
            <v>1508091216</v>
          </cell>
          <cell r="E2219" t="str">
            <v>137279911</v>
          </cell>
        </row>
        <row r="2220">
          <cell r="C2220" t="str">
            <v>1528030285</v>
          </cell>
          <cell r="E2220" t="str">
            <v>137305204</v>
          </cell>
        </row>
        <row r="2221">
          <cell r="C2221" t="str">
            <v>1063485548</v>
          </cell>
          <cell r="E2221" t="str">
            <v>137305206</v>
          </cell>
        </row>
        <row r="2222">
          <cell r="C2222" t="str">
            <v>1194797621</v>
          </cell>
          <cell r="E2222" t="str">
            <v>137305210</v>
          </cell>
        </row>
        <row r="2223">
          <cell r="C2223" t="str">
            <v>1750369203</v>
          </cell>
          <cell r="E2223" t="str">
            <v>137345808</v>
          </cell>
        </row>
        <row r="2224">
          <cell r="C2224" t="str">
            <v>1508821216</v>
          </cell>
          <cell r="E2224" t="str">
            <v>137389608</v>
          </cell>
        </row>
        <row r="2225">
          <cell r="C2225" t="str">
            <v>1477566016</v>
          </cell>
          <cell r="E2225" t="str">
            <v>137678212</v>
          </cell>
        </row>
        <row r="2226">
          <cell r="C2226" t="str">
            <v>1063448124</v>
          </cell>
          <cell r="E2226" t="str">
            <v>137805112</v>
          </cell>
        </row>
        <row r="2227">
          <cell r="C2227" t="str">
            <v>1063448124</v>
          </cell>
          <cell r="E2227" t="str">
            <v>137805113</v>
          </cell>
        </row>
        <row r="2228">
          <cell r="C2228" t="str">
            <v>1992840409</v>
          </cell>
          <cell r="E2228" t="str">
            <v>137809308</v>
          </cell>
        </row>
        <row r="2229">
          <cell r="C2229" t="str">
            <v>1104851096</v>
          </cell>
          <cell r="E2229" t="str">
            <v>137896017</v>
          </cell>
        </row>
        <row r="2230">
          <cell r="C2230" t="str">
            <v>1346393972</v>
          </cell>
          <cell r="E2230" t="str">
            <v>137907503</v>
          </cell>
        </row>
        <row r="2231">
          <cell r="C2231" t="str">
            <v>1346393972</v>
          </cell>
          <cell r="E2231" t="str">
            <v>137907512</v>
          </cell>
        </row>
        <row r="2232">
          <cell r="C2232" t="str">
            <v>1205242088</v>
          </cell>
          <cell r="E2232" t="str">
            <v>137907513</v>
          </cell>
        </row>
        <row r="2233">
          <cell r="C2233" t="str">
            <v>1497153589</v>
          </cell>
          <cell r="E2233" t="str">
            <v>137909112</v>
          </cell>
        </row>
        <row r="2234">
          <cell r="C2234" t="str">
            <v>1417086521</v>
          </cell>
          <cell r="E2234" t="str">
            <v>137920804</v>
          </cell>
        </row>
        <row r="2235">
          <cell r="C2235" t="str">
            <v>1922112499</v>
          </cell>
          <cell r="E2235" t="str">
            <v>137920805</v>
          </cell>
        </row>
        <row r="2236">
          <cell r="C2236" t="str">
            <v>1417086521</v>
          </cell>
          <cell r="E2236" t="str">
            <v>137920808</v>
          </cell>
        </row>
        <row r="2237">
          <cell r="C2237" t="str">
            <v>1922112499</v>
          </cell>
          <cell r="E2237" t="str">
            <v>137920810</v>
          </cell>
        </row>
        <row r="2238">
          <cell r="C2238" t="str">
            <v>1417086521</v>
          </cell>
          <cell r="E2238" t="str">
            <v>137920822</v>
          </cell>
        </row>
        <row r="2239">
          <cell r="C2239" t="str">
            <v>1922112499</v>
          </cell>
          <cell r="E2239" t="str">
            <v>137920823</v>
          </cell>
        </row>
        <row r="2240">
          <cell r="C2240" t="str">
            <v>1477661262</v>
          </cell>
          <cell r="E2240" t="str">
            <v>137940606</v>
          </cell>
        </row>
        <row r="2241">
          <cell r="C2241" t="str">
            <v>1376557165</v>
          </cell>
          <cell r="E2241" t="str">
            <v>138002405</v>
          </cell>
        </row>
        <row r="2242">
          <cell r="C2242" t="str">
            <v>1194776757</v>
          </cell>
          <cell r="E2242" t="str">
            <v>138002407</v>
          </cell>
        </row>
        <row r="2243">
          <cell r="C2243" t="str">
            <v>1194776757</v>
          </cell>
          <cell r="E2243" t="str">
            <v>138002408</v>
          </cell>
        </row>
        <row r="2244">
          <cell r="C2244" t="str">
            <v>1598773079</v>
          </cell>
          <cell r="E2244" t="str">
            <v>138002410</v>
          </cell>
        </row>
        <row r="2245">
          <cell r="C2245" t="str">
            <v>1477580561</v>
          </cell>
          <cell r="E2245" t="str">
            <v>138006519</v>
          </cell>
        </row>
        <row r="2246">
          <cell r="C2246" t="str">
            <v>1114919362</v>
          </cell>
          <cell r="E2246" t="str">
            <v>138077607</v>
          </cell>
        </row>
        <row r="2247">
          <cell r="C2247" t="str">
            <v>1750368700</v>
          </cell>
          <cell r="E2247" t="str">
            <v>138293908</v>
          </cell>
        </row>
        <row r="2248">
          <cell r="C2248" t="str">
            <v>1528049723</v>
          </cell>
          <cell r="E2248" t="str">
            <v>138311911</v>
          </cell>
        </row>
        <row r="2249">
          <cell r="C2249" t="str">
            <v>1205828647</v>
          </cell>
          <cell r="E2249" t="str">
            <v>138318415</v>
          </cell>
        </row>
        <row r="2250">
          <cell r="C2250" t="str">
            <v>1740358803</v>
          </cell>
          <cell r="E2250" t="str">
            <v>138353111</v>
          </cell>
        </row>
        <row r="2251">
          <cell r="C2251" t="str">
            <v>1740358803</v>
          </cell>
          <cell r="E2251" t="str">
            <v>138353113</v>
          </cell>
        </row>
        <row r="2252">
          <cell r="C2252" t="str">
            <v>1992868186</v>
          </cell>
          <cell r="E2252" t="str">
            <v>138354901</v>
          </cell>
        </row>
        <row r="2253">
          <cell r="C2253" t="str">
            <v>1518015908</v>
          </cell>
          <cell r="E2253" t="str">
            <v>138374713</v>
          </cell>
        </row>
        <row r="2254">
          <cell r="C2254" t="str">
            <v>1043239577</v>
          </cell>
          <cell r="E2254" t="str">
            <v>138411702</v>
          </cell>
        </row>
        <row r="2255">
          <cell r="C2255" t="str">
            <v>1538188156</v>
          </cell>
          <cell r="E2255" t="str">
            <v>138411706</v>
          </cell>
        </row>
        <row r="2256">
          <cell r="C2256" t="str">
            <v>1265544142</v>
          </cell>
          <cell r="E2256" t="str">
            <v>138413301</v>
          </cell>
        </row>
        <row r="2257">
          <cell r="C2257" t="str">
            <v>1528160702</v>
          </cell>
          <cell r="E2257" t="str">
            <v>138413302</v>
          </cell>
        </row>
        <row r="2258">
          <cell r="C2258" t="str">
            <v>1255443131</v>
          </cell>
          <cell r="E2258" t="str">
            <v>138413304</v>
          </cell>
        </row>
        <row r="2259">
          <cell r="C2259" t="str">
            <v>1700998689</v>
          </cell>
          <cell r="E2259" t="str">
            <v>138413305</v>
          </cell>
        </row>
        <row r="2260">
          <cell r="C2260" t="str">
            <v>1265544142</v>
          </cell>
          <cell r="E2260" t="str">
            <v>138413306</v>
          </cell>
        </row>
        <row r="2261">
          <cell r="C2261" t="str">
            <v>1609966100</v>
          </cell>
          <cell r="E2261" t="str">
            <v>138413307</v>
          </cell>
        </row>
        <row r="2262">
          <cell r="C2262" t="str">
            <v>1366434185</v>
          </cell>
          <cell r="E2262" t="str">
            <v>138587405</v>
          </cell>
        </row>
        <row r="2263">
          <cell r="C2263" t="str">
            <v>1861498735</v>
          </cell>
          <cell r="E2263" t="str">
            <v>138644303</v>
          </cell>
        </row>
        <row r="2264">
          <cell r="C2264" t="str">
            <v>1598761652</v>
          </cell>
          <cell r="E2264" t="str">
            <v>138644305</v>
          </cell>
        </row>
        <row r="2265">
          <cell r="C2265" t="str">
            <v>1952337263</v>
          </cell>
          <cell r="E2265" t="str">
            <v>138645006</v>
          </cell>
        </row>
        <row r="2266">
          <cell r="C2266" t="str">
            <v>1285684225</v>
          </cell>
          <cell r="E2266" t="str">
            <v>138737507</v>
          </cell>
        </row>
        <row r="2267">
          <cell r="C2267" t="str">
            <v>1447461157</v>
          </cell>
          <cell r="E2267" t="str">
            <v>138744118</v>
          </cell>
        </row>
        <row r="2268">
          <cell r="C2268" t="str">
            <v>1750327995</v>
          </cell>
          <cell r="E2268" t="str">
            <v>138880301</v>
          </cell>
        </row>
        <row r="2269">
          <cell r="C2269" t="str">
            <v>1356544803</v>
          </cell>
          <cell r="E2269" t="str">
            <v>138910815</v>
          </cell>
        </row>
        <row r="2270">
          <cell r="C2270" t="str">
            <v>1437561354</v>
          </cell>
          <cell r="E2270" t="str">
            <v>138910821</v>
          </cell>
        </row>
        <row r="2271">
          <cell r="C2271" t="str">
            <v>1316027717</v>
          </cell>
          <cell r="E2271" t="str">
            <v>138911605</v>
          </cell>
        </row>
        <row r="2272">
          <cell r="C2272" t="str">
            <v>1558331421</v>
          </cell>
          <cell r="E2272" t="str">
            <v>138911606</v>
          </cell>
        </row>
        <row r="2273">
          <cell r="C2273" t="str">
            <v>1366532608</v>
          </cell>
          <cell r="E2273" t="str">
            <v>138911618</v>
          </cell>
        </row>
        <row r="2274">
          <cell r="C2274" t="str">
            <v>1063548881</v>
          </cell>
          <cell r="E2274" t="str">
            <v>138913204</v>
          </cell>
        </row>
        <row r="2275">
          <cell r="C2275" t="str">
            <v>1841258076</v>
          </cell>
          <cell r="E2275" t="str">
            <v>138950404</v>
          </cell>
        </row>
        <row r="2276">
          <cell r="C2276" t="str">
            <v>1477539039</v>
          </cell>
          <cell r="E2276" t="str">
            <v>138950408</v>
          </cell>
        </row>
        <row r="2277">
          <cell r="C2277" t="str">
            <v>1174562474</v>
          </cell>
          <cell r="E2277" t="str">
            <v>138964517</v>
          </cell>
        </row>
        <row r="2278">
          <cell r="C2278" t="str">
            <v>1528170404</v>
          </cell>
          <cell r="E2278" t="str">
            <v>138981902</v>
          </cell>
        </row>
        <row r="2279">
          <cell r="C2279" t="str">
            <v>1184726507</v>
          </cell>
          <cell r="E2279" t="str">
            <v>138981903</v>
          </cell>
        </row>
        <row r="2280">
          <cell r="C2280" t="str">
            <v>1811009780</v>
          </cell>
          <cell r="E2280" t="str">
            <v>138981905</v>
          </cell>
        </row>
        <row r="2281">
          <cell r="C2281" t="str">
            <v>1336251214</v>
          </cell>
          <cell r="E2281" t="str">
            <v>138981914</v>
          </cell>
        </row>
        <row r="2282">
          <cell r="C2282" t="str">
            <v>1538211941</v>
          </cell>
          <cell r="E2282" t="str">
            <v>139085815</v>
          </cell>
        </row>
        <row r="2283">
          <cell r="C2283" t="str">
            <v>1073567988</v>
          </cell>
          <cell r="E2283" t="str">
            <v>139159102</v>
          </cell>
        </row>
        <row r="2284">
          <cell r="C2284" t="str">
            <v>1780674465</v>
          </cell>
          <cell r="E2284" t="str">
            <v>139252416</v>
          </cell>
        </row>
        <row r="2285">
          <cell r="C2285" t="str">
            <v>1821073792</v>
          </cell>
          <cell r="E2285" t="str">
            <v>139346411</v>
          </cell>
        </row>
        <row r="2286">
          <cell r="C2286" t="str">
            <v>1003928995</v>
          </cell>
          <cell r="E2286" t="str">
            <v>139363901</v>
          </cell>
        </row>
        <row r="2287">
          <cell r="C2287" t="str">
            <v>1821100710</v>
          </cell>
          <cell r="E2287" t="str">
            <v>139363908</v>
          </cell>
        </row>
        <row r="2288">
          <cell r="C2288" t="str">
            <v>1720190614</v>
          </cell>
          <cell r="E2288" t="str">
            <v>139363909</v>
          </cell>
        </row>
        <row r="2289">
          <cell r="C2289" t="str">
            <v>1629170808</v>
          </cell>
          <cell r="E2289" t="str">
            <v>139363917</v>
          </cell>
        </row>
        <row r="2290">
          <cell r="C2290" t="str">
            <v>1629170808</v>
          </cell>
          <cell r="E2290" t="str">
            <v>139363918</v>
          </cell>
        </row>
        <row r="2291">
          <cell r="C2291" t="str">
            <v>1871516575</v>
          </cell>
          <cell r="E2291" t="str">
            <v>139397719</v>
          </cell>
        </row>
        <row r="2292">
          <cell r="C2292" t="str">
            <v>1578624169</v>
          </cell>
          <cell r="E2292" t="str">
            <v>139461105</v>
          </cell>
        </row>
        <row r="2293">
          <cell r="C2293" t="str">
            <v>1659443760</v>
          </cell>
          <cell r="E2293" t="str">
            <v>139476919</v>
          </cell>
        </row>
        <row r="2294">
          <cell r="C2294" t="str">
            <v>1750351375</v>
          </cell>
          <cell r="E2294" t="str">
            <v>139501415</v>
          </cell>
        </row>
        <row r="2295">
          <cell r="C2295" t="str">
            <v>1912999426</v>
          </cell>
          <cell r="E2295" t="str">
            <v>139514719</v>
          </cell>
        </row>
        <row r="2296">
          <cell r="C2296" t="str">
            <v>1578549747</v>
          </cell>
          <cell r="E2296" t="str">
            <v>139519642</v>
          </cell>
        </row>
        <row r="2297">
          <cell r="C2297" t="str">
            <v>1033199542</v>
          </cell>
          <cell r="E2297" t="str">
            <v>139610305</v>
          </cell>
        </row>
        <row r="2298">
          <cell r="C2298" t="str">
            <v>1033199542</v>
          </cell>
          <cell r="E2298" t="str">
            <v>139610320</v>
          </cell>
        </row>
        <row r="2299">
          <cell r="C2299" t="str">
            <v>1871537621</v>
          </cell>
          <cell r="E2299" t="str">
            <v>139623623</v>
          </cell>
        </row>
        <row r="2300">
          <cell r="C2300" t="str">
            <v>1174574933</v>
          </cell>
          <cell r="E2300" t="str">
            <v>139641820</v>
          </cell>
        </row>
        <row r="2301">
          <cell r="C2301" t="str">
            <v>1164493185</v>
          </cell>
          <cell r="E2301" t="str">
            <v>139686325</v>
          </cell>
        </row>
        <row r="2302">
          <cell r="C2302" t="str">
            <v>1720060338</v>
          </cell>
          <cell r="E2302" t="str">
            <v>139719229</v>
          </cell>
        </row>
        <row r="2303">
          <cell r="C2303" t="str">
            <v>1720060338</v>
          </cell>
          <cell r="E2303" t="str">
            <v>139719230</v>
          </cell>
        </row>
        <row r="2304">
          <cell r="C2304" t="str">
            <v>1720060338</v>
          </cell>
          <cell r="E2304" t="str">
            <v>139719237</v>
          </cell>
        </row>
        <row r="2305">
          <cell r="C2305" t="str">
            <v>1497737969</v>
          </cell>
          <cell r="E2305" t="str">
            <v>139773904</v>
          </cell>
        </row>
        <row r="2306">
          <cell r="C2306" t="str">
            <v>1699773226</v>
          </cell>
          <cell r="E2306" t="str">
            <v>139871125</v>
          </cell>
        </row>
        <row r="2307">
          <cell r="C2307" t="str">
            <v>1285642603</v>
          </cell>
          <cell r="E2307" t="str">
            <v>140164833</v>
          </cell>
        </row>
        <row r="2308">
          <cell r="C2308" t="str">
            <v>1295750545</v>
          </cell>
          <cell r="E2308" t="str">
            <v>140214133</v>
          </cell>
        </row>
        <row r="2309">
          <cell r="C2309" t="str">
            <v>1295750545</v>
          </cell>
          <cell r="E2309" t="str">
            <v>140214134</v>
          </cell>
        </row>
        <row r="2310">
          <cell r="C2310" t="str">
            <v>1487622692</v>
          </cell>
          <cell r="E2310" t="str">
            <v>140260460</v>
          </cell>
        </row>
        <row r="2311">
          <cell r="C2311" t="str">
            <v>1619923950</v>
          </cell>
          <cell r="E2311" t="str">
            <v>140347948</v>
          </cell>
        </row>
        <row r="2312">
          <cell r="C2312" t="str">
            <v>1164636486</v>
          </cell>
          <cell r="E2312" t="str">
            <v>140416202</v>
          </cell>
        </row>
        <row r="2313">
          <cell r="C2313" t="str">
            <v>1063485431</v>
          </cell>
          <cell r="E2313" t="str">
            <v>140427932</v>
          </cell>
        </row>
        <row r="2314">
          <cell r="C2314" t="str">
            <v>1801866173</v>
          </cell>
          <cell r="E2314" t="str">
            <v>140622501</v>
          </cell>
        </row>
        <row r="2315">
          <cell r="C2315" t="str">
            <v>1770556516</v>
          </cell>
          <cell r="E2315" t="str">
            <v>141088801</v>
          </cell>
        </row>
        <row r="2316">
          <cell r="C2316" t="str">
            <v>1811990716</v>
          </cell>
          <cell r="E2316" t="str">
            <v>141274405</v>
          </cell>
        </row>
        <row r="2317">
          <cell r="C2317" t="str">
            <v>1679664395</v>
          </cell>
          <cell r="E2317" t="str">
            <v>141505101</v>
          </cell>
        </row>
        <row r="2318">
          <cell r="C2318" t="str">
            <v>1215981303</v>
          </cell>
          <cell r="E2318" t="str">
            <v>141506901</v>
          </cell>
        </row>
        <row r="2319">
          <cell r="C2319" t="str">
            <v>1659378602</v>
          </cell>
          <cell r="E2319" t="str">
            <v>141628101</v>
          </cell>
        </row>
        <row r="2320">
          <cell r="C2320" t="str">
            <v>1891719753</v>
          </cell>
          <cell r="E2320" t="str">
            <v>141631501</v>
          </cell>
        </row>
        <row r="2321">
          <cell r="C2321" t="str">
            <v>1487732657</v>
          </cell>
          <cell r="E2321" t="str">
            <v>141641401</v>
          </cell>
        </row>
        <row r="2322">
          <cell r="C2322" t="str">
            <v>1124125521</v>
          </cell>
          <cell r="E2322" t="str">
            <v>141681004</v>
          </cell>
        </row>
        <row r="2323">
          <cell r="C2323" t="str">
            <v>1619975604</v>
          </cell>
          <cell r="E2323" t="str">
            <v>142124001</v>
          </cell>
        </row>
        <row r="2324">
          <cell r="C2324" t="str">
            <v>1225086028</v>
          </cell>
          <cell r="E2324" t="str">
            <v>142377401</v>
          </cell>
        </row>
        <row r="2325">
          <cell r="C2325" t="str">
            <v>1154355188</v>
          </cell>
          <cell r="E2325" t="str">
            <v>142378201</v>
          </cell>
        </row>
        <row r="2326">
          <cell r="C2326" t="str">
            <v>1538208210</v>
          </cell>
          <cell r="E2326" t="str">
            <v>142381601</v>
          </cell>
        </row>
        <row r="2327">
          <cell r="C2327" t="str">
            <v>1639186760</v>
          </cell>
          <cell r="E2327" t="str">
            <v>142384001</v>
          </cell>
        </row>
        <row r="2328">
          <cell r="C2328" t="str">
            <v>1588764898</v>
          </cell>
          <cell r="E2328" t="str">
            <v>142385701</v>
          </cell>
        </row>
        <row r="2329">
          <cell r="C2329" t="str">
            <v>1407813603</v>
          </cell>
          <cell r="E2329" t="str">
            <v>142386502</v>
          </cell>
        </row>
        <row r="2330">
          <cell r="C2330" t="str">
            <v>1912919481</v>
          </cell>
          <cell r="E2330" t="str">
            <v>142387301</v>
          </cell>
        </row>
        <row r="2331">
          <cell r="C2331" t="str">
            <v>1841397171</v>
          </cell>
          <cell r="E2331" t="str">
            <v>142453301</v>
          </cell>
        </row>
        <row r="2332">
          <cell r="C2332" t="str">
            <v>1750474516</v>
          </cell>
          <cell r="E2332" t="str">
            <v>142537301</v>
          </cell>
        </row>
        <row r="2333">
          <cell r="C2333" t="str">
            <v>1912014564</v>
          </cell>
          <cell r="E2333" t="str">
            <v>142904501</v>
          </cell>
        </row>
        <row r="2334">
          <cell r="C2334" t="str">
            <v>1932104064</v>
          </cell>
          <cell r="E2334" t="str">
            <v>142949003</v>
          </cell>
        </row>
        <row r="2335">
          <cell r="C2335" t="str">
            <v>1265534689</v>
          </cell>
          <cell r="E2335" t="str">
            <v>142951601</v>
          </cell>
        </row>
        <row r="2336">
          <cell r="C2336" t="str">
            <v>1699887570</v>
          </cell>
          <cell r="E2336" t="str">
            <v>143028201</v>
          </cell>
        </row>
        <row r="2337">
          <cell r="C2337" t="str">
            <v>1437177052</v>
          </cell>
          <cell r="E2337" t="str">
            <v>143064709</v>
          </cell>
        </row>
        <row r="2338">
          <cell r="C2338" t="str">
            <v>1699887570</v>
          </cell>
          <cell r="E2338" t="str">
            <v>143332801</v>
          </cell>
        </row>
        <row r="2339">
          <cell r="C2339" t="str">
            <v>1629189246</v>
          </cell>
          <cell r="E2339" t="str">
            <v>143404501</v>
          </cell>
        </row>
        <row r="2340">
          <cell r="C2340" t="str">
            <v>1972589489</v>
          </cell>
          <cell r="E2340" t="str">
            <v>143420101</v>
          </cell>
        </row>
        <row r="2341">
          <cell r="C2341" t="str">
            <v>1689643553</v>
          </cell>
          <cell r="E2341" t="str">
            <v>143480501</v>
          </cell>
        </row>
        <row r="2342">
          <cell r="C2342" t="str">
            <v>1720031636</v>
          </cell>
          <cell r="E2342" t="str">
            <v>143509101</v>
          </cell>
        </row>
        <row r="2343">
          <cell r="C2343" t="str">
            <v>1942210968</v>
          </cell>
          <cell r="E2343" t="str">
            <v>143682601</v>
          </cell>
        </row>
        <row r="2344">
          <cell r="C2344" t="str">
            <v>1740485697</v>
          </cell>
          <cell r="E2344" t="str">
            <v>143687501</v>
          </cell>
        </row>
        <row r="2345">
          <cell r="C2345" t="str">
            <v>1740485697</v>
          </cell>
          <cell r="E2345" t="str">
            <v>143687502</v>
          </cell>
        </row>
        <row r="2346">
          <cell r="C2346" t="str">
            <v>1245236652</v>
          </cell>
          <cell r="E2346" t="str">
            <v>143758401</v>
          </cell>
        </row>
        <row r="2347">
          <cell r="C2347" t="str">
            <v>1083602940</v>
          </cell>
          <cell r="E2347" t="str">
            <v>144130503</v>
          </cell>
        </row>
        <row r="2348">
          <cell r="C2348" t="str">
            <v>1447201801</v>
          </cell>
          <cell r="E2348" t="str">
            <v>144144603</v>
          </cell>
        </row>
        <row r="2349">
          <cell r="C2349" t="str">
            <v>1174533103</v>
          </cell>
          <cell r="E2349" t="str">
            <v>144326903</v>
          </cell>
        </row>
        <row r="2350">
          <cell r="C2350" t="str">
            <v>1508829011</v>
          </cell>
          <cell r="E2350" t="str">
            <v>144393901</v>
          </cell>
        </row>
        <row r="2351">
          <cell r="C2351" t="str">
            <v>1881706760</v>
          </cell>
          <cell r="E2351" t="str">
            <v>144402802</v>
          </cell>
        </row>
        <row r="2352">
          <cell r="C2352" t="str">
            <v>1144224676</v>
          </cell>
          <cell r="E2352" t="str">
            <v>144407701</v>
          </cell>
        </row>
        <row r="2353">
          <cell r="C2353" t="str">
            <v>1881631810</v>
          </cell>
          <cell r="E2353" t="str">
            <v>144408504</v>
          </cell>
        </row>
        <row r="2354">
          <cell r="C2354" t="str">
            <v>1528150273</v>
          </cell>
          <cell r="E2354" t="str">
            <v>144412702</v>
          </cell>
        </row>
        <row r="2355">
          <cell r="C2355" t="str">
            <v>1619991171</v>
          </cell>
          <cell r="E2355" t="str">
            <v>144529801</v>
          </cell>
        </row>
        <row r="2356">
          <cell r="C2356" t="str">
            <v>1619991171</v>
          </cell>
          <cell r="E2356" t="str">
            <v>144529802</v>
          </cell>
        </row>
        <row r="2357">
          <cell r="C2357" t="str">
            <v>1366459570</v>
          </cell>
          <cell r="E2357" t="str">
            <v>144707001</v>
          </cell>
        </row>
        <row r="2358">
          <cell r="C2358" t="str">
            <v>1235100074</v>
          </cell>
          <cell r="E2358" t="str">
            <v>144732801</v>
          </cell>
        </row>
        <row r="2359">
          <cell r="C2359" t="str">
            <v>1396746228</v>
          </cell>
          <cell r="E2359" t="str">
            <v>144802901</v>
          </cell>
        </row>
        <row r="2360">
          <cell r="C2360" t="str">
            <v>1437172368</v>
          </cell>
          <cell r="E2360" t="str">
            <v>144823501</v>
          </cell>
        </row>
        <row r="2361">
          <cell r="C2361" t="str">
            <v>1699718239</v>
          </cell>
          <cell r="E2361" t="str">
            <v>145328401</v>
          </cell>
        </row>
        <row r="2362">
          <cell r="C2362" t="str">
            <v>1205865789</v>
          </cell>
          <cell r="E2362" t="str">
            <v>145342501</v>
          </cell>
        </row>
        <row r="2363">
          <cell r="C2363" t="str">
            <v>1447395603</v>
          </cell>
          <cell r="E2363" t="str">
            <v>145383902</v>
          </cell>
        </row>
        <row r="2364">
          <cell r="C2364" t="str">
            <v>1285689794</v>
          </cell>
          <cell r="E2364" t="str">
            <v>145548701</v>
          </cell>
        </row>
        <row r="2365">
          <cell r="C2365" t="str">
            <v>1104956192</v>
          </cell>
          <cell r="E2365" t="str">
            <v>145632902</v>
          </cell>
        </row>
        <row r="2366">
          <cell r="C2366" t="str">
            <v>1124197165</v>
          </cell>
          <cell r="E2366" t="str">
            <v>145785501</v>
          </cell>
        </row>
        <row r="2367">
          <cell r="C2367" t="str">
            <v>1124197165</v>
          </cell>
          <cell r="E2367" t="str">
            <v>145785503</v>
          </cell>
        </row>
        <row r="2368">
          <cell r="C2368" t="str">
            <v>1306863907</v>
          </cell>
          <cell r="E2368" t="str">
            <v>145844003</v>
          </cell>
        </row>
        <row r="2369">
          <cell r="C2369" t="str">
            <v>1972615862</v>
          </cell>
          <cell r="E2369" t="str">
            <v>145969502</v>
          </cell>
        </row>
        <row r="2370">
          <cell r="C2370" t="str">
            <v>1013042746</v>
          </cell>
          <cell r="E2370" t="str">
            <v>145971101</v>
          </cell>
        </row>
        <row r="2371">
          <cell r="C2371" t="str">
            <v>1013042746</v>
          </cell>
          <cell r="E2371" t="str">
            <v>145971102</v>
          </cell>
        </row>
        <row r="2372">
          <cell r="C2372" t="str">
            <v>1538174347</v>
          </cell>
          <cell r="E2372" t="str">
            <v>145991901</v>
          </cell>
        </row>
        <row r="2373">
          <cell r="C2373" t="str">
            <v>1538174347</v>
          </cell>
          <cell r="E2373" t="str">
            <v>145991902</v>
          </cell>
        </row>
        <row r="2374">
          <cell r="C2374" t="str">
            <v>1902875438</v>
          </cell>
          <cell r="E2374" t="str">
            <v>146074302</v>
          </cell>
        </row>
        <row r="2375">
          <cell r="C2375" t="str">
            <v>1164421608</v>
          </cell>
          <cell r="E2375" t="str">
            <v>146282201</v>
          </cell>
        </row>
        <row r="2376">
          <cell r="C2376" t="str">
            <v>1467458448</v>
          </cell>
          <cell r="E2376" t="str">
            <v>146347301</v>
          </cell>
        </row>
        <row r="2377">
          <cell r="C2377" t="str">
            <v>1669402335</v>
          </cell>
          <cell r="E2377" t="str">
            <v>146509804</v>
          </cell>
        </row>
        <row r="2378">
          <cell r="C2378" t="str">
            <v>1275564858</v>
          </cell>
          <cell r="E2378" t="str">
            <v>146509808</v>
          </cell>
        </row>
        <row r="2379">
          <cell r="C2379" t="str">
            <v>1124073879</v>
          </cell>
          <cell r="E2379" t="str">
            <v>146713601</v>
          </cell>
        </row>
        <row r="2380">
          <cell r="C2380" t="str">
            <v>1093777492</v>
          </cell>
          <cell r="E2380" t="str">
            <v>146841501</v>
          </cell>
        </row>
        <row r="2381">
          <cell r="C2381" t="str">
            <v>1659566404</v>
          </cell>
          <cell r="E2381" t="str">
            <v>146969401</v>
          </cell>
        </row>
        <row r="2382">
          <cell r="C2382" t="str">
            <v>1780638833</v>
          </cell>
          <cell r="E2382" t="str">
            <v>146981901</v>
          </cell>
        </row>
        <row r="2383">
          <cell r="C2383" t="str">
            <v>1619912961</v>
          </cell>
          <cell r="E2383" t="str">
            <v>147173201</v>
          </cell>
        </row>
        <row r="2384">
          <cell r="C2384" t="str">
            <v>1528062429</v>
          </cell>
          <cell r="E2384" t="str">
            <v>147204501</v>
          </cell>
        </row>
        <row r="2385">
          <cell r="C2385" t="str">
            <v>1255317384</v>
          </cell>
          <cell r="E2385" t="str">
            <v>147239101</v>
          </cell>
        </row>
        <row r="2386">
          <cell r="C2386" t="str">
            <v>1750454344</v>
          </cell>
          <cell r="E2386" t="str">
            <v>147271401</v>
          </cell>
        </row>
        <row r="2387">
          <cell r="C2387" t="str">
            <v>1144332032</v>
          </cell>
          <cell r="E2387" t="str">
            <v>147738202</v>
          </cell>
        </row>
        <row r="2388">
          <cell r="C2388" t="str">
            <v>1154433043</v>
          </cell>
          <cell r="E2388" t="str">
            <v>147738204</v>
          </cell>
        </row>
        <row r="2389">
          <cell r="C2389" t="str">
            <v>1538271424</v>
          </cell>
          <cell r="E2389" t="str">
            <v>147738205</v>
          </cell>
        </row>
        <row r="2390">
          <cell r="C2390" t="str">
            <v>1538271424</v>
          </cell>
          <cell r="E2390" t="str">
            <v>147738206</v>
          </cell>
        </row>
        <row r="2391">
          <cell r="C2391" t="str">
            <v>1972524163</v>
          </cell>
          <cell r="E2391" t="str">
            <v>147738208</v>
          </cell>
        </row>
        <row r="2392">
          <cell r="C2392" t="str">
            <v>1235234576</v>
          </cell>
          <cell r="E2392" t="str">
            <v>147758001</v>
          </cell>
        </row>
        <row r="2393">
          <cell r="C2393" t="str">
            <v>1235234576</v>
          </cell>
          <cell r="E2393" t="str">
            <v>147758002</v>
          </cell>
        </row>
        <row r="2394">
          <cell r="C2394" t="str">
            <v>1477805406</v>
          </cell>
          <cell r="E2394" t="str">
            <v>1477805406MR</v>
          </cell>
        </row>
        <row r="2395">
          <cell r="C2395" t="str">
            <v>1538123740</v>
          </cell>
          <cell r="E2395" t="str">
            <v>147896801</v>
          </cell>
        </row>
        <row r="2396">
          <cell r="C2396" t="str">
            <v>1073517058</v>
          </cell>
          <cell r="E2396" t="str">
            <v>148185501</v>
          </cell>
        </row>
        <row r="2397">
          <cell r="C2397" t="str">
            <v>1073517058</v>
          </cell>
          <cell r="E2397" t="str">
            <v>148185503</v>
          </cell>
        </row>
        <row r="2398">
          <cell r="C2398" t="str">
            <v>1548375082</v>
          </cell>
          <cell r="E2398" t="str">
            <v>148189701</v>
          </cell>
        </row>
        <row r="2399">
          <cell r="C2399" t="str">
            <v>1942241369</v>
          </cell>
          <cell r="E2399" t="str">
            <v>148253101</v>
          </cell>
        </row>
        <row r="2400">
          <cell r="C2400" t="str">
            <v>1689776882</v>
          </cell>
          <cell r="E2400" t="str">
            <v>148274701</v>
          </cell>
        </row>
        <row r="2401">
          <cell r="C2401" t="str">
            <v>1336386028</v>
          </cell>
          <cell r="E2401" t="str">
            <v>148371103</v>
          </cell>
        </row>
        <row r="2402">
          <cell r="C2402" t="str">
            <v>1841295425</v>
          </cell>
          <cell r="E2402" t="str">
            <v>148515301</v>
          </cell>
        </row>
        <row r="2403">
          <cell r="C2403" t="str">
            <v>1235111071</v>
          </cell>
          <cell r="E2403" t="str">
            <v>148595501</v>
          </cell>
        </row>
        <row r="2404">
          <cell r="C2404" t="str">
            <v>1548395213</v>
          </cell>
          <cell r="E2404" t="str">
            <v>148698704</v>
          </cell>
        </row>
        <row r="2405">
          <cell r="C2405" t="str">
            <v>1295751022</v>
          </cell>
          <cell r="E2405" t="str">
            <v>148698705</v>
          </cell>
        </row>
        <row r="2406">
          <cell r="C2406" t="str">
            <v>1891820569</v>
          </cell>
          <cell r="E2406" t="str">
            <v>148698705</v>
          </cell>
        </row>
        <row r="2407">
          <cell r="C2407" t="str">
            <v>1760589295</v>
          </cell>
          <cell r="E2407" t="str">
            <v>148758901</v>
          </cell>
        </row>
        <row r="2408">
          <cell r="C2408" t="str">
            <v>1891801049</v>
          </cell>
          <cell r="E2408" t="str">
            <v>148784502</v>
          </cell>
        </row>
        <row r="2409">
          <cell r="C2409" t="str">
            <v>1235352303</v>
          </cell>
          <cell r="E2409" t="str">
            <v>148799302</v>
          </cell>
        </row>
        <row r="2410">
          <cell r="C2410" t="str">
            <v>1730128836</v>
          </cell>
          <cell r="E2410" t="str">
            <v>149058301</v>
          </cell>
        </row>
        <row r="2411">
          <cell r="C2411" t="str">
            <v>1730128836</v>
          </cell>
          <cell r="E2411" t="str">
            <v>149058302</v>
          </cell>
        </row>
        <row r="2412">
          <cell r="C2412" t="str">
            <v>1053357517</v>
          </cell>
          <cell r="E2412" t="str">
            <v>149229001</v>
          </cell>
        </row>
        <row r="2413">
          <cell r="C2413" t="str">
            <v>1831189836</v>
          </cell>
          <cell r="E2413" t="str">
            <v>149382703</v>
          </cell>
        </row>
        <row r="2414">
          <cell r="C2414" t="str">
            <v>1295765469</v>
          </cell>
          <cell r="E2414" t="str">
            <v>149425401</v>
          </cell>
        </row>
        <row r="2415">
          <cell r="C2415" t="str">
            <v>1154308930</v>
          </cell>
          <cell r="E2415" t="str">
            <v>149448601</v>
          </cell>
        </row>
        <row r="2416">
          <cell r="C2416" t="str">
            <v>1427005263</v>
          </cell>
          <cell r="E2416" t="str">
            <v>149448602</v>
          </cell>
        </row>
        <row r="2417">
          <cell r="C2417" t="str">
            <v>1629003470</v>
          </cell>
          <cell r="E2417" t="str">
            <v>149459301</v>
          </cell>
        </row>
        <row r="2418">
          <cell r="C2418" t="str">
            <v>1710954730</v>
          </cell>
          <cell r="E2418" t="str">
            <v>149504601</v>
          </cell>
        </row>
        <row r="2419">
          <cell r="C2419" t="str">
            <v>1871530832</v>
          </cell>
          <cell r="E2419" t="str">
            <v>149780201</v>
          </cell>
        </row>
        <row r="2420">
          <cell r="C2420" t="str">
            <v>1467469023</v>
          </cell>
          <cell r="E2420" t="str">
            <v>149956801</v>
          </cell>
        </row>
        <row r="2421">
          <cell r="C2421" t="str">
            <v>1366471450</v>
          </cell>
          <cell r="E2421" t="str">
            <v>149984001</v>
          </cell>
        </row>
        <row r="2422">
          <cell r="C2422" t="str">
            <v>1013163377</v>
          </cell>
          <cell r="E2422" t="str">
            <v>149984002</v>
          </cell>
        </row>
        <row r="2423">
          <cell r="C2423" t="str">
            <v>1366471450</v>
          </cell>
          <cell r="E2423" t="str">
            <v>149984003</v>
          </cell>
        </row>
        <row r="2424">
          <cell r="C2424" t="str">
            <v>1477524049</v>
          </cell>
          <cell r="E2424" t="str">
            <v>149985706</v>
          </cell>
        </row>
        <row r="2425">
          <cell r="C2425" t="str">
            <v>1801887658</v>
          </cell>
          <cell r="E2425" t="str">
            <v>150007601</v>
          </cell>
        </row>
        <row r="2426">
          <cell r="C2426" t="str">
            <v>1124120928</v>
          </cell>
          <cell r="E2426" t="str">
            <v>150074601</v>
          </cell>
        </row>
        <row r="2427">
          <cell r="C2427" t="str">
            <v>1184663346</v>
          </cell>
          <cell r="E2427" t="str">
            <v>150122301</v>
          </cell>
        </row>
        <row r="2428">
          <cell r="C2428" t="str">
            <v>1972542264</v>
          </cell>
          <cell r="E2428" t="str">
            <v>150175101</v>
          </cell>
        </row>
        <row r="2429">
          <cell r="C2429" t="str">
            <v>1851507487</v>
          </cell>
          <cell r="E2429" t="str">
            <v>150179302</v>
          </cell>
        </row>
        <row r="2430">
          <cell r="C2430" t="str">
            <v>1164592531</v>
          </cell>
          <cell r="E2430" t="str">
            <v>150570301</v>
          </cell>
        </row>
        <row r="2431">
          <cell r="C2431" t="str">
            <v>1770626426</v>
          </cell>
          <cell r="E2431" t="str">
            <v>150709701</v>
          </cell>
        </row>
        <row r="2432">
          <cell r="C2432" t="str">
            <v>1568403111</v>
          </cell>
          <cell r="E2432" t="str">
            <v>150887101</v>
          </cell>
        </row>
        <row r="2433">
          <cell r="C2433" t="str">
            <v>1508895079</v>
          </cell>
          <cell r="E2433" t="str">
            <v>1508895079MR</v>
          </cell>
        </row>
        <row r="2434">
          <cell r="C2434" t="str">
            <v>1922075167</v>
          </cell>
          <cell r="E2434" t="str">
            <v>150974701</v>
          </cell>
        </row>
        <row r="2435">
          <cell r="C2435" t="str">
            <v>1003887845</v>
          </cell>
          <cell r="E2435" t="str">
            <v>151230301</v>
          </cell>
        </row>
        <row r="2436">
          <cell r="C2436" t="str">
            <v>1336251222</v>
          </cell>
          <cell r="E2436" t="str">
            <v>151472102</v>
          </cell>
        </row>
        <row r="2437">
          <cell r="C2437" t="str">
            <v>1861478349</v>
          </cell>
          <cell r="E2437" t="str">
            <v>151579301</v>
          </cell>
        </row>
        <row r="2438">
          <cell r="C2438" t="str">
            <v>1861478349</v>
          </cell>
          <cell r="E2438" t="str">
            <v>151579303</v>
          </cell>
        </row>
        <row r="2439">
          <cell r="C2439" t="str">
            <v>1083659866</v>
          </cell>
          <cell r="E2439" t="str">
            <v>151851601</v>
          </cell>
        </row>
        <row r="2440">
          <cell r="C2440" t="str">
            <v>1730146861</v>
          </cell>
          <cell r="E2440" t="str">
            <v>151885401</v>
          </cell>
        </row>
        <row r="2441">
          <cell r="C2441" t="str">
            <v>1578544367</v>
          </cell>
          <cell r="E2441" t="str">
            <v>152031401</v>
          </cell>
        </row>
        <row r="2442">
          <cell r="C2442" t="str">
            <v>1508911967</v>
          </cell>
          <cell r="E2442" t="str">
            <v>152192402</v>
          </cell>
        </row>
        <row r="2443">
          <cell r="C2443" t="str">
            <v>1346402070</v>
          </cell>
          <cell r="E2443" t="str">
            <v>152192403</v>
          </cell>
        </row>
        <row r="2444">
          <cell r="C2444" t="str">
            <v>1265401319</v>
          </cell>
          <cell r="E2444" t="str">
            <v>152372202</v>
          </cell>
        </row>
        <row r="2445">
          <cell r="C2445" t="str">
            <v>1609909480</v>
          </cell>
          <cell r="E2445" t="str">
            <v>152372203</v>
          </cell>
        </row>
        <row r="2446">
          <cell r="C2446" t="str">
            <v>1528031390</v>
          </cell>
          <cell r="E2446" t="str">
            <v>152378901</v>
          </cell>
        </row>
        <row r="2447">
          <cell r="C2447" t="str">
            <v>1548345804</v>
          </cell>
          <cell r="E2447" t="str">
            <v>152434001</v>
          </cell>
        </row>
        <row r="2448">
          <cell r="C2448" t="str">
            <v>1548345804</v>
          </cell>
          <cell r="E2448" t="str">
            <v>152434003</v>
          </cell>
        </row>
        <row r="2449">
          <cell r="C2449" t="str">
            <v>1124175039</v>
          </cell>
          <cell r="E2449" t="str">
            <v>152488602</v>
          </cell>
        </row>
        <row r="2450">
          <cell r="C2450" t="str">
            <v>1366416125</v>
          </cell>
          <cell r="E2450" t="str">
            <v>152775601</v>
          </cell>
        </row>
        <row r="2451">
          <cell r="C2451" t="str">
            <v>1396702122</v>
          </cell>
          <cell r="E2451" t="str">
            <v>152811901</v>
          </cell>
        </row>
        <row r="2452">
          <cell r="C2452" t="str">
            <v>1396702122</v>
          </cell>
          <cell r="E2452" t="str">
            <v>152811903</v>
          </cell>
        </row>
        <row r="2453">
          <cell r="C2453" t="str">
            <v>1356383244</v>
          </cell>
          <cell r="E2453" t="str">
            <v>152935601</v>
          </cell>
        </row>
        <row r="2454">
          <cell r="C2454" t="str">
            <v>1821069709</v>
          </cell>
          <cell r="E2454" t="str">
            <v>153012301</v>
          </cell>
        </row>
        <row r="2455">
          <cell r="C2455" t="str">
            <v>1477639201</v>
          </cell>
          <cell r="E2455" t="str">
            <v>153102202</v>
          </cell>
        </row>
        <row r="2456">
          <cell r="C2456" t="str">
            <v>1588713440</v>
          </cell>
          <cell r="E2456" t="str">
            <v>153267301</v>
          </cell>
        </row>
        <row r="2457">
          <cell r="C2457" t="str">
            <v>1154307551</v>
          </cell>
          <cell r="E2457" t="str">
            <v>153373902</v>
          </cell>
        </row>
        <row r="2458">
          <cell r="C2458" t="str">
            <v>1023055126</v>
          </cell>
          <cell r="E2458" t="str">
            <v>153509801</v>
          </cell>
        </row>
        <row r="2459">
          <cell r="C2459" t="str">
            <v>1144293978</v>
          </cell>
          <cell r="E2459" t="str">
            <v>153539502</v>
          </cell>
        </row>
        <row r="2460">
          <cell r="C2460" t="str">
            <v>1457321036</v>
          </cell>
          <cell r="E2460" t="str">
            <v>153542901</v>
          </cell>
        </row>
        <row r="2461">
          <cell r="C2461" t="str">
            <v>1114958337</v>
          </cell>
          <cell r="E2461" t="str">
            <v>153576701</v>
          </cell>
        </row>
        <row r="2462">
          <cell r="C2462" t="str">
            <v>1437374626</v>
          </cell>
          <cell r="E2462" t="str">
            <v>153664101</v>
          </cell>
        </row>
        <row r="2463">
          <cell r="C2463" t="str">
            <v>1356428460</v>
          </cell>
          <cell r="E2463" t="str">
            <v>153729204</v>
          </cell>
        </row>
        <row r="2464">
          <cell r="C2464" t="str">
            <v>1023069028</v>
          </cell>
          <cell r="E2464" t="str">
            <v>153759901</v>
          </cell>
        </row>
        <row r="2465">
          <cell r="C2465" t="str">
            <v>1205874773</v>
          </cell>
          <cell r="E2465" t="str">
            <v>153765601</v>
          </cell>
        </row>
        <row r="2466">
          <cell r="C2466" t="str">
            <v>1841271681</v>
          </cell>
          <cell r="E2466" t="str">
            <v>153841503</v>
          </cell>
        </row>
        <row r="2467">
          <cell r="C2467" t="str">
            <v>1083606867</v>
          </cell>
          <cell r="E2467" t="str">
            <v>153923101</v>
          </cell>
        </row>
        <row r="2468">
          <cell r="C2468" t="str">
            <v>1609856194</v>
          </cell>
          <cell r="E2468" t="str">
            <v>153972804</v>
          </cell>
        </row>
        <row r="2469">
          <cell r="C2469" t="str">
            <v>1902802036</v>
          </cell>
          <cell r="E2469" t="str">
            <v>154010601</v>
          </cell>
        </row>
        <row r="2470">
          <cell r="C2470" t="str">
            <v>1134104672</v>
          </cell>
          <cell r="E2470" t="str">
            <v>154081701</v>
          </cell>
        </row>
        <row r="2471">
          <cell r="C2471" t="str">
            <v>1386746592</v>
          </cell>
          <cell r="E2471" t="str">
            <v>154101301</v>
          </cell>
        </row>
        <row r="2472">
          <cell r="C2472" t="str">
            <v>1962475590</v>
          </cell>
          <cell r="E2472" t="str">
            <v>154139301</v>
          </cell>
        </row>
        <row r="2473">
          <cell r="C2473" t="str">
            <v>1407968399</v>
          </cell>
          <cell r="E2473" t="str">
            <v>154156702</v>
          </cell>
        </row>
        <row r="2474">
          <cell r="C2474" t="str">
            <v>1437108370</v>
          </cell>
          <cell r="E2474" t="str">
            <v>154189801</v>
          </cell>
        </row>
        <row r="2475">
          <cell r="C2475" t="str">
            <v>1457469108</v>
          </cell>
          <cell r="E2475" t="str">
            <v>154222702</v>
          </cell>
        </row>
        <row r="2476">
          <cell r="C2476" t="str">
            <v>1639111057</v>
          </cell>
          <cell r="E2476" t="str">
            <v>154286201</v>
          </cell>
        </row>
        <row r="2477">
          <cell r="C2477" t="str">
            <v>1295771616</v>
          </cell>
          <cell r="E2477" t="str">
            <v>154314201</v>
          </cell>
        </row>
        <row r="2478">
          <cell r="C2478" t="str">
            <v>1861415903</v>
          </cell>
          <cell r="E2478" t="str">
            <v>154536001</v>
          </cell>
        </row>
        <row r="2479">
          <cell r="C2479" t="str">
            <v>1861415903</v>
          </cell>
          <cell r="E2479" t="str">
            <v>154536002</v>
          </cell>
        </row>
        <row r="2480">
          <cell r="C2480" t="str">
            <v>1386608859</v>
          </cell>
          <cell r="E2480" t="str">
            <v>154540201</v>
          </cell>
        </row>
        <row r="2481">
          <cell r="C2481" t="str">
            <v>1194763045</v>
          </cell>
          <cell r="E2481" t="str">
            <v>154777001</v>
          </cell>
        </row>
        <row r="2482">
          <cell r="C2482" t="str">
            <v>1063415008</v>
          </cell>
          <cell r="E2482" t="str">
            <v>154830701</v>
          </cell>
        </row>
        <row r="2483">
          <cell r="C2483" t="str">
            <v>1962557769</v>
          </cell>
          <cell r="E2483" t="str">
            <v>154836401</v>
          </cell>
        </row>
        <row r="2484">
          <cell r="C2484" t="str">
            <v>1427103019</v>
          </cell>
          <cell r="E2484" t="str">
            <v>154838001</v>
          </cell>
        </row>
        <row r="2485">
          <cell r="C2485" t="str">
            <v>1902898323</v>
          </cell>
          <cell r="E2485" t="str">
            <v>154915601</v>
          </cell>
        </row>
        <row r="2486">
          <cell r="C2486" t="str">
            <v>1043260482</v>
          </cell>
          <cell r="E2486" t="str">
            <v>154951101</v>
          </cell>
        </row>
        <row r="2487">
          <cell r="C2487" t="str">
            <v>1356342679</v>
          </cell>
          <cell r="E2487" t="str">
            <v>154973509</v>
          </cell>
        </row>
        <row r="2488">
          <cell r="C2488" t="str">
            <v>1881793750</v>
          </cell>
          <cell r="E2488" t="str">
            <v>154993301</v>
          </cell>
        </row>
        <row r="2489">
          <cell r="C2489" t="str">
            <v>1821026352</v>
          </cell>
          <cell r="E2489" t="str">
            <v>155109501</v>
          </cell>
        </row>
        <row r="2490">
          <cell r="C2490" t="str">
            <v>1912965963</v>
          </cell>
          <cell r="E2490" t="str">
            <v>155345501</v>
          </cell>
        </row>
        <row r="2491">
          <cell r="C2491" t="str">
            <v>1720099260</v>
          </cell>
          <cell r="E2491" t="str">
            <v>155637501</v>
          </cell>
        </row>
        <row r="2492">
          <cell r="C2492" t="str">
            <v>1346299963</v>
          </cell>
          <cell r="E2492" t="str">
            <v>155709205</v>
          </cell>
        </row>
        <row r="2493">
          <cell r="C2493" t="str">
            <v>1679525919</v>
          </cell>
          <cell r="E2493" t="str">
            <v>155712601</v>
          </cell>
        </row>
        <row r="2494">
          <cell r="C2494" t="str">
            <v>1225035090</v>
          </cell>
          <cell r="E2494" t="str">
            <v>155744901</v>
          </cell>
        </row>
        <row r="2495">
          <cell r="C2495" t="str">
            <v>1558366328</v>
          </cell>
          <cell r="E2495" t="str">
            <v>155889204</v>
          </cell>
        </row>
        <row r="2496">
          <cell r="C2496" t="str">
            <v>1942311501</v>
          </cell>
          <cell r="E2496" t="str">
            <v>155911401</v>
          </cell>
        </row>
        <row r="2497">
          <cell r="C2497" t="str">
            <v>1730118415</v>
          </cell>
          <cell r="E2497" t="str">
            <v>155931202</v>
          </cell>
        </row>
        <row r="2498">
          <cell r="C2498" t="str">
            <v>1427089713</v>
          </cell>
          <cell r="E2498" t="str">
            <v>156013816</v>
          </cell>
        </row>
        <row r="2499">
          <cell r="C2499" t="str">
            <v>1013952613</v>
          </cell>
          <cell r="E2499" t="str">
            <v>156016101</v>
          </cell>
        </row>
        <row r="2500">
          <cell r="C2500" t="str">
            <v>1770764300</v>
          </cell>
          <cell r="E2500" t="str">
            <v>156057501</v>
          </cell>
        </row>
        <row r="2501">
          <cell r="C2501" t="str">
            <v>1639129331</v>
          </cell>
          <cell r="E2501" t="str">
            <v>156057503</v>
          </cell>
        </row>
        <row r="2502">
          <cell r="C2502" t="str">
            <v>1942241799</v>
          </cell>
          <cell r="E2502" t="str">
            <v>156161501</v>
          </cell>
        </row>
        <row r="2503">
          <cell r="C2503" t="str">
            <v>1669471488</v>
          </cell>
          <cell r="E2503" t="str">
            <v>156219101</v>
          </cell>
        </row>
        <row r="2504">
          <cell r="C2504" t="str">
            <v>1003867565</v>
          </cell>
          <cell r="E2504" t="str">
            <v>156258901</v>
          </cell>
        </row>
        <row r="2505">
          <cell r="C2505" t="str">
            <v>1215939210</v>
          </cell>
          <cell r="E2505" t="str">
            <v>156528501</v>
          </cell>
        </row>
        <row r="2506">
          <cell r="C2506" t="str">
            <v>1699953398</v>
          </cell>
          <cell r="E2506" t="str">
            <v>156570701</v>
          </cell>
        </row>
        <row r="2507">
          <cell r="C2507" t="str">
            <v>1699953398</v>
          </cell>
          <cell r="E2507" t="str">
            <v>156570703</v>
          </cell>
        </row>
        <row r="2508">
          <cell r="C2508" t="str">
            <v>1487660734</v>
          </cell>
          <cell r="E2508" t="str">
            <v>156587101</v>
          </cell>
        </row>
        <row r="2509">
          <cell r="C2509" t="str">
            <v>1699875252</v>
          </cell>
          <cell r="E2509" t="str">
            <v>156656401</v>
          </cell>
        </row>
        <row r="2510">
          <cell r="C2510" t="str">
            <v>1629161781</v>
          </cell>
          <cell r="E2510" t="str">
            <v>156701801</v>
          </cell>
        </row>
        <row r="2511">
          <cell r="C2511" t="str">
            <v>1629161781</v>
          </cell>
          <cell r="E2511" t="str">
            <v>156701802</v>
          </cell>
        </row>
        <row r="2512">
          <cell r="C2512" t="str">
            <v>1497792550</v>
          </cell>
          <cell r="E2512" t="str">
            <v>156742201</v>
          </cell>
        </row>
        <row r="2513">
          <cell r="C2513" t="str">
            <v>1902036049</v>
          </cell>
          <cell r="E2513" t="str">
            <v>156743001</v>
          </cell>
        </row>
        <row r="2514">
          <cell r="C2514" t="str">
            <v>1427134998</v>
          </cell>
          <cell r="E2514" t="str">
            <v>156910501</v>
          </cell>
        </row>
        <row r="2515">
          <cell r="C2515" t="str">
            <v>1922190107</v>
          </cell>
          <cell r="E2515" t="str">
            <v>156961801</v>
          </cell>
        </row>
        <row r="2516">
          <cell r="C2516" t="str">
            <v>1407849367</v>
          </cell>
          <cell r="E2516" t="str">
            <v>156996401</v>
          </cell>
        </row>
        <row r="2517">
          <cell r="C2517" t="str">
            <v>1861432726</v>
          </cell>
          <cell r="E2517" t="str">
            <v>157043401</v>
          </cell>
        </row>
        <row r="2518">
          <cell r="C2518" t="str">
            <v>1750320297</v>
          </cell>
          <cell r="E2518" t="str">
            <v>157065701</v>
          </cell>
        </row>
        <row r="2519">
          <cell r="C2519" t="str">
            <v>1619940012</v>
          </cell>
          <cell r="E2519" t="str">
            <v>157077201</v>
          </cell>
        </row>
        <row r="2520">
          <cell r="C2520" t="str">
            <v>1336145168</v>
          </cell>
          <cell r="E2520" t="str">
            <v>157116801</v>
          </cell>
        </row>
        <row r="2521">
          <cell r="C2521" t="str">
            <v>1962488304</v>
          </cell>
          <cell r="E2521" t="str">
            <v>157167101</v>
          </cell>
        </row>
        <row r="2522">
          <cell r="C2522" t="str">
            <v>1932181641</v>
          </cell>
          <cell r="E2522" t="str">
            <v>157270301</v>
          </cell>
        </row>
        <row r="2523">
          <cell r="C2523" t="str">
            <v>1952309098</v>
          </cell>
          <cell r="E2523" t="str">
            <v>157461801</v>
          </cell>
        </row>
        <row r="2524">
          <cell r="C2524" t="str">
            <v>1750374526</v>
          </cell>
          <cell r="E2524" t="str">
            <v>157466701</v>
          </cell>
        </row>
        <row r="2525">
          <cell r="C2525" t="str">
            <v>1871524108</v>
          </cell>
          <cell r="E2525" t="str">
            <v>157529204</v>
          </cell>
        </row>
        <row r="2526">
          <cell r="C2526" t="str">
            <v>1275647901</v>
          </cell>
          <cell r="E2526" t="str">
            <v>157568001</v>
          </cell>
        </row>
        <row r="2527">
          <cell r="C2527" t="str">
            <v>1457337800</v>
          </cell>
          <cell r="E2527" t="str">
            <v>157697701</v>
          </cell>
        </row>
        <row r="2528">
          <cell r="C2528" t="str">
            <v>1457337800</v>
          </cell>
          <cell r="E2528" t="str">
            <v>157697702</v>
          </cell>
        </row>
        <row r="2529">
          <cell r="C2529" t="str">
            <v>1578679726</v>
          </cell>
          <cell r="E2529" t="str">
            <v>1578679726MR</v>
          </cell>
        </row>
        <row r="2530">
          <cell r="C2530" t="str">
            <v>1184647620</v>
          </cell>
          <cell r="E2530" t="str">
            <v>157937701</v>
          </cell>
        </row>
        <row r="2531">
          <cell r="C2531" t="str">
            <v>1982799375</v>
          </cell>
          <cell r="E2531" t="str">
            <v>157974001</v>
          </cell>
        </row>
        <row r="2532">
          <cell r="C2532" t="str">
            <v>1982799375</v>
          </cell>
          <cell r="E2532" t="str">
            <v>157974002</v>
          </cell>
        </row>
        <row r="2533">
          <cell r="C2533" t="str">
            <v>1154378925</v>
          </cell>
          <cell r="E2533" t="str">
            <v>158134001</v>
          </cell>
        </row>
        <row r="2534">
          <cell r="C2534" t="str">
            <v>1932212511</v>
          </cell>
          <cell r="E2534" t="str">
            <v>158224901</v>
          </cell>
        </row>
        <row r="2535">
          <cell r="C2535" t="str">
            <v>1396807350</v>
          </cell>
          <cell r="E2535" t="str">
            <v>158284301</v>
          </cell>
        </row>
        <row r="2536">
          <cell r="C2536" t="str">
            <v>1881769222</v>
          </cell>
          <cell r="E2536" t="str">
            <v>158530901</v>
          </cell>
        </row>
        <row r="2537">
          <cell r="C2537" t="str">
            <v>1952328924</v>
          </cell>
          <cell r="E2537" t="str">
            <v>158738803</v>
          </cell>
        </row>
        <row r="2538">
          <cell r="C2538" t="str">
            <v>1821019571</v>
          </cell>
          <cell r="E2538" t="str">
            <v>158769301</v>
          </cell>
        </row>
        <row r="2539">
          <cell r="C2539" t="str">
            <v>1619933108</v>
          </cell>
          <cell r="E2539" t="str">
            <v>158787501</v>
          </cell>
        </row>
        <row r="2540">
          <cell r="C2540" t="str">
            <v>1134144801</v>
          </cell>
          <cell r="E2540" t="str">
            <v>158847701</v>
          </cell>
        </row>
        <row r="2541">
          <cell r="C2541" t="str">
            <v>1801847066</v>
          </cell>
          <cell r="E2541" t="str">
            <v>158894901</v>
          </cell>
        </row>
        <row r="2542">
          <cell r="C2542" t="str">
            <v>1962514851</v>
          </cell>
          <cell r="E2542" t="str">
            <v>158934302</v>
          </cell>
        </row>
        <row r="2543">
          <cell r="C2543" t="str">
            <v>1164469243</v>
          </cell>
          <cell r="E2543" t="str">
            <v>158945901</v>
          </cell>
        </row>
        <row r="2544">
          <cell r="C2544" t="str">
            <v>1164469243</v>
          </cell>
          <cell r="E2544" t="str">
            <v>158945902</v>
          </cell>
        </row>
        <row r="2545">
          <cell r="C2545" t="str">
            <v>1871654244</v>
          </cell>
          <cell r="E2545" t="str">
            <v>158966501</v>
          </cell>
        </row>
        <row r="2546">
          <cell r="C2546" t="str">
            <v>1871654244</v>
          </cell>
          <cell r="E2546" t="str">
            <v>158966502</v>
          </cell>
        </row>
        <row r="2547">
          <cell r="C2547" t="str">
            <v>1497750244</v>
          </cell>
          <cell r="E2547" t="str">
            <v>159058001</v>
          </cell>
        </row>
        <row r="2548">
          <cell r="C2548" t="str">
            <v>1699752915</v>
          </cell>
          <cell r="E2548" t="str">
            <v>159074701</v>
          </cell>
        </row>
        <row r="2549">
          <cell r="C2549" t="str">
            <v>1447212121</v>
          </cell>
          <cell r="E2549" t="str">
            <v>159180201</v>
          </cell>
        </row>
        <row r="2550">
          <cell r="C2550" t="str">
            <v>1578528782</v>
          </cell>
          <cell r="E2550" t="str">
            <v>159239601</v>
          </cell>
        </row>
        <row r="2551">
          <cell r="C2551" t="str">
            <v>1457392417</v>
          </cell>
          <cell r="E2551" t="str">
            <v>159438401</v>
          </cell>
        </row>
        <row r="2552">
          <cell r="C2552" t="str">
            <v>1457392417</v>
          </cell>
          <cell r="E2552" t="str">
            <v>159438402</v>
          </cell>
        </row>
        <row r="2553">
          <cell r="C2553" t="str">
            <v>1659475846</v>
          </cell>
          <cell r="E2553" t="str">
            <v>159601701</v>
          </cell>
        </row>
        <row r="2554">
          <cell r="C2554" t="str">
            <v>1235249350</v>
          </cell>
          <cell r="E2554" t="str">
            <v>159633001</v>
          </cell>
        </row>
        <row r="2555">
          <cell r="C2555" t="str">
            <v>1316945991</v>
          </cell>
          <cell r="E2555" t="str">
            <v>159659501</v>
          </cell>
        </row>
        <row r="2556">
          <cell r="C2556" t="str">
            <v>1497724942</v>
          </cell>
          <cell r="E2556" t="str">
            <v>159670201</v>
          </cell>
        </row>
        <row r="2557">
          <cell r="C2557" t="str">
            <v>1093895757</v>
          </cell>
          <cell r="E2557" t="str">
            <v>159707201</v>
          </cell>
        </row>
        <row r="2558">
          <cell r="C2558" t="str">
            <v>1386693851</v>
          </cell>
          <cell r="E2558" t="str">
            <v>159711401</v>
          </cell>
        </row>
        <row r="2559">
          <cell r="C2559" t="str">
            <v>1881690212</v>
          </cell>
          <cell r="E2559" t="str">
            <v>159743701</v>
          </cell>
        </row>
        <row r="2560">
          <cell r="C2560" t="str">
            <v>1548278476</v>
          </cell>
          <cell r="E2560" t="str">
            <v>159746001</v>
          </cell>
        </row>
        <row r="2561">
          <cell r="C2561" t="str">
            <v>1598743585</v>
          </cell>
          <cell r="E2561" t="str">
            <v>159762701</v>
          </cell>
        </row>
        <row r="2562">
          <cell r="C2562" t="str">
            <v>1790761138</v>
          </cell>
          <cell r="E2562" t="str">
            <v>159814601</v>
          </cell>
        </row>
        <row r="2563">
          <cell r="C2563" t="str">
            <v>1386609964</v>
          </cell>
          <cell r="E2563" t="str">
            <v>159908601</v>
          </cell>
        </row>
        <row r="2564">
          <cell r="C2564" t="str">
            <v>1083692594</v>
          </cell>
          <cell r="E2564" t="str">
            <v>160089201</v>
          </cell>
        </row>
        <row r="2565">
          <cell r="C2565" t="str">
            <v>1912014358</v>
          </cell>
          <cell r="E2565" t="str">
            <v>160095901</v>
          </cell>
        </row>
        <row r="2566">
          <cell r="C2566" t="str">
            <v>1538123567</v>
          </cell>
          <cell r="E2566" t="str">
            <v>160147801</v>
          </cell>
        </row>
        <row r="2567">
          <cell r="C2567" t="str">
            <v>1316947609</v>
          </cell>
          <cell r="E2567" t="str">
            <v>160255901</v>
          </cell>
        </row>
        <row r="2568">
          <cell r="C2568" t="str">
            <v>1922043744</v>
          </cell>
          <cell r="E2568" t="str">
            <v>160277301</v>
          </cell>
        </row>
        <row r="2569">
          <cell r="C2569" t="str">
            <v>1922043744</v>
          </cell>
          <cell r="E2569" t="str">
            <v>160277302</v>
          </cell>
        </row>
        <row r="2570">
          <cell r="C2570" t="str">
            <v>1952303406</v>
          </cell>
          <cell r="E2570" t="str">
            <v>160309401</v>
          </cell>
        </row>
        <row r="2571">
          <cell r="C2571" t="str">
            <v>1972535318</v>
          </cell>
          <cell r="E2571" t="str">
            <v>160343301</v>
          </cell>
        </row>
        <row r="2572">
          <cell r="C2572" t="str">
            <v>1265540488</v>
          </cell>
          <cell r="E2572" t="str">
            <v>160411801</v>
          </cell>
        </row>
        <row r="2573">
          <cell r="C2573" t="str">
            <v>1902915846</v>
          </cell>
          <cell r="E2573" t="str">
            <v>160454801</v>
          </cell>
        </row>
        <row r="2574">
          <cell r="C2574" t="str">
            <v>1598877482</v>
          </cell>
          <cell r="E2574" t="str">
            <v>160465401</v>
          </cell>
        </row>
        <row r="2575">
          <cell r="C2575" t="str">
            <v>1952414005</v>
          </cell>
          <cell r="E2575" t="str">
            <v>160473801</v>
          </cell>
        </row>
        <row r="2576">
          <cell r="C2576" t="str">
            <v>1366452880</v>
          </cell>
          <cell r="E2576" t="str">
            <v>160528901</v>
          </cell>
        </row>
        <row r="2577">
          <cell r="C2577" t="str">
            <v>1366452880</v>
          </cell>
          <cell r="E2577" t="str">
            <v>160528902</v>
          </cell>
        </row>
        <row r="2578">
          <cell r="C2578" t="str">
            <v>1861486698</v>
          </cell>
          <cell r="E2578" t="str">
            <v>160649301</v>
          </cell>
        </row>
        <row r="2579">
          <cell r="C2579" t="str">
            <v>1467410415</v>
          </cell>
          <cell r="E2579" t="str">
            <v>160670901</v>
          </cell>
        </row>
        <row r="2580">
          <cell r="C2580" t="str">
            <v>1649370057</v>
          </cell>
          <cell r="E2580" t="str">
            <v>160701201</v>
          </cell>
        </row>
        <row r="2581">
          <cell r="C2581" t="str">
            <v>1326015777</v>
          </cell>
          <cell r="E2581" t="str">
            <v>160755801</v>
          </cell>
        </row>
        <row r="2582">
          <cell r="C2582" t="str">
            <v>1437259694</v>
          </cell>
          <cell r="E2582" t="str">
            <v>160773101</v>
          </cell>
        </row>
        <row r="2583">
          <cell r="C2583" t="str">
            <v>1609984889</v>
          </cell>
          <cell r="E2583" t="str">
            <v>160853101</v>
          </cell>
        </row>
        <row r="2584">
          <cell r="C2584" t="str">
            <v>1033115472</v>
          </cell>
          <cell r="E2584" t="str">
            <v>160857201</v>
          </cell>
        </row>
        <row r="2585">
          <cell r="C2585" t="str">
            <v>1033115472</v>
          </cell>
          <cell r="E2585" t="str">
            <v>160857202</v>
          </cell>
        </row>
        <row r="2586">
          <cell r="C2586" t="str">
            <v>1649209230</v>
          </cell>
          <cell r="E2586" t="str">
            <v>160939801</v>
          </cell>
        </row>
        <row r="2587">
          <cell r="C2587" t="str">
            <v>1487628301</v>
          </cell>
          <cell r="E2587" t="str">
            <v>160972901</v>
          </cell>
        </row>
        <row r="2588">
          <cell r="C2588" t="str">
            <v>1477655652</v>
          </cell>
          <cell r="E2588" t="str">
            <v>161002401</v>
          </cell>
        </row>
        <row r="2589">
          <cell r="C2589" t="str">
            <v>1548219876</v>
          </cell>
          <cell r="E2589" t="str">
            <v>161031301</v>
          </cell>
        </row>
        <row r="2590">
          <cell r="C2590" t="str">
            <v>1598719346</v>
          </cell>
          <cell r="E2590" t="str">
            <v>161061001</v>
          </cell>
        </row>
        <row r="2591">
          <cell r="C2591" t="str">
            <v>1780683490</v>
          </cell>
          <cell r="E2591" t="str">
            <v>161167501</v>
          </cell>
        </row>
        <row r="2592">
          <cell r="C2592" t="str">
            <v>1720079619</v>
          </cell>
          <cell r="E2592" t="str">
            <v>161262401</v>
          </cell>
        </row>
        <row r="2593">
          <cell r="C2593" t="str">
            <v>1811947062</v>
          </cell>
          <cell r="E2593" t="str">
            <v>161306901</v>
          </cell>
        </row>
        <row r="2594">
          <cell r="C2594" t="str">
            <v>1346269982</v>
          </cell>
          <cell r="E2594" t="str">
            <v>161309301</v>
          </cell>
        </row>
        <row r="2595">
          <cell r="C2595" t="str">
            <v>1386608255</v>
          </cell>
          <cell r="E2595" t="str">
            <v>161326703</v>
          </cell>
        </row>
        <row r="2596">
          <cell r="C2596" t="str">
            <v>1194723023</v>
          </cell>
          <cell r="E2596" t="str">
            <v>161358001</v>
          </cell>
        </row>
        <row r="2597">
          <cell r="C2597" t="str">
            <v>1104870187</v>
          </cell>
          <cell r="E2597" t="str">
            <v>161363001</v>
          </cell>
        </row>
        <row r="2598">
          <cell r="C2598" t="str">
            <v>1679681597</v>
          </cell>
          <cell r="E2598" t="str">
            <v>161373902</v>
          </cell>
        </row>
        <row r="2599">
          <cell r="C2599" t="str">
            <v>1154301182</v>
          </cell>
          <cell r="E2599" t="str">
            <v>161561908</v>
          </cell>
        </row>
        <row r="2600">
          <cell r="C2600" t="str">
            <v>1033102942</v>
          </cell>
          <cell r="E2600" t="str">
            <v>161676501</v>
          </cell>
        </row>
        <row r="2601">
          <cell r="C2601" t="str">
            <v>1679686505</v>
          </cell>
          <cell r="E2601" t="str">
            <v>161726801</v>
          </cell>
        </row>
        <row r="2602">
          <cell r="C2602" t="str">
            <v>1164450771</v>
          </cell>
          <cell r="E2602" t="str">
            <v>161766402</v>
          </cell>
        </row>
        <row r="2603">
          <cell r="C2603" t="str">
            <v>1811957681</v>
          </cell>
          <cell r="E2603" t="str">
            <v>161877901</v>
          </cell>
        </row>
        <row r="2604">
          <cell r="C2604" t="str">
            <v>1831226430</v>
          </cell>
          <cell r="E2604" t="str">
            <v>161939702</v>
          </cell>
        </row>
        <row r="2605">
          <cell r="C2605" t="str">
            <v>1245342773</v>
          </cell>
          <cell r="E2605" t="str">
            <v>161962901</v>
          </cell>
        </row>
        <row r="2606">
          <cell r="C2606" t="str">
            <v>1982653473</v>
          </cell>
          <cell r="E2606" t="str">
            <v>162033805</v>
          </cell>
        </row>
        <row r="2607">
          <cell r="C2607" t="str">
            <v>1669477089</v>
          </cell>
          <cell r="E2607" t="str">
            <v>162038701</v>
          </cell>
        </row>
        <row r="2608">
          <cell r="C2608" t="str">
            <v>1285631945</v>
          </cell>
          <cell r="E2608" t="str">
            <v>162059301</v>
          </cell>
        </row>
        <row r="2609">
          <cell r="C2609" t="str">
            <v>1386756260</v>
          </cell>
          <cell r="E2609" t="str">
            <v>162104701</v>
          </cell>
        </row>
        <row r="2610">
          <cell r="C2610" t="str">
            <v>1518170646</v>
          </cell>
          <cell r="E2610" t="str">
            <v>162225002</v>
          </cell>
        </row>
        <row r="2611">
          <cell r="C2611" t="str">
            <v>1184619082</v>
          </cell>
          <cell r="E2611" t="str">
            <v>162334001</v>
          </cell>
        </row>
        <row r="2612">
          <cell r="C2612" t="str">
            <v>1770611733</v>
          </cell>
          <cell r="E2612" t="str">
            <v>162348001</v>
          </cell>
        </row>
        <row r="2613">
          <cell r="C2613" t="str">
            <v>1700822335</v>
          </cell>
          <cell r="E2613" t="str">
            <v>162384501</v>
          </cell>
        </row>
        <row r="2614">
          <cell r="C2614" t="str">
            <v>1417027269</v>
          </cell>
          <cell r="E2614" t="str">
            <v>162425601</v>
          </cell>
        </row>
        <row r="2615">
          <cell r="C2615" t="str">
            <v>1679520258</v>
          </cell>
          <cell r="E2615" t="str">
            <v>162497501</v>
          </cell>
        </row>
        <row r="2616">
          <cell r="C2616" t="str">
            <v>1134186356</v>
          </cell>
          <cell r="E2616" t="str">
            <v>162520401</v>
          </cell>
        </row>
        <row r="2617">
          <cell r="C2617" t="str">
            <v>1366509226</v>
          </cell>
          <cell r="E2617" t="str">
            <v>162553501</v>
          </cell>
        </row>
        <row r="2618">
          <cell r="C2618" t="str">
            <v>1700882271</v>
          </cell>
          <cell r="E2618" t="str">
            <v>162555001</v>
          </cell>
        </row>
        <row r="2619">
          <cell r="C2619" t="str">
            <v>1356308423</v>
          </cell>
          <cell r="E2619" t="str">
            <v>162693901</v>
          </cell>
        </row>
        <row r="2620">
          <cell r="C2620" t="str">
            <v>1841253838</v>
          </cell>
          <cell r="E2620" t="str">
            <v>162755601</v>
          </cell>
        </row>
        <row r="2621">
          <cell r="C2621" t="str">
            <v>1841253838</v>
          </cell>
          <cell r="E2621" t="str">
            <v>162755602</v>
          </cell>
        </row>
        <row r="2622">
          <cell r="C2622" t="str">
            <v>1336109107</v>
          </cell>
          <cell r="E2622" t="str">
            <v>162874501</v>
          </cell>
        </row>
        <row r="2623">
          <cell r="C2623" t="str">
            <v>1053368753</v>
          </cell>
          <cell r="E2623" t="str">
            <v>162933901</v>
          </cell>
        </row>
        <row r="2624">
          <cell r="C2624" t="str">
            <v>1336173590</v>
          </cell>
          <cell r="E2624" t="str">
            <v>162933901</v>
          </cell>
        </row>
        <row r="2625">
          <cell r="C2625" t="str">
            <v>1407842289</v>
          </cell>
          <cell r="E2625" t="str">
            <v>162934702</v>
          </cell>
        </row>
        <row r="2626">
          <cell r="C2626" t="str">
            <v>1225095441</v>
          </cell>
          <cell r="E2626" t="str">
            <v>163033701</v>
          </cell>
        </row>
        <row r="2627">
          <cell r="C2627" t="str">
            <v>1104899509</v>
          </cell>
          <cell r="E2627" t="str">
            <v>163130101</v>
          </cell>
        </row>
        <row r="2628">
          <cell r="C2628" t="str">
            <v>1851386692</v>
          </cell>
          <cell r="E2628" t="str">
            <v>163152501</v>
          </cell>
        </row>
        <row r="2629">
          <cell r="C2629" t="str">
            <v>1053316844</v>
          </cell>
          <cell r="E2629" t="str">
            <v>163194701</v>
          </cell>
        </row>
        <row r="2630">
          <cell r="C2630" t="str">
            <v>1578670543</v>
          </cell>
          <cell r="E2630" t="str">
            <v>163251501</v>
          </cell>
        </row>
        <row r="2631">
          <cell r="C2631" t="str">
            <v>1558573352</v>
          </cell>
          <cell r="E2631" t="str">
            <v>163274701</v>
          </cell>
        </row>
        <row r="2632">
          <cell r="C2632" t="str">
            <v>1003851197</v>
          </cell>
          <cell r="E2632" t="str">
            <v>163325701</v>
          </cell>
        </row>
        <row r="2633">
          <cell r="C2633" t="str">
            <v>1265478291</v>
          </cell>
          <cell r="E2633" t="str">
            <v>163375201</v>
          </cell>
        </row>
        <row r="2634">
          <cell r="C2634" t="str">
            <v>1346288032</v>
          </cell>
          <cell r="E2634" t="str">
            <v>163422201</v>
          </cell>
        </row>
        <row r="2635">
          <cell r="C2635" t="str">
            <v>1225066327</v>
          </cell>
          <cell r="E2635" t="str">
            <v>163497401</v>
          </cell>
        </row>
        <row r="2636">
          <cell r="C2636" t="str">
            <v>1275536328</v>
          </cell>
          <cell r="E2636" t="str">
            <v>163516101</v>
          </cell>
        </row>
        <row r="2637">
          <cell r="C2637" t="str">
            <v>1447237243</v>
          </cell>
          <cell r="E2637" t="str">
            <v>163523706</v>
          </cell>
        </row>
        <row r="2638">
          <cell r="C2638" t="str">
            <v>1447237243</v>
          </cell>
          <cell r="E2638" t="str">
            <v>163523708</v>
          </cell>
        </row>
        <row r="2639">
          <cell r="C2639" t="str">
            <v>1447237243</v>
          </cell>
          <cell r="E2639" t="str">
            <v>163523709</v>
          </cell>
        </row>
        <row r="2640">
          <cell r="C2640" t="str">
            <v>1124025176</v>
          </cell>
          <cell r="E2640" t="str">
            <v>163532801</v>
          </cell>
        </row>
        <row r="2641">
          <cell r="C2641" t="str">
            <v>1316956600</v>
          </cell>
          <cell r="E2641" t="str">
            <v>163549201</v>
          </cell>
        </row>
        <row r="2642">
          <cell r="C2642" t="str">
            <v>1063482321</v>
          </cell>
          <cell r="E2642" t="str">
            <v>163557501</v>
          </cell>
        </row>
        <row r="2643">
          <cell r="C2643" t="str">
            <v>1184665317</v>
          </cell>
          <cell r="E2643" t="str">
            <v>163660703</v>
          </cell>
        </row>
        <row r="2644">
          <cell r="C2644" t="str">
            <v>1306876784</v>
          </cell>
          <cell r="E2644" t="str">
            <v>163705001</v>
          </cell>
        </row>
        <row r="2645">
          <cell r="C2645" t="str">
            <v>1043233984</v>
          </cell>
          <cell r="E2645" t="str">
            <v>163851201</v>
          </cell>
        </row>
        <row r="2646">
          <cell r="C2646" t="str">
            <v>1235139312</v>
          </cell>
          <cell r="E2646" t="str">
            <v>163929601</v>
          </cell>
        </row>
        <row r="2647">
          <cell r="C2647" t="str">
            <v>1104856095</v>
          </cell>
          <cell r="E2647" t="str">
            <v>163933801</v>
          </cell>
        </row>
        <row r="2648">
          <cell r="C2648" t="str">
            <v>1104856095</v>
          </cell>
          <cell r="E2648" t="str">
            <v>163933802</v>
          </cell>
        </row>
        <row r="2649">
          <cell r="C2649" t="str">
            <v>1639422504</v>
          </cell>
          <cell r="E2649" t="str">
            <v>1639422504MR</v>
          </cell>
        </row>
        <row r="2650">
          <cell r="C2650" t="str">
            <v>1912058637</v>
          </cell>
          <cell r="E2650" t="str">
            <v>163954404</v>
          </cell>
        </row>
        <row r="2651">
          <cell r="C2651" t="str">
            <v>1912058637</v>
          </cell>
          <cell r="E2651" t="str">
            <v>163954405</v>
          </cell>
        </row>
        <row r="2652">
          <cell r="C2652" t="str">
            <v>1629062369</v>
          </cell>
          <cell r="E2652" t="str">
            <v>164055902</v>
          </cell>
        </row>
        <row r="2653">
          <cell r="C2653" t="str">
            <v>1811084718</v>
          </cell>
          <cell r="E2653" t="str">
            <v>164094801</v>
          </cell>
        </row>
        <row r="2654">
          <cell r="C2654" t="str">
            <v>1104802354</v>
          </cell>
          <cell r="E2654" t="str">
            <v>164133402</v>
          </cell>
        </row>
        <row r="2655">
          <cell r="C2655" t="str">
            <v>1265459242</v>
          </cell>
          <cell r="E2655" t="str">
            <v>164170602</v>
          </cell>
        </row>
        <row r="2656">
          <cell r="C2656" t="str">
            <v>1578591178</v>
          </cell>
          <cell r="E2656" t="str">
            <v>164222502</v>
          </cell>
        </row>
        <row r="2657">
          <cell r="C2657" t="str">
            <v>1710080049</v>
          </cell>
          <cell r="E2657" t="str">
            <v>164299301</v>
          </cell>
        </row>
        <row r="2658">
          <cell r="C2658" t="str">
            <v>1437386364</v>
          </cell>
          <cell r="E2658" t="str">
            <v>164340501</v>
          </cell>
        </row>
        <row r="2659">
          <cell r="C2659" t="str">
            <v>1013933175</v>
          </cell>
          <cell r="E2659" t="str">
            <v>164359501</v>
          </cell>
        </row>
        <row r="2660">
          <cell r="C2660" t="str">
            <v>1720031701</v>
          </cell>
          <cell r="E2660" t="str">
            <v>164363701</v>
          </cell>
        </row>
        <row r="2661">
          <cell r="C2661" t="str">
            <v>1720031701</v>
          </cell>
          <cell r="E2661" t="str">
            <v>164363702</v>
          </cell>
        </row>
        <row r="2662">
          <cell r="C2662" t="str">
            <v>1033153762</v>
          </cell>
          <cell r="E2662" t="str">
            <v>164399101</v>
          </cell>
        </row>
        <row r="2663">
          <cell r="C2663" t="str">
            <v>1659447944</v>
          </cell>
          <cell r="E2663" t="str">
            <v>164686101</v>
          </cell>
        </row>
        <row r="2664">
          <cell r="C2664" t="str">
            <v>1518997949</v>
          </cell>
          <cell r="E2664" t="str">
            <v>164704201</v>
          </cell>
        </row>
        <row r="2665">
          <cell r="C2665" t="str">
            <v>1518997949</v>
          </cell>
          <cell r="E2665" t="str">
            <v>164704203</v>
          </cell>
        </row>
        <row r="2666">
          <cell r="C2666" t="str">
            <v>1871512962</v>
          </cell>
          <cell r="E2666" t="str">
            <v>164749702</v>
          </cell>
        </row>
        <row r="2667">
          <cell r="C2667" t="str">
            <v>1841205671</v>
          </cell>
          <cell r="E2667" t="str">
            <v>164773703</v>
          </cell>
        </row>
        <row r="2668">
          <cell r="C2668" t="str">
            <v>1407914872</v>
          </cell>
          <cell r="E2668" t="str">
            <v>164781001</v>
          </cell>
        </row>
        <row r="2669">
          <cell r="C2669" t="str">
            <v>1730254640</v>
          </cell>
          <cell r="E2669" t="str">
            <v>164874301</v>
          </cell>
        </row>
        <row r="2670">
          <cell r="C2670" t="str">
            <v>1306829437</v>
          </cell>
          <cell r="E2670" t="str">
            <v>164891703</v>
          </cell>
        </row>
        <row r="2671">
          <cell r="C2671" t="str">
            <v>1649233180</v>
          </cell>
          <cell r="E2671" t="str">
            <v>164934501</v>
          </cell>
        </row>
        <row r="2672">
          <cell r="C2672" t="str">
            <v>1194789818</v>
          </cell>
          <cell r="E2672" t="str">
            <v>164988101</v>
          </cell>
        </row>
        <row r="2673">
          <cell r="C2673" t="str">
            <v>1780681189</v>
          </cell>
          <cell r="E2673" t="str">
            <v>164995601</v>
          </cell>
        </row>
        <row r="2674">
          <cell r="C2674" t="str">
            <v>1912953647</v>
          </cell>
          <cell r="E2674" t="str">
            <v>165314902</v>
          </cell>
        </row>
        <row r="2675">
          <cell r="C2675" t="str">
            <v>1700838190</v>
          </cell>
          <cell r="E2675" t="str">
            <v>165322201</v>
          </cell>
        </row>
        <row r="2676">
          <cell r="C2676" t="str">
            <v>1861490054</v>
          </cell>
          <cell r="E2676" t="str">
            <v>165400603</v>
          </cell>
        </row>
        <row r="2677">
          <cell r="C2677" t="str">
            <v>1255364923</v>
          </cell>
          <cell r="E2677" t="str">
            <v>165449301</v>
          </cell>
        </row>
        <row r="2678">
          <cell r="C2678" t="str">
            <v>1255364923</v>
          </cell>
          <cell r="E2678" t="str">
            <v>165449302</v>
          </cell>
        </row>
        <row r="2679">
          <cell r="C2679" t="str">
            <v>1215982723</v>
          </cell>
          <cell r="E2679" t="str">
            <v>165550802</v>
          </cell>
        </row>
        <row r="2680">
          <cell r="C2680" t="str">
            <v>1871656082</v>
          </cell>
          <cell r="E2680" t="str">
            <v>165924501</v>
          </cell>
        </row>
        <row r="2681">
          <cell r="C2681" t="str">
            <v>1497868780</v>
          </cell>
          <cell r="E2681" t="str">
            <v>165933601</v>
          </cell>
        </row>
        <row r="2682">
          <cell r="C2682" t="str">
            <v>1376590067</v>
          </cell>
          <cell r="E2682" t="str">
            <v>166191001</v>
          </cell>
        </row>
        <row r="2683">
          <cell r="C2683" t="str">
            <v>1952346876</v>
          </cell>
          <cell r="E2683" t="str">
            <v>166227202</v>
          </cell>
        </row>
        <row r="2684">
          <cell r="C2684" t="str">
            <v>1245201995</v>
          </cell>
          <cell r="E2684" t="str">
            <v>166236301</v>
          </cell>
        </row>
        <row r="2685">
          <cell r="C2685" t="str">
            <v>1912085184</v>
          </cell>
          <cell r="E2685" t="str">
            <v>166325401</v>
          </cell>
        </row>
        <row r="2686">
          <cell r="C2686" t="str">
            <v>1992873194</v>
          </cell>
          <cell r="E2686" t="str">
            <v>166494801</v>
          </cell>
        </row>
        <row r="2687">
          <cell r="C2687" t="str">
            <v>1346230323</v>
          </cell>
          <cell r="E2687" t="str">
            <v>166555601</v>
          </cell>
        </row>
        <row r="2688">
          <cell r="C2688" t="str">
            <v>1376655241</v>
          </cell>
          <cell r="E2688" t="str">
            <v>166607501</v>
          </cell>
        </row>
        <row r="2689">
          <cell r="C2689" t="str">
            <v>1376655241</v>
          </cell>
          <cell r="E2689" t="str">
            <v>166607502</v>
          </cell>
        </row>
        <row r="2690">
          <cell r="C2690" t="str">
            <v>1538140397</v>
          </cell>
          <cell r="E2690" t="str">
            <v>166762803</v>
          </cell>
        </row>
        <row r="2691">
          <cell r="C2691" t="str">
            <v>1659347623</v>
          </cell>
          <cell r="E2691" t="str">
            <v>166953301</v>
          </cell>
        </row>
        <row r="2692">
          <cell r="C2692" t="str">
            <v>1245331396</v>
          </cell>
          <cell r="E2692" t="str">
            <v>167033301</v>
          </cell>
        </row>
        <row r="2693">
          <cell r="C2693" t="str">
            <v>1366496937</v>
          </cell>
          <cell r="E2693" t="str">
            <v>167169501</v>
          </cell>
        </row>
        <row r="2694">
          <cell r="C2694" t="str">
            <v>1780655670</v>
          </cell>
          <cell r="E2694" t="str">
            <v>167172901</v>
          </cell>
        </row>
        <row r="2695">
          <cell r="C2695" t="str">
            <v>1922057561</v>
          </cell>
          <cell r="E2695" t="str">
            <v>167174501</v>
          </cell>
        </row>
        <row r="2696">
          <cell r="C2696" t="str">
            <v>1871584672</v>
          </cell>
          <cell r="E2696" t="str">
            <v>167185101</v>
          </cell>
        </row>
        <row r="2697">
          <cell r="C2697" t="str">
            <v>1871584672</v>
          </cell>
          <cell r="E2697" t="str">
            <v>167185102</v>
          </cell>
        </row>
        <row r="2698">
          <cell r="C2698" t="str">
            <v>1386657047</v>
          </cell>
          <cell r="E2698" t="str">
            <v>167223001</v>
          </cell>
        </row>
        <row r="2699">
          <cell r="C2699" t="str">
            <v>1699819979</v>
          </cell>
          <cell r="E2699" t="str">
            <v>167240401</v>
          </cell>
        </row>
        <row r="2700">
          <cell r="C2700" t="str">
            <v>1699819979</v>
          </cell>
          <cell r="E2700" t="str">
            <v>167240402</v>
          </cell>
        </row>
        <row r="2701">
          <cell r="C2701" t="str">
            <v>1346399557</v>
          </cell>
          <cell r="E2701" t="str">
            <v>167245302</v>
          </cell>
        </row>
        <row r="2702">
          <cell r="C2702" t="str">
            <v>1346399557</v>
          </cell>
          <cell r="E2702" t="str">
            <v>167245303</v>
          </cell>
        </row>
        <row r="2703">
          <cell r="C2703" t="str">
            <v>1194837070</v>
          </cell>
          <cell r="E2703" t="str">
            <v>167265101</v>
          </cell>
        </row>
        <row r="2704">
          <cell r="C2704" t="str">
            <v>1194837070</v>
          </cell>
          <cell r="E2704" t="str">
            <v>167265102</v>
          </cell>
        </row>
        <row r="2705">
          <cell r="C2705" t="str">
            <v>1013961408</v>
          </cell>
          <cell r="E2705" t="str">
            <v>167283401</v>
          </cell>
        </row>
        <row r="2706">
          <cell r="C2706" t="str">
            <v>1992785166</v>
          </cell>
          <cell r="E2706" t="str">
            <v>167297405</v>
          </cell>
        </row>
        <row r="2707">
          <cell r="C2707" t="str">
            <v>1053652438</v>
          </cell>
          <cell r="E2707" t="str">
            <v>167438401</v>
          </cell>
        </row>
        <row r="2708">
          <cell r="C2708" t="str">
            <v>1689654451</v>
          </cell>
          <cell r="E2708" t="str">
            <v>167438401</v>
          </cell>
        </row>
        <row r="2709">
          <cell r="C2709" t="str">
            <v>1538195912</v>
          </cell>
          <cell r="E2709" t="str">
            <v>167627201</v>
          </cell>
        </row>
        <row r="2710">
          <cell r="C2710" t="str">
            <v>1780752105</v>
          </cell>
          <cell r="E2710" t="str">
            <v>167777501</v>
          </cell>
        </row>
        <row r="2711">
          <cell r="C2711" t="str">
            <v>1659593028</v>
          </cell>
          <cell r="E2711" t="str">
            <v>167931801</v>
          </cell>
        </row>
        <row r="2712">
          <cell r="C2712" t="str">
            <v>1659593028</v>
          </cell>
          <cell r="E2712" t="str">
            <v>167931802</v>
          </cell>
        </row>
        <row r="2713">
          <cell r="C2713" t="str">
            <v>1023049236</v>
          </cell>
          <cell r="E2713" t="str">
            <v>167990401</v>
          </cell>
        </row>
        <row r="2714">
          <cell r="C2714" t="str">
            <v>1790717650</v>
          </cell>
          <cell r="E2714" t="str">
            <v>168026601</v>
          </cell>
        </row>
        <row r="2715">
          <cell r="C2715" t="str">
            <v>1194756528</v>
          </cell>
          <cell r="E2715" t="str">
            <v>1680639</v>
          </cell>
        </row>
        <row r="2716">
          <cell r="C2716" t="str">
            <v>1194756528</v>
          </cell>
          <cell r="E2716" t="str">
            <v>168063901</v>
          </cell>
        </row>
        <row r="2717">
          <cell r="C2717" t="str">
            <v>1093706442</v>
          </cell>
          <cell r="E2717" t="str">
            <v>168181901</v>
          </cell>
        </row>
        <row r="2718">
          <cell r="C2718" t="str">
            <v>1992734016</v>
          </cell>
          <cell r="E2718" t="str">
            <v>168254401</v>
          </cell>
        </row>
        <row r="2719">
          <cell r="C2719" t="str">
            <v>1790890937</v>
          </cell>
          <cell r="E2719" t="str">
            <v>168327801</v>
          </cell>
        </row>
        <row r="2720">
          <cell r="C2720" t="str">
            <v>1285604686</v>
          </cell>
          <cell r="E2720" t="str">
            <v>168342701</v>
          </cell>
        </row>
        <row r="2721">
          <cell r="C2721" t="str">
            <v>1073814927</v>
          </cell>
          <cell r="E2721" t="str">
            <v>168342703</v>
          </cell>
        </row>
        <row r="2722">
          <cell r="C2722" t="str">
            <v>1619124658</v>
          </cell>
          <cell r="E2722" t="str">
            <v>168447406</v>
          </cell>
        </row>
        <row r="2723">
          <cell r="C2723" t="str">
            <v>1225083801</v>
          </cell>
          <cell r="E2723" t="str">
            <v>168452402</v>
          </cell>
        </row>
        <row r="2724">
          <cell r="C2724" t="str">
            <v>1699832303</v>
          </cell>
          <cell r="E2724" t="str">
            <v>168517401</v>
          </cell>
        </row>
        <row r="2725">
          <cell r="C2725" t="str">
            <v>1356377915</v>
          </cell>
          <cell r="E2725" t="str">
            <v>168572908</v>
          </cell>
        </row>
        <row r="2726">
          <cell r="C2726" t="str">
            <v>1023105079</v>
          </cell>
          <cell r="E2726" t="str">
            <v>168609902</v>
          </cell>
        </row>
        <row r="2727">
          <cell r="C2727" t="str">
            <v>1376598896</v>
          </cell>
          <cell r="E2727" t="str">
            <v>168795601</v>
          </cell>
        </row>
        <row r="2728">
          <cell r="C2728" t="str">
            <v>1356341499</v>
          </cell>
          <cell r="E2728" t="str">
            <v>168850901</v>
          </cell>
        </row>
        <row r="2729">
          <cell r="C2729" t="str">
            <v>1831142769</v>
          </cell>
          <cell r="E2729" t="str">
            <v>168932501</v>
          </cell>
        </row>
        <row r="2730">
          <cell r="C2730" t="str">
            <v>1396857488</v>
          </cell>
          <cell r="E2730" t="str">
            <v>168968901</v>
          </cell>
        </row>
        <row r="2731">
          <cell r="C2731" t="str">
            <v>1043222052</v>
          </cell>
          <cell r="E2731" t="str">
            <v>169033101</v>
          </cell>
        </row>
        <row r="2732">
          <cell r="C2732" t="str">
            <v>1215011515</v>
          </cell>
          <cell r="E2732" t="str">
            <v>169365701</v>
          </cell>
        </row>
        <row r="2733">
          <cell r="C2733" t="str">
            <v>1740337054</v>
          </cell>
          <cell r="E2733" t="str">
            <v>169634601</v>
          </cell>
        </row>
        <row r="2734">
          <cell r="C2734" t="str">
            <v>1518998699</v>
          </cell>
          <cell r="E2734" t="str">
            <v>169696501</v>
          </cell>
        </row>
        <row r="2735">
          <cell r="C2735" t="str">
            <v>1841394418</v>
          </cell>
          <cell r="E2735" t="str">
            <v>169699901</v>
          </cell>
        </row>
        <row r="2736">
          <cell r="C2736" t="str">
            <v>1417163098</v>
          </cell>
          <cell r="E2736" t="str">
            <v>169755901</v>
          </cell>
        </row>
        <row r="2737">
          <cell r="C2737" t="str">
            <v>1053361675</v>
          </cell>
          <cell r="E2737" t="str">
            <v>169866407</v>
          </cell>
        </row>
        <row r="2738">
          <cell r="C2738" t="str">
            <v>1992761936</v>
          </cell>
          <cell r="E2738" t="str">
            <v>169894601</v>
          </cell>
        </row>
        <row r="2739">
          <cell r="C2739" t="str">
            <v>1932268661</v>
          </cell>
          <cell r="E2739" t="str">
            <v>170003102</v>
          </cell>
        </row>
        <row r="2740">
          <cell r="C2740" t="str">
            <v>1225156888</v>
          </cell>
          <cell r="E2740" t="str">
            <v>170078301</v>
          </cell>
        </row>
        <row r="2741">
          <cell r="C2741" t="str">
            <v>1700838190</v>
          </cell>
          <cell r="E2741" t="str">
            <v>1700838190MR</v>
          </cell>
        </row>
        <row r="2742">
          <cell r="C2742" t="str">
            <v>1346204385</v>
          </cell>
          <cell r="E2742" t="str">
            <v>170150004</v>
          </cell>
        </row>
        <row r="2743">
          <cell r="C2743" t="str">
            <v>1538266085</v>
          </cell>
          <cell r="E2743" t="str">
            <v>170177301</v>
          </cell>
        </row>
        <row r="2744">
          <cell r="C2744" t="str">
            <v>1215959747</v>
          </cell>
          <cell r="E2744" t="str">
            <v>170177303</v>
          </cell>
        </row>
        <row r="2745">
          <cell r="C2745" t="str">
            <v>1215959747</v>
          </cell>
          <cell r="E2745" t="str">
            <v>170177304</v>
          </cell>
        </row>
        <row r="2746">
          <cell r="C2746" t="str">
            <v>1508992249</v>
          </cell>
          <cell r="E2746" t="str">
            <v>170251601</v>
          </cell>
        </row>
        <row r="2747">
          <cell r="C2747" t="str">
            <v>1972570117</v>
          </cell>
          <cell r="E2747" t="str">
            <v>170308401</v>
          </cell>
        </row>
        <row r="2748">
          <cell r="C2748" t="str">
            <v>1972570117</v>
          </cell>
          <cell r="E2748" t="str">
            <v>170308402</v>
          </cell>
        </row>
        <row r="2749">
          <cell r="C2749" t="str">
            <v>1710087127</v>
          </cell>
          <cell r="E2749" t="str">
            <v>170323301</v>
          </cell>
        </row>
        <row r="2750">
          <cell r="C2750" t="str">
            <v>1710087127</v>
          </cell>
          <cell r="E2750" t="str">
            <v>170323302</v>
          </cell>
        </row>
        <row r="2751">
          <cell r="C2751" t="str">
            <v>1710087127</v>
          </cell>
          <cell r="E2751" t="str">
            <v>170323303</v>
          </cell>
        </row>
        <row r="2752">
          <cell r="C2752" t="str">
            <v>1710087127</v>
          </cell>
          <cell r="E2752" t="str">
            <v>170323304</v>
          </cell>
        </row>
        <row r="2753">
          <cell r="C2753" t="str">
            <v>1508837899</v>
          </cell>
          <cell r="E2753" t="str">
            <v>170389401</v>
          </cell>
        </row>
        <row r="2754">
          <cell r="C2754" t="str">
            <v>1871539874</v>
          </cell>
          <cell r="E2754" t="str">
            <v>170390201</v>
          </cell>
        </row>
        <row r="2755">
          <cell r="C2755" t="str">
            <v>1114033628</v>
          </cell>
          <cell r="E2755" t="str">
            <v>170411601</v>
          </cell>
        </row>
        <row r="2756">
          <cell r="C2756" t="str">
            <v>1144211301</v>
          </cell>
          <cell r="E2756" t="str">
            <v>170461101</v>
          </cell>
        </row>
        <row r="2757">
          <cell r="C2757" t="str">
            <v>1992799050</v>
          </cell>
          <cell r="E2757" t="str">
            <v>170587301</v>
          </cell>
        </row>
        <row r="2758">
          <cell r="C2758" t="str">
            <v>1992799050</v>
          </cell>
          <cell r="E2758" t="str">
            <v>170587304</v>
          </cell>
        </row>
        <row r="2759">
          <cell r="C2759" t="str">
            <v>1649342650</v>
          </cell>
          <cell r="E2759" t="str">
            <v>170637601</v>
          </cell>
        </row>
        <row r="2760">
          <cell r="C2760" t="str">
            <v>1457306359</v>
          </cell>
          <cell r="E2760" t="str">
            <v>170653301</v>
          </cell>
        </row>
        <row r="2761">
          <cell r="C2761" t="str">
            <v>1457306359</v>
          </cell>
          <cell r="E2761" t="str">
            <v>170653302</v>
          </cell>
        </row>
        <row r="2762">
          <cell r="C2762" t="str">
            <v>1356309322</v>
          </cell>
          <cell r="E2762" t="str">
            <v>170711901</v>
          </cell>
        </row>
        <row r="2763">
          <cell r="C2763" t="str">
            <v>1073678330</v>
          </cell>
          <cell r="E2763" t="str">
            <v>170720001</v>
          </cell>
        </row>
        <row r="2764">
          <cell r="C2764" t="str">
            <v>1689673717</v>
          </cell>
          <cell r="E2764" t="str">
            <v>170720003</v>
          </cell>
        </row>
        <row r="2765">
          <cell r="C2765" t="str">
            <v>1396792032</v>
          </cell>
          <cell r="E2765" t="str">
            <v>170725901</v>
          </cell>
        </row>
        <row r="2766">
          <cell r="C2766" t="str">
            <v>1790847531</v>
          </cell>
          <cell r="E2766" t="str">
            <v>170786101</v>
          </cell>
        </row>
        <row r="2767">
          <cell r="C2767" t="str">
            <v>1023042066</v>
          </cell>
          <cell r="E2767" t="str">
            <v>170800001</v>
          </cell>
        </row>
        <row r="2768">
          <cell r="C2768" t="str">
            <v>1154324507</v>
          </cell>
          <cell r="E2768" t="str">
            <v>170838001</v>
          </cell>
        </row>
        <row r="2769">
          <cell r="C2769" t="str">
            <v>1457315012</v>
          </cell>
          <cell r="E2769" t="str">
            <v>170890102</v>
          </cell>
        </row>
        <row r="2770">
          <cell r="C2770" t="str">
            <v>1134271661</v>
          </cell>
          <cell r="E2770" t="str">
            <v>170893501</v>
          </cell>
        </row>
        <row r="2771">
          <cell r="C2771" t="str">
            <v>1619055563</v>
          </cell>
          <cell r="E2771" t="str">
            <v>170895003</v>
          </cell>
        </row>
        <row r="2772">
          <cell r="C2772" t="str">
            <v>1033159603</v>
          </cell>
          <cell r="E2772" t="str">
            <v>170990901</v>
          </cell>
        </row>
        <row r="2773">
          <cell r="C2773" t="str">
            <v>1891788584</v>
          </cell>
          <cell r="E2773" t="str">
            <v>171018801</v>
          </cell>
        </row>
        <row r="2774">
          <cell r="C2774" t="str">
            <v>1700821808</v>
          </cell>
          <cell r="E2774" t="str">
            <v>171151701</v>
          </cell>
        </row>
        <row r="2775">
          <cell r="C2775" t="str">
            <v>1306830500</v>
          </cell>
          <cell r="E2775" t="str">
            <v>1711814</v>
          </cell>
        </row>
        <row r="2776">
          <cell r="C2776" t="str">
            <v>1306830500</v>
          </cell>
          <cell r="E2776" t="str">
            <v>171181401</v>
          </cell>
        </row>
        <row r="2777">
          <cell r="C2777" t="str">
            <v>1407807050</v>
          </cell>
          <cell r="E2777" t="str">
            <v>171201001</v>
          </cell>
        </row>
        <row r="2778">
          <cell r="C2778" t="str">
            <v>1174627772</v>
          </cell>
          <cell r="E2778" t="str">
            <v>171268901</v>
          </cell>
        </row>
        <row r="2779">
          <cell r="C2779" t="str">
            <v>1174627772</v>
          </cell>
          <cell r="E2779" t="str">
            <v>171268902</v>
          </cell>
        </row>
        <row r="2780">
          <cell r="C2780" t="str">
            <v>1316030810</v>
          </cell>
          <cell r="E2780" t="str">
            <v>171270503</v>
          </cell>
        </row>
        <row r="2781">
          <cell r="C2781" t="str">
            <v>1316030810</v>
          </cell>
          <cell r="E2781" t="str">
            <v>171270507</v>
          </cell>
        </row>
        <row r="2782">
          <cell r="C2782" t="str">
            <v>1477512895</v>
          </cell>
          <cell r="E2782" t="str">
            <v>171298602</v>
          </cell>
        </row>
        <row r="2783">
          <cell r="C2783" t="str">
            <v>1720067127</v>
          </cell>
          <cell r="E2783" t="str">
            <v>171323201</v>
          </cell>
        </row>
        <row r="2784">
          <cell r="C2784" t="str">
            <v>1558397158</v>
          </cell>
          <cell r="E2784" t="str">
            <v>171436201</v>
          </cell>
        </row>
        <row r="2785">
          <cell r="C2785" t="str">
            <v>1457543225</v>
          </cell>
          <cell r="E2785" t="str">
            <v>171531001</v>
          </cell>
        </row>
        <row r="2786">
          <cell r="C2786" t="str">
            <v>1740247865</v>
          </cell>
          <cell r="E2786" t="str">
            <v>171746401</v>
          </cell>
        </row>
        <row r="2787">
          <cell r="C2787" t="str">
            <v>1184691610</v>
          </cell>
          <cell r="E2787" t="str">
            <v>171782901</v>
          </cell>
        </row>
        <row r="2788">
          <cell r="C2788" t="str">
            <v>1548288202</v>
          </cell>
          <cell r="E2788" t="str">
            <v>172095501</v>
          </cell>
        </row>
        <row r="2789">
          <cell r="C2789" t="str">
            <v>1508821406</v>
          </cell>
          <cell r="E2789" t="str">
            <v>172237301</v>
          </cell>
        </row>
        <row r="2790">
          <cell r="C2790" t="str">
            <v>1871699389</v>
          </cell>
          <cell r="E2790" t="str">
            <v>172237303</v>
          </cell>
        </row>
        <row r="2791">
          <cell r="C2791" t="str">
            <v>1871699389</v>
          </cell>
          <cell r="E2791" t="str">
            <v>172237304</v>
          </cell>
        </row>
        <row r="2792">
          <cell r="C2792" t="str">
            <v>1710999289</v>
          </cell>
          <cell r="E2792" t="str">
            <v>172242301</v>
          </cell>
        </row>
        <row r="2793">
          <cell r="C2793" t="str">
            <v>1710999289</v>
          </cell>
          <cell r="E2793" t="str">
            <v>172242302</v>
          </cell>
        </row>
        <row r="2794">
          <cell r="C2794" t="str">
            <v>1710999289</v>
          </cell>
          <cell r="E2794" t="str">
            <v>172242304</v>
          </cell>
        </row>
        <row r="2795">
          <cell r="C2795" t="str">
            <v>1609803113</v>
          </cell>
          <cell r="E2795" t="str">
            <v>172271201</v>
          </cell>
        </row>
        <row r="2796">
          <cell r="C2796" t="str">
            <v>1790775229</v>
          </cell>
          <cell r="E2796" t="str">
            <v>172401501</v>
          </cell>
        </row>
        <row r="2797">
          <cell r="C2797" t="str">
            <v>1508871245</v>
          </cell>
          <cell r="E2797" t="str">
            <v>172427001</v>
          </cell>
        </row>
        <row r="2798">
          <cell r="C2798" t="str">
            <v>1811942949</v>
          </cell>
          <cell r="E2798" t="str">
            <v>172441103</v>
          </cell>
        </row>
        <row r="2799">
          <cell r="C2799" t="str">
            <v>1912000472</v>
          </cell>
          <cell r="E2799" t="str">
            <v>172474201</v>
          </cell>
        </row>
        <row r="2800">
          <cell r="C2800" t="str">
            <v>1841305521</v>
          </cell>
          <cell r="E2800" t="str">
            <v>172599601</v>
          </cell>
        </row>
        <row r="2801">
          <cell r="C2801" t="str">
            <v>1669567319</v>
          </cell>
          <cell r="E2801" t="str">
            <v>172651501</v>
          </cell>
        </row>
        <row r="2802">
          <cell r="C2802" t="str">
            <v>1942375191</v>
          </cell>
          <cell r="E2802" t="str">
            <v>172663001</v>
          </cell>
        </row>
        <row r="2803">
          <cell r="C2803" t="str">
            <v>1902937303</v>
          </cell>
          <cell r="E2803" t="str">
            <v>172728101</v>
          </cell>
        </row>
        <row r="2804">
          <cell r="C2804" t="str">
            <v>1902937303</v>
          </cell>
          <cell r="E2804" t="str">
            <v>172728102</v>
          </cell>
        </row>
        <row r="2805">
          <cell r="C2805" t="str">
            <v>1295710580</v>
          </cell>
          <cell r="E2805" t="str">
            <v>172747101</v>
          </cell>
        </row>
        <row r="2806">
          <cell r="C2806" t="str">
            <v>1639183973</v>
          </cell>
          <cell r="E2806" t="str">
            <v>172858601</v>
          </cell>
        </row>
        <row r="2807">
          <cell r="C2807" t="str">
            <v>1639183973</v>
          </cell>
          <cell r="E2807" t="str">
            <v>172858603</v>
          </cell>
        </row>
        <row r="2808">
          <cell r="C2808" t="str">
            <v>1952364499</v>
          </cell>
          <cell r="E2808" t="str">
            <v>172890901</v>
          </cell>
        </row>
        <row r="2809">
          <cell r="C2809" t="str">
            <v>1639186828</v>
          </cell>
          <cell r="E2809" t="str">
            <v>172914701</v>
          </cell>
        </row>
        <row r="2810">
          <cell r="C2810" t="str">
            <v>1689042970</v>
          </cell>
          <cell r="E2810" t="str">
            <v>172914704</v>
          </cell>
        </row>
        <row r="2811">
          <cell r="C2811" t="str">
            <v>1962455378</v>
          </cell>
          <cell r="E2811" t="str">
            <v>173002002</v>
          </cell>
        </row>
        <row r="2812">
          <cell r="C2812" t="str">
            <v>1285726828</v>
          </cell>
          <cell r="E2812" t="str">
            <v>173033501</v>
          </cell>
        </row>
        <row r="2813">
          <cell r="C2813" t="str">
            <v>1215039367</v>
          </cell>
          <cell r="E2813" t="str">
            <v>173119201</v>
          </cell>
        </row>
        <row r="2814">
          <cell r="C2814" t="str">
            <v>1043289804</v>
          </cell>
          <cell r="E2814" t="str">
            <v>173157201</v>
          </cell>
        </row>
        <row r="2815">
          <cell r="C2815" t="str">
            <v>1043289804</v>
          </cell>
          <cell r="E2815" t="str">
            <v>173157202</v>
          </cell>
        </row>
        <row r="2816">
          <cell r="C2816" t="str">
            <v>1275566200</v>
          </cell>
          <cell r="E2816" t="str">
            <v>173187901</v>
          </cell>
        </row>
        <row r="2817">
          <cell r="C2817" t="str">
            <v>1982611281</v>
          </cell>
          <cell r="E2817" t="str">
            <v>173212501</v>
          </cell>
        </row>
        <row r="2818">
          <cell r="C2818" t="str">
            <v>1497800882</v>
          </cell>
          <cell r="E2818" t="str">
            <v>173240601</v>
          </cell>
        </row>
        <row r="2819">
          <cell r="C2819" t="str">
            <v>1417967944</v>
          </cell>
          <cell r="E2819" t="str">
            <v>173277801</v>
          </cell>
        </row>
        <row r="2820">
          <cell r="C2820" t="str">
            <v>1609983790</v>
          </cell>
          <cell r="E2820" t="str">
            <v>173318001</v>
          </cell>
        </row>
        <row r="2821">
          <cell r="C2821" t="str">
            <v>1972557064</v>
          </cell>
          <cell r="E2821" t="str">
            <v>173326301</v>
          </cell>
        </row>
        <row r="2822">
          <cell r="C2822" t="str">
            <v>1295702942</v>
          </cell>
          <cell r="E2822" t="str">
            <v>173382601</v>
          </cell>
        </row>
        <row r="2823">
          <cell r="C2823" t="str">
            <v>1295803377</v>
          </cell>
          <cell r="E2823" t="str">
            <v>173451901</v>
          </cell>
        </row>
        <row r="2824">
          <cell r="C2824" t="str">
            <v>1245315720</v>
          </cell>
          <cell r="E2824" t="str">
            <v>173456801</v>
          </cell>
        </row>
        <row r="2825">
          <cell r="C2825" t="str">
            <v>1649362575</v>
          </cell>
          <cell r="E2825" t="str">
            <v>173460001</v>
          </cell>
        </row>
        <row r="2826">
          <cell r="C2826" t="str">
            <v>1659325629</v>
          </cell>
          <cell r="E2826" t="str">
            <v>173474101</v>
          </cell>
        </row>
        <row r="2827">
          <cell r="C2827" t="str">
            <v>1659325629</v>
          </cell>
          <cell r="E2827" t="str">
            <v>173474102</v>
          </cell>
        </row>
        <row r="2828">
          <cell r="C2828" t="str">
            <v>1740293034</v>
          </cell>
          <cell r="E2828" t="str">
            <v>173486501</v>
          </cell>
        </row>
        <row r="2829">
          <cell r="C2829" t="str">
            <v>1124083076</v>
          </cell>
          <cell r="E2829" t="str">
            <v>173680301</v>
          </cell>
        </row>
        <row r="2830">
          <cell r="C2830" t="str">
            <v>1124083076</v>
          </cell>
          <cell r="E2830" t="str">
            <v>173680302</v>
          </cell>
        </row>
        <row r="2831">
          <cell r="C2831" t="str">
            <v>1023105749</v>
          </cell>
          <cell r="E2831" t="str">
            <v>173684501</v>
          </cell>
        </row>
        <row r="2832">
          <cell r="C2832" t="str">
            <v>1366547747</v>
          </cell>
          <cell r="E2832" t="str">
            <v>173771001</v>
          </cell>
        </row>
        <row r="2833">
          <cell r="C2833" t="str">
            <v>1821132994</v>
          </cell>
          <cell r="E2833" t="str">
            <v>173794201</v>
          </cell>
        </row>
        <row r="2834">
          <cell r="C2834" t="str">
            <v>1114985538</v>
          </cell>
          <cell r="E2834" t="str">
            <v>173805601</v>
          </cell>
        </row>
        <row r="2835">
          <cell r="C2835" t="str">
            <v>1801897038</v>
          </cell>
          <cell r="E2835" t="str">
            <v>173834601</v>
          </cell>
        </row>
        <row r="2836">
          <cell r="C2836" t="str">
            <v>1659307254</v>
          </cell>
          <cell r="E2836" t="str">
            <v>173943501</v>
          </cell>
        </row>
        <row r="2837">
          <cell r="C2837" t="str">
            <v>1215930276</v>
          </cell>
          <cell r="E2837" t="str">
            <v>173960901</v>
          </cell>
        </row>
        <row r="2838">
          <cell r="C2838" t="str">
            <v>1881788933</v>
          </cell>
          <cell r="E2838" t="str">
            <v>174036701</v>
          </cell>
        </row>
        <row r="2839">
          <cell r="C2839" t="str">
            <v>1407851090</v>
          </cell>
          <cell r="E2839" t="str">
            <v>174066401</v>
          </cell>
        </row>
        <row r="2840">
          <cell r="C2840" t="str">
            <v>1407922701</v>
          </cell>
          <cell r="E2840" t="str">
            <v>174090401</v>
          </cell>
        </row>
        <row r="2841">
          <cell r="C2841" t="str">
            <v>1497867386</v>
          </cell>
          <cell r="E2841" t="str">
            <v>174120902</v>
          </cell>
        </row>
        <row r="2842">
          <cell r="C2842" t="str">
            <v>1306952726</v>
          </cell>
          <cell r="E2842" t="str">
            <v>174181101</v>
          </cell>
        </row>
        <row r="2843">
          <cell r="C2843" t="str">
            <v>1568435477</v>
          </cell>
          <cell r="E2843" t="str">
            <v>174250401</v>
          </cell>
        </row>
        <row r="2844">
          <cell r="C2844" t="str">
            <v>1134185234</v>
          </cell>
          <cell r="E2844" t="str">
            <v>174299105</v>
          </cell>
        </row>
        <row r="2845">
          <cell r="C2845" t="str">
            <v>1942425343</v>
          </cell>
          <cell r="E2845" t="str">
            <v>174319701</v>
          </cell>
        </row>
        <row r="2846">
          <cell r="C2846" t="str">
            <v>1942398151</v>
          </cell>
          <cell r="E2846" t="str">
            <v>174327001</v>
          </cell>
        </row>
        <row r="2847">
          <cell r="C2847" t="str">
            <v>1942398151</v>
          </cell>
          <cell r="E2847" t="str">
            <v>174327002</v>
          </cell>
        </row>
        <row r="2848">
          <cell r="C2848" t="str">
            <v>1548311467</v>
          </cell>
          <cell r="E2848" t="str">
            <v>174334602</v>
          </cell>
        </row>
        <row r="2849">
          <cell r="C2849" t="str">
            <v>1578530226</v>
          </cell>
          <cell r="E2849" t="str">
            <v>174356901</v>
          </cell>
        </row>
        <row r="2850">
          <cell r="C2850" t="str">
            <v>1467505073</v>
          </cell>
          <cell r="E2850" t="str">
            <v>174571301</v>
          </cell>
        </row>
        <row r="2851">
          <cell r="C2851" t="str">
            <v>1467505073</v>
          </cell>
          <cell r="E2851" t="str">
            <v>174571302</v>
          </cell>
        </row>
        <row r="2852">
          <cell r="C2852" t="str">
            <v>1326042300</v>
          </cell>
          <cell r="E2852" t="str">
            <v>174586101</v>
          </cell>
        </row>
        <row r="2853">
          <cell r="C2853" t="str">
            <v>1912089962</v>
          </cell>
          <cell r="E2853" t="str">
            <v>174755201</v>
          </cell>
        </row>
        <row r="2854">
          <cell r="C2854" t="str">
            <v>1912089962</v>
          </cell>
          <cell r="E2854" t="str">
            <v>174755202</v>
          </cell>
        </row>
        <row r="2855">
          <cell r="C2855" t="str">
            <v>1972583078</v>
          </cell>
          <cell r="E2855" t="str">
            <v>174927702</v>
          </cell>
        </row>
        <row r="2856">
          <cell r="C2856" t="str">
            <v>1184615932</v>
          </cell>
          <cell r="E2856" t="str">
            <v>175068901</v>
          </cell>
        </row>
        <row r="2857">
          <cell r="C2857" t="str">
            <v>1720128275</v>
          </cell>
          <cell r="E2857" t="str">
            <v>175095201</v>
          </cell>
        </row>
        <row r="2858">
          <cell r="C2858" t="str">
            <v>1154369114</v>
          </cell>
          <cell r="E2858" t="str">
            <v>1751067</v>
          </cell>
        </row>
        <row r="2859">
          <cell r="C2859" t="str">
            <v>1164448486</v>
          </cell>
          <cell r="E2859" t="str">
            <v>1751067</v>
          </cell>
        </row>
        <row r="2860">
          <cell r="C2860" t="str">
            <v>1194718684</v>
          </cell>
          <cell r="E2860" t="str">
            <v>175106701</v>
          </cell>
        </row>
        <row r="2861">
          <cell r="C2861" t="str">
            <v>1164448486</v>
          </cell>
          <cell r="E2861" t="str">
            <v>175106702</v>
          </cell>
        </row>
        <row r="2862">
          <cell r="C2862" t="str">
            <v>1962428268</v>
          </cell>
          <cell r="E2862" t="str">
            <v>175106703</v>
          </cell>
        </row>
        <row r="2863">
          <cell r="C2863" t="str">
            <v>1154369114</v>
          </cell>
          <cell r="E2863" t="str">
            <v>175106704</v>
          </cell>
        </row>
        <row r="2864">
          <cell r="C2864" t="str">
            <v>1346354941</v>
          </cell>
          <cell r="E2864" t="str">
            <v>175132303</v>
          </cell>
        </row>
        <row r="2865">
          <cell r="C2865" t="str">
            <v>1740237148</v>
          </cell>
          <cell r="E2865" t="str">
            <v>175292502</v>
          </cell>
        </row>
        <row r="2866">
          <cell r="C2866" t="str">
            <v>1811001423</v>
          </cell>
          <cell r="E2866" t="str">
            <v>175390702</v>
          </cell>
        </row>
        <row r="2867">
          <cell r="C2867" t="str">
            <v>1306896253</v>
          </cell>
          <cell r="E2867" t="str">
            <v>175496201</v>
          </cell>
        </row>
        <row r="2868">
          <cell r="C2868" t="str">
            <v>1700882578</v>
          </cell>
          <cell r="E2868" t="str">
            <v>175777501</v>
          </cell>
        </row>
        <row r="2869">
          <cell r="C2869" t="str">
            <v>1164514295</v>
          </cell>
          <cell r="E2869" t="str">
            <v>175835101</v>
          </cell>
        </row>
        <row r="2870">
          <cell r="C2870" t="str">
            <v>1215027966</v>
          </cell>
          <cell r="E2870" t="str">
            <v>175883102</v>
          </cell>
        </row>
        <row r="2871">
          <cell r="C2871" t="str">
            <v>1902824881</v>
          </cell>
          <cell r="E2871" t="str">
            <v>175888001</v>
          </cell>
        </row>
        <row r="2872">
          <cell r="C2872" t="str">
            <v>1407947336</v>
          </cell>
          <cell r="E2872" t="str">
            <v>176021701</v>
          </cell>
        </row>
        <row r="2873">
          <cell r="C2873" t="str">
            <v>1801847728</v>
          </cell>
          <cell r="E2873" t="str">
            <v>176023301</v>
          </cell>
        </row>
        <row r="2874">
          <cell r="C2874" t="str">
            <v>1518943679</v>
          </cell>
          <cell r="E2874" t="str">
            <v>176122301</v>
          </cell>
        </row>
        <row r="2875">
          <cell r="C2875" t="str">
            <v>1336102029</v>
          </cell>
          <cell r="E2875" t="str">
            <v>176163702</v>
          </cell>
        </row>
        <row r="2876">
          <cell r="C2876" t="str">
            <v>1063498657</v>
          </cell>
          <cell r="E2876" t="str">
            <v>176285801</v>
          </cell>
        </row>
        <row r="2877">
          <cell r="C2877" t="str">
            <v>1073579942</v>
          </cell>
          <cell r="E2877" t="str">
            <v>176355901</v>
          </cell>
        </row>
        <row r="2878">
          <cell r="C2878" t="str">
            <v>1851545859</v>
          </cell>
          <cell r="E2878" t="str">
            <v>176375702</v>
          </cell>
        </row>
        <row r="2879">
          <cell r="C2879" t="str">
            <v>1255441895</v>
          </cell>
          <cell r="E2879" t="str">
            <v>176379901</v>
          </cell>
        </row>
        <row r="2880">
          <cell r="C2880" t="str">
            <v>1255441895</v>
          </cell>
          <cell r="E2880" t="str">
            <v>176379903</v>
          </cell>
        </row>
        <row r="2881">
          <cell r="C2881" t="str">
            <v>1144219189</v>
          </cell>
          <cell r="E2881" t="str">
            <v>176391401</v>
          </cell>
        </row>
        <row r="2882">
          <cell r="C2882" t="str">
            <v>1669405031</v>
          </cell>
          <cell r="E2882" t="str">
            <v>176449001</v>
          </cell>
        </row>
        <row r="2883">
          <cell r="C2883" t="str">
            <v>1396848859</v>
          </cell>
          <cell r="E2883" t="str">
            <v>176583601</v>
          </cell>
        </row>
        <row r="2884">
          <cell r="C2884" t="str">
            <v>1801850193</v>
          </cell>
          <cell r="E2884" t="str">
            <v>176669303</v>
          </cell>
        </row>
        <row r="2885">
          <cell r="C2885" t="str">
            <v>1659435808</v>
          </cell>
          <cell r="E2885" t="str">
            <v>176700601</v>
          </cell>
        </row>
        <row r="2886">
          <cell r="C2886" t="str">
            <v>1659435808</v>
          </cell>
          <cell r="E2886" t="str">
            <v>176700602</v>
          </cell>
        </row>
        <row r="2887">
          <cell r="C2887" t="str">
            <v>1427021245</v>
          </cell>
          <cell r="E2887" t="str">
            <v>176731101</v>
          </cell>
        </row>
        <row r="2888">
          <cell r="C2888" t="str">
            <v>1427021245</v>
          </cell>
          <cell r="E2888" t="str">
            <v>176731102</v>
          </cell>
        </row>
        <row r="2889">
          <cell r="C2889" t="str">
            <v>1265481113</v>
          </cell>
          <cell r="E2889" t="str">
            <v>176811101</v>
          </cell>
        </row>
        <row r="2890">
          <cell r="C2890" t="str">
            <v>1750410270</v>
          </cell>
          <cell r="E2890" t="str">
            <v>176826901</v>
          </cell>
        </row>
        <row r="2891">
          <cell r="C2891" t="str">
            <v>1568420800</v>
          </cell>
          <cell r="E2891" t="str">
            <v>176880601</v>
          </cell>
        </row>
        <row r="2892">
          <cell r="C2892" t="str">
            <v>1174505051</v>
          </cell>
          <cell r="E2892" t="str">
            <v>176999401</v>
          </cell>
        </row>
        <row r="2893">
          <cell r="C2893" t="str">
            <v>1811933377</v>
          </cell>
          <cell r="E2893" t="str">
            <v>177023201</v>
          </cell>
        </row>
        <row r="2894">
          <cell r="C2894" t="str">
            <v>1659422467</v>
          </cell>
          <cell r="E2894" t="str">
            <v>177063801</v>
          </cell>
        </row>
        <row r="2895">
          <cell r="C2895" t="str">
            <v>1457361024</v>
          </cell>
          <cell r="E2895" t="str">
            <v>177136201</v>
          </cell>
        </row>
        <row r="2896">
          <cell r="C2896" t="str">
            <v>1285613612</v>
          </cell>
          <cell r="E2896" t="str">
            <v>177198201</v>
          </cell>
        </row>
        <row r="2897">
          <cell r="C2897" t="str">
            <v>1861557753</v>
          </cell>
          <cell r="E2897" t="str">
            <v>177248501</v>
          </cell>
        </row>
        <row r="2898">
          <cell r="C2898" t="str">
            <v>1134103112</v>
          </cell>
          <cell r="E2898" t="str">
            <v>177296401</v>
          </cell>
        </row>
        <row r="2899">
          <cell r="C2899" t="str">
            <v>1194724898</v>
          </cell>
          <cell r="E2899" t="str">
            <v>177353301</v>
          </cell>
        </row>
        <row r="2900">
          <cell r="C2900" t="str">
            <v>1508912395</v>
          </cell>
          <cell r="E2900" t="str">
            <v>177357401</v>
          </cell>
        </row>
        <row r="2901">
          <cell r="C2901" t="str">
            <v>1578579827</v>
          </cell>
          <cell r="E2901" t="str">
            <v>177682501</v>
          </cell>
        </row>
        <row r="2902">
          <cell r="C2902" t="str">
            <v>1992796742</v>
          </cell>
          <cell r="E2902" t="str">
            <v>177724501</v>
          </cell>
        </row>
        <row r="2903">
          <cell r="C2903" t="str">
            <v>1346237328</v>
          </cell>
          <cell r="E2903" t="str">
            <v>177795501</v>
          </cell>
        </row>
        <row r="2904">
          <cell r="C2904" t="str">
            <v>1376540153</v>
          </cell>
          <cell r="E2904" t="str">
            <v>177796301</v>
          </cell>
        </row>
        <row r="2905">
          <cell r="C2905" t="str">
            <v>1487766374</v>
          </cell>
          <cell r="E2905" t="str">
            <v>177798901</v>
          </cell>
        </row>
        <row r="2906">
          <cell r="C2906" t="str">
            <v>1487766374</v>
          </cell>
          <cell r="E2906" t="str">
            <v>177798902</v>
          </cell>
        </row>
        <row r="2907">
          <cell r="C2907" t="str">
            <v>1083668669</v>
          </cell>
          <cell r="E2907" t="str">
            <v>177832601</v>
          </cell>
        </row>
        <row r="2908">
          <cell r="C2908" t="str">
            <v>1083668669</v>
          </cell>
          <cell r="E2908" t="str">
            <v>177832602</v>
          </cell>
        </row>
        <row r="2909">
          <cell r="C2909" t="str">
            <v>1801822762</v>
          </cell>
          <cell r="E2909" t="str">
            <v>177854003</v>
          </cell>
        </row>
        <row r="2910">
          <cell r="C2910" t="str">
            <v>1477500288</v>
          </cell>
          <cell r="E2910" t="str">
            <v>177857303</v>
          </cell>
        </row>
        <row r="2911">
          <cell r="C2911" t="str">
            <v>1477500288</v>
          </cell>
          <cell r="E2911" t="str">
            <v>177857304</v>
          </cell>
        </row>
        <row r="2912">
          <cell r="C2912" t="str">
            <v>1336147834</v>
          </cell>
          <cell r="E2912" t="str">
            <v>177873001</v>
          </cell>
        </row>
        <row r="2913">
          <cell r="C2913" t="str">
            <v>1073601670</v>
          </cell>
          <cell r="E2913" t="str">
            <v>177897901</v>
          </cell>
        </row>
        <row r="2914">
          <cell r="C2914" t="str">
            <v>1821040148</v>
          </cell>
          <cell r="E2914" t="str">
            <v>177946402</v>
          </cell>
        </row>
        <row r="2915">
          <cell r="C2915" t="str">
            <v>1972675668</v>
          </cell>
          <cell r="E2915" t="str">
            <v>178028001</v>
          </cell>
        </row>
        <row r="2916">
          <cell r="C2916" t="str">
            <v>1699740951</v>
          </cell>
          <cell r="E2916" t="str">
            <v>178088405</v>
          </cell>
        </row>
        <row r="2917">
          <cell r="C2917" t="str">
            <v>1841399623</v>
          </cell>
          <cell r="E2917" t="str">
            <v>178171801</v>
          </cell>
        </row>
        <row r="2918">
          <cell r="C2918" t="str">
            <v>1609870021</v>
          </cell>
          <cell r="E2918" t="str">
            <v>178186601</v>
          </cell>
        </row>
        <row r="2919">
          <cell r="C2919" t="str">
            <v>1912978875</v>
          </cell>
          <cell r="E2919" t="str">
            <v>178206201</v>
          </cell>
        </row>
        <row r="2920">
          <cell r="C2920" t="str">
            <v>1992820310</v>
          </cell>
          <cell r="E2920" t="str">
            <v>178224501</v>
          </cell>
        </row>
        <row r="2921">
          <cell r="C2921" t="str">
            <v>1356487847</v>
          </cell>
          <cell r="E2921" t="str">
            <v>178271601</v>
          </cell>
        </row>
        <row r="2922">
          <cell r="C2922" t="str">
            <v>1417006735</v>
          </cell>
          <cell r="E2922" t="str">
            <v>178296302</v>
          </cell>
        </row>
        <row r="2923">
          <cell r="C2923" t="str">
            <v>1043376015</v>
          </cell>
          <cell r="E2923" t="str">
            <v>178352401</v>
          </cell>
        </row>
        <row r="2924">
          <cell r="C2924" t="str">
            <v>1790802353</v>
          </cell>
          <cell r="E2924" t="str">
            <v>178408401</v>
          </cell>
        </row>
        <row r="2925">
          <cell r="C2925" t="str">
            <v>1154312981</v>
          </cell>
          <cell r="E2925" t="str">
            <v>178465401</v>
          </cell>
        </row>
        <row r="2926">
          <cell r="C2926" t="str">
            <v>1619919883</v>
          </cell>
          <cell r="E2926" t="str">
            <v>178528902</v>
          </cell>
        </row>
        <row r="2927">
          <cell r="C2927" t="str">
            <v>1619919883</v>
          </cell>
          <cell r="E2927" t="str">
            <v>178528903</v>
          </cell>
        </row>
        <row r="2928">
          <cell r="C2928" t="str">
            <v>1619919883</v>
          </cell>
          <cell r="E2928" t="str">
            <v>178528904</v>
          </cell>
        </row>
        <row r="2929">
          <cell r="C2929" t="str">
            <v>1477506038</v>
          </cell>
          <cell r="E2929" t="str">
            <v>178558601</v>
          </cell>
        </row>
        <row r="2930">
          <cell r="C2930" t="str">
            <v>1861405607</v>
          </cell>
          <cell r="E2930" t="str">
            <v>178603001</v>
          </cell>
        </row>
        <row r="2931">
          <cell r="C2931" t="str">
            <v>1528158243</v>
          </cell>
          <cell r="E2931" t="str">
            <v>178652701</v>
          </cell>
        </row>
        <row r="2932">
          <cell r="C2932" t="str">
            <v>1295769222</v>
          </cell>
          <cell r="E2932" t="str">
            <v>178709501</v>
          </cell>
        </row>
        <row r="2933">
          <cell r="C2933" t="str">
            <v>1295769222</v>
          </cell>
          <cell r="E2933" t="str">
            <v>178709502</v>
          </cell>
        </row>
        <row r="2934">
          <cell r="C2934" t="str">
            <v>1447287131</v>
          </cell>
          <cell r="E2934" t="str">
            <v>178714501</v>
          </cell>
        </row>
        <row r="2935">
          <cell r="C2935" t="str">
            <v>1235286295</v>
          </cell>
          <cell r="E2935" t="str">
            <v>178731904</v>
          </cell>
        </row>
        <row r="2936">
          <cell r="C2936" t="str">
            <v>1316923410</v>
          </cell>
          <cell r="E2936" t="str">
            <v>178752503</v>
          </cell>
        </row>
        <row r="2937">
          <cell r="C2937" t="str">
            <v>1598797078</v>
          </cell>
          <cell r="E2937" t="str">
            <v>178769901</v>
          </cell>
        </row>
        <row r="2938">
          <cell r="C2938" t="str">
            <v>1992721591</v>
          </cell>
          <cell r="E2938" t="str">
            <v>178863001</v>
          </cell>
        </row>
        <row r="2939">
          <cell r="C2939" t="str">
            <v>1235157165</v>
          </cell>
          <cell r="E2939" t="str">
            <v>178897801</v>
          </cell>
        </row>
        <row r="2940">
          <cell r="C2940" t="str">
            <v>1538464151</v>
          </cell>
          <cell r="E2940" t="str">
            <v>178897802</v>
          </cell>
        </row>
        <row r="2941">
          <cell r="C2941" t="str">
            <v>1992757074</v>
          </cell>
          <cell r="E2941" t="str">
            <v>178926501</v>
          </cell>
        </row>
        <row r="2942">
          <cell r="C2942" t="str">
            <v>1659319556</v>
          </cell>
          <cell r="E2942" t="str">
            <v>178933101</v>
          </cell>
        </row>
        <row r="2943">
          <cell r="C2943" t="str">
            <v>1225076904</v>
          </cell>
          <cell r="E2943" t="str">
            <v>179036201</v>
          </cell>
        </row>
        <row r="2944">
          <cell r="C2944" t="str">
            <v>1225076904</v>
          </cell>
          <cell r="E2944" t="str">
            <v>179036202</v>
          </cell>
        </row>
        <row r="2945">
          <cell r="C2945" t="str">
            <v>1225076904</v>
          </cell>
          <cell r="E2945" t="str">
            <v>179036203</v>
          </cell>
        </row>
        <row r="2946">
          <cell r="C2946" t="str">
            <v>1407893316</v>
          </cell>
          <cell r="E2946" t="str">
            <v>179285501</v>
          </cell>
        </row>
        <row r="2947">
          <cell r="C2947" t="str">
            <v>1619099124</v>
          </cell>
          <cell r="E2947" t="str">
            <v>179339001</v>
          </cell>
        </row>
        <row r="2948">
          <cell r="C2948" t="str">
            <v>1740215375</v>
          </cell>
          <cell r="E2948" t="str">
            <v>179356402</v>
          </cell>
        </row>
        <row r="2949">
          <cell r="C2949" t="str">
            <v>1730214990</v>
          </cell>
          <cell r="E2949" t="str">
            <v>179392901</v>
          </cell>
        </row>
        <row r="2950">
          <cell r="C2950" t="str">
            <v>1386601417</v>
          </cell>
          <cell r="E2950" t="str">
            <v>179435601</v>
          </cell>
        </row>
        <row r="2951">
          <cell r="C2951" t="str">
            <v>1346296332</v>
          </cell>
          <cell r="E2951" t="str">
            <v>179554401</v>
          </cell>
        </row>
        <row r="2952">
          <cell r="C2952" t="str">
            <v>1265481113</v>
          </cell>
          <cell r="E2952" t="str">
            <v>179643501</v>
          </cell>
        </row>
        <row r="2953">
          <cell r="C2953" t="str">
            <v>1063575256</v>
          </cell>
          <cell r="E2953" t="str">
            <v>179670801</v>
          </cell>
        </row>
        <row r="2954">
          <cell r="C2954" t="str">
            <v>1023072741</v>
          </cell>
          <cell r="E2954" t="str">
            <v>179701102</v>
          </cell>
        </row>
        <row r="2955">
          <cell r="C2955" t="str">
            <v>1619995180</v>
          </cell>
          <cell r="E2955" t="str">
            <v>179705201</v>
          </cell>
        </row>
        <row r="2956">
          <cell r="C2956" t="str">
            <v>1619995180</v>
          </cell>
          <cell r="E2956" t="str">
            <v>179705202</v>
          </cell>
        </row>
        <row r="2957">
          <cell r="C2957" t="str">
            <v>1609805308</v>
          </cell>
          <cell r="E2957" t="str">
            <v>179711001</v>
          </cell>
        </row>
        <row r="2958">
          <cell r="C2958" t="str">
            <v>1225091739</v>
          </cell>
          <cell r="E2958" t="str">
            <v>180120101</v>
          </cell>
        </row>
        <row r="2959">
          <cell r="C2959" t="str">
            <v>1225091739</v>
          </cell>
          <cell r="E2959" t="str">
            <v>180120102</v>
          </cell>
        </row>
        <row r="2960">
          <cell r="C2960" t="str">
            <v>1144277674</v>
          </cell>
          <cell r="E2960" t="str">
            <v>180132601</v>
          </cell>
        </row>
        <row r="2961">
          <cell r="C2961" t="str">
            <v>1699738112</v>
          </cell>
          <cell r="E2961" t="str">
            <v>180229001</v>
          </cell>
        </row>
        <row r="2962">
          <cell r="C2962" t="str">
            <v>1235162264</v>
          </cell>
          <cell r="E2962" t="str">
            <v>180599601</v>
          </cell>
        </row>
        <row r="2963">
          <cell r="C2963" t="str">
            <v>1235162264</v>
          </cell>
          <cell r="E2963" t="str">
            <v>180599602</v>
          </cell>
        </row>
        <row r="2964">
          <cell r="C2964" t="str">
            <v>1083643852</v>
          </cell>
          <cell r="E2964" t="str">
            <v>180677001</v>
          </cell>
        </row>
        <row r="2965">
          <cell r="C2965" t="str">
            <v>1083643852</v>
          </cell>
          <cell r="E2965" t="str">
            <v>180677002</v>
          </cell>
        </row>
        <row r="2966">
          <cell r="C2966" t="str">
            <v>1417985086</v>
          </cell>
          <cell r="E2966" t="str">
            <v>180679603</v>
          </cell>
        </row>
        <row r="2967">
          <cell r="C2967" t="str">
            <v>1982625166</v>
          </cell>
          <cell r="E2967" t="str">
            <v>180794302</v>
          </cell>
        </row>
        <row r="2968">
          <cell r="C2968" t="str">
            <v>1033143474</v>
          </cell>
          <cell r="E2968" t="str">
            <v>180860201</v>
          </cell>
        </row>
        <row r="2969">
          <cell r="C2969" t="str">
            <v>1962480038</v>
          </cell>
          <cell r="E2969" t="str">
            <v>180884201</v>
          </cell>
        </row>
        <row r="2970">
          <cell r="C2970" t="str">
            <v>1598001596</v>
          </cell>
          <cell r="E2970" t="str">
            <v>180884203</v>
          </cell>
        </row>
        <row r="2971">
          <cell r="C2971" t="str">
            <v>1235157553</v>
          </cell>
          <cell r="E2971" t="str">
            <v>181035001</v>
          </cell>
        </row>
        <row r="2972">
          <cell r="C2972" t="str">
            <v>1568410256</v>
          </cell>
          <cell r="E2972" t="str">
            <v>181233101</v>
          </cell>
        </row>
        <row r="2973">
          <cell r="C2973" t="str">
            <v>1124141015</v>
          </cell>
          <cell r="E2973" t="str">
            <v>181312301</v>
          </cell>
        </row>
        <row r="2974">
          <cell r="C2974" t="str">
            <v>1740207422</v>
          </cell>
          <cell r="E2974" t="str">
            <v>181437801</v>
          </cell>
        </row>
        <row r="2975">
          <cell r="C2975" t="str">
            <v>1881620995</v>
          </cell>
          <cell r="E2975" t="str">
            <v>181496401</v>
          </cell>
        </row>
        <row r="2976">
          <cell r="C2976" t="str">
            <v>1861406803</v>
          </cell>
          <cell r="E2976" t="str">
            <v>181546602</v>
          </cell>
        </row>
        <row r="2977">
          <cell r="C2977" t="str">
            <v>1134172646</v>
          </cell>
          <cell r="E2977" t="str">
            <v>181653001</v>
          </cell>
        </row>
        <row r="2978">
          <cell r="C2978" t="str">
            <v>1134172646</v>
          </cell>
          <cell r="E2978" t="str">
            <v>181653002</v>
          </cell>
        </row>
        <row r="2979">
          <cell r="C2979" t="str">
            <v>1003103862</v>
          </cell>
          <cell r="E2979" t="str">
            <v>181653003</v>
          </cell>
        </row>
        <row r="2980">
          <cell r="C2980" t="str">
            <v>1578670535</v>
          </cell>
          <cell r="E2980" t="str">
            <v>181788401</v>
          </cell>
        </row>
        <row r="2981">
          <cell r="C2981" t="str">
            <v>1396774535</v>
          </cell>
          <cell r="E2981" t="str">
            <v>181916101</v>
          </cell>
        </row>
        <row r="2982">
          <cell r="C2982" t="str">
            <v>1568489995</v>
          </cell>
          <cell r="E2982" t="str">
            <v>181934402</v>
          </cell>
        </row>
        <row r="2983">
          <cell r="C2983" t="str">
            <v>1063586105</v>
          </cell>
          <cell r="E2983" t="str">
            <v>182071401</v>
          </cell>
        </row>
        <row r="2984">
          <cell r="C2984" t="str">
            <v>1568668911</v>
          </cell>
          <cell r="E2984" t="str">
            <v>182224901</v>
          </cell>
        </row>
        <row r="2985">
          <cell r="C2985" t="str">
            <v>1487683561</v>
          </cell>
          <cell r="E2985" t="str">
            <v>182279302</v>
          </cell>
        </row>
        <row r="2986">
          <cell r="C2986" t="str">
            <v>1477581205</v>
          </cell>
          <cell r="E2986" t="str">
            <v>182280103</v>
          </cell>
        </row>
        <row r="2987">
          <cell r="C2987" t="str">
            <v>1841241841</v>
          </cell>
          <cell r="E2987" t="str">
            <v>182293401</v>
          </cell>
        </row>
        <row r="2988">
          <cell r="C2988" t="str">
            <v>1841241841</v>
          </cell>
          <cell r="E2988" t="str">
            <v>182293402</v>
          </cell>
        </row>
        <row r="2989">
          <cell r="C2989" t="str">
            <v>1174625594</v>
          </cell>
          <cell r="E2989" t="str">
            <v>182348601</v>
          </cell>
        </row>
        <row r="2990">
          <cell r="C2990" t="str">
            <v>1174625594</v>
          </cell>
          <cell r="E2990" t="str">
            <v>182348602</v>
          </cell>
        </row>
        <row r="2991">
          <cell r="C2991" t="str">
            <v>1982610671</v>
          </cell>
          <cell r="E2991" t="str">
            <v>182399902</v>
          </cell>
        </row>
        <row r="2992">
          <cell r="C2992" t="str">
            <v>1245248541</v>
          </cell>
          <cell r="E2992" t="str">
            <v>182429401</v>
          </cell>
        </row>
        <row r="2993">
          <cell r="C2993" t="str">
            <v>1407889694</v>
          </cell>
          <cell r="E2993" t="str">
            <v>182542402</v>
          </cell>
        </row>
        <row r="2994">
          <cell r="C2994" t="str">
            <v>1427084904</v>
          </cell>
          <cell r="E2994" t="str">
            <v>182595201</v>
          </cell>
        </row>
        <row r="2995">
          <cell r="C2995" t="str">
            <v>1215995584</v>
          </cell>
          <cell r="E2995" t="str">
            <v>182622402</v>
          </cell>
        </row>
        <row r="2996">
          <cell r="C2996" t="str">
            <v>1811901739</v>
          </cell>
          <cell r="E2996" t="str">
            <v>182903801</v>
          </cell>
        </row>
        <row r="2997">
          <cell r="C2997" t="str">
            <v>1982650974</v>
          </cell>
          <cell r="E2997" t="str">
            <v>182951702</v>
          </cell>
        </row>
        <row r="2998">
          <cell r="C2998" t="str">
            <v>1871526939</v>
          </cell>
          <cell r="E2998" t="str">
            <v>182964001</v>
          </cell>
        </row>
        <row r="2999">
          <cell r="C2999" t="str">
            <v>1952355141</v>
          </cell>
          <cell r="E2999" t="str">
            <v>183097801</v>
          </cell>
        </row>
        <row r="3000">
          <cell r="C3000" t="str">
            <v>1740316561</v>
          </cell>
          <cell r="E3000" t="str">
            <v>183133101</v>
          </cell>
        </row>
        <row r="3001">
          <cell r="C3001" t="str">
            <v>1346480902</v>
          </cell>
          <cell r="E3001" t="str">
            <v>183133102</v>
          </cell>
        </row>
        <row r="3002">
          <cell r="C3002" t="str">
            <v>1740231489</v>
          </cell>
          <cell r="E3002" t="str">
            <v>183134901</v>
          </cell>
        </row>
        <row r="3003">
          <cell r="C3003" t="str">
            <v>1497804371</v>
          </cell>
          <cell r="E3003" t="str">
            <v>183176001</v>
          </cell>
        </row>
        <row r="3004">
          <cell r="C3004" t="str">
            <v>1497804371</v>
          </cell>
          <cell r="E3004" t="str">
            <v>183176002</v>
          </cell>
        </row>
        <row r="3005">
          <cell r="C3005" t="str">
            <v>1578610564</v>
          </cell>
          <cell r="E3005" t="str">
            <v>183339402</v>
          </cell>
        </row>
        <row r="3006">
          <cell r="C3006" t="str">
            <v>1598714495</v>
          </cell>
          <cell r="E3006" t="str">
            <v>183360002</v>
          </cell>
        </row>
        <row r="3007">
          <cell r="C3007" t="str">
            <v>1780619031</v>
          </cell>
          <cell r="E3007" t="str">
            <v>183477201</v>
          </cell>
        </row>
        <row r="3008">
          <cell r="C3008" t="str">
            <v>1780619031</v>
          </cell>
          <cell r="E3008" t="str">
            <v>183477202</v>
          </cell>
        </row>
        <row r="3009">
          <cell r="C3009" t="str">
            <v>1780619031</v>
          </cell>
          <cell r="E3009" t="str">
            <v>183477203</v>
          </cell>
        </row>
        <row r="3010">
          <cell r="C3010" t="str">
            <v>1780619031</v>
          </cell>
          <cell r="E3010" t="str">
            <v>183477204</v>
          </cell>
        </row>
        <row r="3011">
          <cell r="C3011" t="str">
            <v>1578545893</v>
          </cell>
          <cell r="E3011" t="str">
            <v>183487101</v>
          </cell>
        </row>
        <row r="3012">
          <cell r="C3012" t="str">
            <v>1912924846</v>
          </cell>
          <cell r="E3012" t="str">
            <v>183568801</v>
          </cell>
        </row>
        <row r="3013">
          <cell r="C3013" t="str">
            <v>1912924846</v>
          </cell>
          <cell r="E3013" t="str">
            <v>183568802</v>
          </cell>
        </row>
        <row r="3014">
          <cell r="C3014" t="str">
            <v>1487652970</v>
          </cell>
          <cell r="E3014" t="str">
            <v>183650401</v>
          </cell>
        </row>
        <row r="3015">
          <cell r="C3015" t="str">
            <v>1487652970</v>
          </cell>
          <cell r="E3015" t="str">
            <v>183650402</v>
          </cell>
        </row>
        <row r="3016">
          <cell r="C3016" t="str">
            <v>1306802418</v>
          </cell>
          <cell r="E3016" t="str">
            <v>183778302</v>
          </cell>
        </row>
        <row r="3017">
          <cell r="C3017" t="str">
            <v>1134179153</v>
          </cell>
          <cell r="E3017" t="str">
            <v>183793201</v>
          </cell>
        </row>
        <row r="3018">
          <cell r="C3018" t="str">
            <v>1134179153</v>
          </cell>
          <cell r="E3018" t="str">
            <v>183793202</v>
          </cell>
        </row>
        <row r="3019">
          <cell r="C3019" t="str">
            <v>1235152281</v>
          </cell>
          <cell r="E3019" t="str">
            <v>183929201</v>
          </cell>
        </row>
        <row r="3020">
          <cell r="C3020" t="str">
            <v>1174545461</v>
          </cell>
          <cell r="E3020" t="str">
            <v>183952403</v>
          </cell>
        </row>
        <row r="3021">
          <cell r="C3021" t="str">
            <v>1942213749</v>
          </cell>
          <cell r="E3021" t="str">
            <v>184065401</v>
          </cell>
        </row>
        <row r="3022">
          <cell r="C3022" t="str">
            <v>1942213749</v>
          </cell>
          <cell r="E3022" t="str">
            <v>184065402</v>
          </cell>
        </row>
        <row r="3023">
          <cell r="C3023" t="str">
            <v>1912949264</v>
          </cell>
          <cell r="E3023" t="str">
            <v>184190002</v>
          </cell>
        </row>
        <row r="3024">
          <cell r="C3024" t="str">
            <v>1447228218</v>
          </cell>
          <cell r="E3024" t="str">
            <v>184224711</v>
          </cell>
        </row>
        <row r="3025">
          <cell r="C3025" t="str">
            <v>1164476933</v>
          </cell>
          <cell r="E3025" t="str">
            <v>184266801</v>
          </cell>
        </row>
        <row r="3026">
          <cell r="C3026" t="str">
            <v>1609064120</v>
          </cell>
          <cell r="E3026" t="str">
            <v>184302101</v>
          </cell>
        </row>
        <row r="3027">
          <cell r="C3027" t="str">
            <v>1467488502</v>
          </cell>
          <cell r="E3027" t="str">
            <v>184435901</v>
          </cell>
        </row>
        <row r="3028">
          <cell r="C3028" t="str">
            <v>1124057849</v>
          </cell>
          <cell r="E3028" t="str">
            <v>184529901</v>
          </cell>
        </row>
        <row r="3029">
          <cell r="C3029" t="str">
            <v>1861573875</v>
          </cell>
          <cell r="E3029" t="str">
            <v>184572901</v>
          </cell>
        </row>
        <row r="3030">
          <cell r="C3030" t="str">
            <v>1427099530</v>
          </cell>
          <cell r="E3030" t="str">
            <v>184689106</v>
          </cell>
        </row>
        <row r="3031">
          <cell r="C3031" t="str">
            <v>1467566919</v>
          </cell>
          <cell r="E3031" t="str">
            <v>184691701</v>
          </cell>
        </row>
        <row r="3032">
          <cell r="C3032" t="str">
            <v>1952498495</v>
          </cell>
          <cell r="E3032" t="str">
            <v>184743601</v>
          </cell>
        </row>
        <row r="3033">
          <cell r="C3033" t="str">
            <v>1063481349</v>
          </cell>
          <cell r="E3033" t="str">
            <v>184765901</v>
          </cell>
        </row>
        <row r="3034">
          <cell r="C3034" t="str">
            <v>1497767149</v>
          </cell>
          <cell r="E3034" t="str">
            <v>184860801</v>
          </cell>
        </row>
        <row r="3035">
          <cell r="C3035" t="str">
            <v>1720020472</v>
          </cell>
          <cell r="E3035" t="str">
            <v>184865701</v>
          </cell>
        </row>
        <row r="3036">
          <cell r="C3036" t="str">
            <v>1790845915</v>
          </cell>
          <cell r="E3036" t="str">
            <v>184911901</v>
          </cell>
        </row>
        <row r="3037">
          <cell r="C3037" t="str">
            <v>1689697658</v>
          </cell>
          <cell r="E3037" t="str">
            <v>184942401</v>
          </cell>
        </row>
        <row r="3038">
          <cell r="C3038" t="str">
            <v>1679506943</v>
          </cell>
          <cell r="E3038" t="str">
            <v>185160201</v>
          </cell>
        </row>
        <row r="3039">
          <cell r="C3039" t="str">
            <v>1407941750</v>
          </cell>
          <cell r="E3039" t="str">
            <v>185198201</v>
          </cell>
        </row>
        <row r="3040">
          <cell r="C3040" t="str">
            <v>1194777540</v>
          </cell>
          <cell r="E3040" t="str">
            <v>185202203</v>
          </cell>
        </row>
        <row r="3041">
          <cell r="C3041" t="str">
            <v>1407989643</v>
          </cell>
          <cell r="E3041" t="str">
            <v>185520701</v>
          </cell>
        </row>
        <row r="3042">
          <cell r="C3042" t="str">
            <v>1326022765</v>
          </cell>
          <cell r="E3042" t="str">
            <v>185542101</v>
          </cell>
        </row>
        <row r="3043">
          <cell r="C3043" t="str">
            <v>1326022765</v>
          </cell>
          <cell r="E3043" t="str">
            <v>185542102</v>
          </cell>
        </row>
        <row r="3044">
          <cell r="C3044" t="str">
            <v>1295870624</v>
          </cell>
          <cell r="E3044" t="str">
            <v>185613001</v>
          </cell>
        </row>
        <row r="3045">
          <cell r="C3045" t="str">
            <v>1407959448</v>
          </cell>
          <cell r="E3045" t="str">
            <v>185684101</v>
          </cell>
        </row>
        <row r="3046">
          <cell r="C3046" t="str">
            <v>1417901745</v>
          </cell>
          <cell r="E3046" t="str">
            <v>185693202</v>
          </cell>
        </row>
        <row r="3047">
          <cell r="C3047" t="str">
            <v>1811087166</v>
          </cell>
          <cell r="E3047" t="str">
            <v>185726001</v>
          </cell>
        </row>
        <row r="3048">
          <cell r="C3048" t="str">
            <v>1518052190</v>
          </cell>
          <cell r="E3048" t="str">
            <v>185832601</v>
          </cell>
        </row>
        <row r="3049">
          <cell r="C3049" t="str">
            <v>1851599864</v>
          </cell>
          <cell r="E3049" t="str">
            <v>185834201</v>
          </cell>
        </row>
        <row r="3050">
          <cell r="C3050" t="str">
            <v>1801983036</v>
          </cell>
          <cell r="E3050" t="str">
            <v>185872201</v>
          </cell>
        </row>
        <row r="3051">
          <cell r="C3051" t="str">
            <v>1932294725</v>
          </cell>
          <cell r="E3051" t="str">
            <v>185969602</v>
          </cell>
        </row>
        <row r="3052">
          <cell r="C3052" t="str">
            <v>1871608216</v>
          </cell>
          <cell r="E3052" t="str">
            <v>186066001</v>
          </cell>
        </row>
        <row r="3053">
          <cell r="C3053" t="str">
            <v>1871608216</v>
          </cell>
          <cell r="E3053" t="str">
            <v>186066002</v>
          </cell>
        </row>
        <row r="3054">
          <cell r="C3054" t="str">
            <v>1790781854</v>
          </cell>
          <cell r="E3054" t="str">
            <v>186078501</v>
          </cell>
        </row>
        <row r="3055">
          <cell r="C3055" t="str">
            <v>1427132778</v>
          </cell>
          <cell r="E3055" t="str">
            <v>186081901</v>
          </cell>
        </row>
        <row r="3056">
          <cell r="C3056" t="str">
            <v>1558331801</v>
          </cell>
          <cell r="E3056" t="str">
            <v>186338301</v>
          </cell>
        </row>
        <row r="3057">
          <cell r="C3057" t="str">
            <v>1699712190</v>
          </cell>
          <cell r="E3057" t="str">
            <v>186521402</v>
          </cell>
        </row>
        <row r="3058">
          <cell r="C3058" t="str">
            <v>1699712190</v>
          </cell>
          <cell r="E3058" t="str">
            <v>186521403</v>
          </cell>
        </row>
        <row r="3059">
          <cell r="C3059" t="str">
            <v>1285715243</v>
          </cell>
          <cell r="E3059" t="str">
            <v>186532101</v>
          </cell>
        </row>
        <row r="3060">
          <cell r="C3060" t="str">
            <v>1487845228</v>
          </cell>
          <cell r="E3060" t="str">
            <v>186574304</v>
          </cell>
        </row>
        <row r="3061">
          <cell r="C3061" t="str">
            <v>1023234978</v>
          </cell>
          <cell r="E3061" t="str">
            <v>186695601</v>
          </cell>
        </row>
        <row r="3062">
          <cell r="C3062" t="str">
            <v>1699798512</v>
          </cell>
          <cell r="E3062" t="str">
            <v>186695601</v>
          </cell>
        </row>
        <row r="3063">
          <cell r="C3063" t="str">
            <v>1003834508</v>
          </cell>
          <cell r="E3063" t="str">
            <v>186730101</v>
          </cell>
        </row>
        <row r="3064">
          <cell r="C3064" t="str">
            <v>1023193695</v>
          </cell>
          <cell r="E3064" t="str">
            <v>186852301</v>
          </cell>
        </row>
        <row r="3065">
          <cell r="C3065" t="str">
            <v>1831394956</v>
          </cell>
          <cell r="E3065" t="str">
            <v>186877003</v>
          </cell>
        </row>
        <row r="3066">
          <cell r="C3066" t="str">
            <v>1831132430</v>
          </cell>
          <cell r="E3066" t="str">
            <v>187029702</v>
          </cell>
        </row>
        <row r="3067">
          <cell r="C3067" t="str">
            <v>1871529388</v>
          </cell>
          <cell r="E3067" t="str">
            <v>1871529388MR</v>
          </cell>
        </row>
        <row r="3068">
          <cell r="C3068" t="str">
            <v>1558453902</v>
          </cell>
          <cell r="E3068" t="str">
            <v>187389502</v>
          </cell>
        </row>
        <row r="3069">
          <cell r="C3069" t="str">
            <v>1083644124</v>
          </cell>
          <cell r="E3069" t="str">
            <v>187636901</v>
          </cell>
        </row>
        <row r="3070">
          <cell r="C3070" t="str">
            <v>1952331092</v>
          </cell>
          <cell r="E3070" t="str">
            <v>187644301</v>
          </cell>
        </row>
        <row r="3071">
          <cell r="C3071" t="str">
            <v>1629010053</v>
          </cell>
          <cell r="E3071" t="str">
            <v>187707801</v>
          </cell>
        </row>
        <row r="3072">
          <cell r="C3072" t="str">
            <v>1376624247</v>
          </cell>
          <cell r="E3072" t="str">
            <v>187774801</v>
          </cell>
        </row>
        <row r="3073">
          <cell r="C3073" t="str">
            <v>1104947647</v>
          </cell>
          <cell r="E3073" t="str">
            <v>187880301</v>
          </cell>
        </row>
        <row r="3074">
          <cell r="C3074" t="str">
            <v>1891726550</v>
          </cell>
          <cell r="E3074" t="str">
            <v>187959501</v>
          </cell>
        </row>
        <row r="3075">
          <cell r="C3075" t="str">
            <v>1013955533</v>
          </cell>
          <cell r="E3075" t="str">
            <v>188050202</v>
          </cell>
        </row>
        <row r="3076">
          <cell r="C3076" t="str">
            <v>1659316917</v>
          </cell>
          <cell r="E3076" t="str">
            <v>188197101</v>
          </cell>
        </row>
        <row r="3077">
          <cell r="C3077" t="str">
            <v>1528289873</v>
          </cell>
          <cell r="E3077" t="str">
            <v>188300101</v>
          </cell>
        </row>
        <row r="3078">
          <cell r="C3078" t="str">
            <v>1336264415</v>
          </cell>
          <cell r="E3078" t="str">
            <v>188337302</v>
          </cell>
        </row>
        <row r="3079">
          <cell r="C3079" t="str">
            <v>1790984565</v>
          </cell>
          <cell r="E3079" t="str">
            <v>188351401</v>
          </cell>
        </row>
        <row r="3080">
          <cell r="C3080" t="str">
            <v>1124019260</v>
          </cell>
          <cell r="E3080" t="str">
            <v>188377901</v>
          </cell>
        </row>
        <row r="3081">
          <cell r="C3081" t="str">
            <v>1124019260</v>
          </cell>
          <cell r="E3081" t="str">
            <v>188377907</v>
          </cell>
        </row>
        <row r="3082">
          <cell r="C3082" t="str">
            <v>1336144732</v>
          </cell>
          <cell r="E3082" t="str">
            <v>188487601</v>
          </cell>
        </row>
        <row r="3083">
          <cell r="C3083" t="str">
            <v>1205967569</v>
          </cell>
          <cell r="E3083" t="str">
            <v>188491802</v>
          </cell>
        </row>
        <row r="3084">
          <cell r="C3084" t="str">
            <v>1750318879</v>
          </cell>
          <cell r="E3084" t="str">
            <v>188606102</v>
          </cell>
        </row>
        <row r="3085">
          <cell r="C3085" t="str">
            <v>1487834404</v>
          </cell>
          <cell r="E3085" t="str">
            <v>188699601</v>
          </cell>
        </row>
        <row r="3086">
          <cell r="C3086" t="str">
            <v>1477641124</v>
          </cell>
          <cell r="E3086" t="str">
            <v>188751502</v>
          </cell>
        </row>
        <row r="3087">
          <cell r="C3087" t="str">
            <v>1184621211</v>
          </cell>
          <cell r="E3087" t="str">
            <v>188790301</v>
          </cell>
        </row>
        <row r="3088">
          <cell r="C3088" t="str">
            <v>1780654962</v>
          </cell>
          <cell r="E3088" t="str">
            <v>188803401</v>
          </cell>
        </row>
        <row r="3089">
          <cell r="C3089" t="str">
            <v>1124012877</v>
          </cell>
          <cell r="E3089" t="str">
            <v>188823201</v>
          </cell>
        </row>
        <row r="3090">
          <cell r="C3090" t="str">
            <v>1528009453</v>
          </cell>
          <cell r="E3090" t="str">
            <v>188873701</v>
          </cell>
        </row>
        <row r="3091">
          <cell r="C3091" t="str">
            <v>1881758001</v>
          </cell>
          <cell r="E3091" t="str">
            <v>188927101</v>
          </cell>
        </row>
        <row r="3092">
          <cell r="C3092" t="str">
            <v>1659301794</v>
          </cell>
          <cell r="E3092" t="str">
            <v>188969301</v>
          </cell>
        </row>
        <row r="3093">
          <cell r="C3093" t="str">
            <v>1952399933</v>
          </cell>
          <cell r="E3093" t="str">
            <v>189001401</v>
          </cell>
        </row>
        <row r="3094">
          <cell r="C3094" t="str">
            <v>1780889741</v>
          </cell>
          <cell r="E3094" t="str">
            <v>189037802</v>
          </cell>
        </row>
        <row r="3095">
          <cell r="C3095" t="str">
            <v>1699708743</v>
          </cell>
          <cell r="E3095" t="str">
            <v>189047701</v>
          </cell>
        </row>
        <row r="3096">
          <cell r="C3096" t="str">
            <v>1699708743</v>
          </cell>
          <cell r="E3096" t="str">
            <v>189047702</v>
          </cell>
        </row>
        <row r="3097">
          <cell r="C3097" t="str">
            <v>1184612194</v>
          </cell>
          <cell r="E3097" t="str">
            <v>189058401</v>
          </cell>
        </row>
        <row r="3098">
          <cell r="C3098" t="str">
            <v>1861675506</v>
          </cell>
          <cell r="E3098" t="str">
            <v>189089902</v>
          </cell>
        </row>
        <row r="3099">
          <cell r="C3099" t="str">
            <v>1861675506</v>
          </cell>
          <cell r="E3099" t="str">
            <v>189089904</v>
          </cell>
        </row>
        <row r="3100">
          <cell r="C3100" t="str">
            <v>1730369802</v>
          </cell>
          <cell r="E3100" t="str">
            <v>189160801</v>
          </cell>
        </row>
        <row r="3101">
          <cell r="C3101" t="str">
            <v>1811929151</v>
          </cell>
          <cell r="E3101" t="str">
            <v>189167301</v>
          </cell>
        </row>
        <row r="3102">
          <cell r="C3102" t="str">
            <v>1760412803</v>
          </cell>
          <cell r="E3102" t="str">
            <v>189209301</v>
          </cell>
        </row>
        <row r="3103">
          <cell r="C3103" t="str">
            <v>1902835879</v>
          </cell>
          <cell r="E3103" t="str">
            <v>189250702</v>
          </cell>
        </row>
        <row r="3104">
          <cell r="C3104" t="str">
            <v>1225176787</v>
          </cell>
          <cell r="E3104" t="str">
            <v>189327301</v>
          </cell>
        </row>
        <row r="3105">
          <cell r="C3105" t="str">
            <v>1790978211</v>
          </cell>
          <cell r="E3105" t="str">
            <v>189413101</v>
          </cell>
        </row>
        <row r="3106">
          <cell r="C3106" t="str">
            <v>1164582649</v>
          </cell>
          <cell r="E3106" t="str">
            <v>189417201</v>
          </cell>
        </row>
        <row r="3107">
          <cell r="C3107" t="str">
            <v>1093791170</v>
          </cell>
          <cell r="E3107" t="str">
            <v>189642501</v>
          </cell>
        </row>
        <row r="3108">
          <cell r="C3108" t="str">
            <v>1093791170</v>
          </cell>
          <cell r="E3108" t="str">
            <v>189642502</v>
          </cell>
        </row>
        <row r="3109">
          <cell r="C3109" t="str">
            <v>1548250582</v>
          </cell>
          <cell r="E3109" t="str">
            <v>189676301</v>
          </cell>
        </row>
        <row r="3110">
          <cell r="C3110" t="str">
            <v>1093876005</v>
          </cell>
          <cell r="E3110" t="str">
            <v>189684701</v>
          </cell>
        </row>
        <row r="3111">
          <cell r="C3111" t="str">
            <v>1093890634</v>
          </cell>
          <cell r="E3111" t="str">
            <v>189714201</v>
          </cell>
        </row>
        <row r="3112">
          <cell r="C3112" t="str">
            <v>1023092053</v>
          </cell>
          <cell r="E3112" t="str">
            <v>189785201</v>
          </cell>
        </row>
        <row r="3113">
          <cell r="C3113" t="str">
            <v>1013196625</v>
          </cell>
          <cell r="E3113" t="str">
            <v>189915501</v>
          </cell>
        </row>
        <row r="3114">
          <cell r="C3114" t="str">
            <v>1922428234</v>
          </cell>
          <cell r="E3114" t="str">
            <v>189972606</v>
          </cell>
        </row>
        <row r="3115">
          <cell r="C3115" t="str">
            <v>1922052364</v>
          </cell>
          <cell r="E3115" t="str">
            <v>189986601</v>
          </cell>
        </row>
        <row r="3116">
          <cell r="C3116" t="str">
            <v>1487723839</v>
          </cell>
          <cell r="E3116" t="str">
            <v>189993201</v>
          </cell>
        </row>
        <row r="3117">
          <cell r="C3117" t="str">
            <v>1073694550</v>
          </cell>
          <cell r="E3117" t="str">
            <v>190080501</v>
          </cell>
        </row>
        <row r="3118">
          <cell r="C3118" t="str">
            <v>1831253269</v>
          </cell>
          <cell r="E3118" t="str">
            <v>190197701</v>
          </cell>
        </row>
        <row r="3119">
          <cell r="C3119" t="str">
            <v>1518032879</v>
          </cell>
          <cell r="E3119" t="str">
            <v>190296701</v>
          </cell>
        </row>
        <row r="3120">
          <cell r="C3120" t="str">
            <v>1558589440</v>
          </cell>
          <cell r="E3120" t="str">
            <v>190397301</v>
          </cell>
        </row>
        <row r="3121">
          <cell r="C3121" t="str">
            <v>1699884858</v>
          </cell>
          <cell r="E3121" t="str">
            <v>190490602</v>
          </cell>
        </row>
        <row r="3122">
          <cell r="C3122" t="str">
            <v>1699884858</v>
          </cell>
          <cell r="E3122" t="str">
            <v>190490603</v>
          </cell>
        </row>
        <row r="3123">
          <cell r="C3123" t="str">
            <v>1699884858</v>
          </cell>
          <cell r="E3123" t="str">
            <v>190490604</v>
          </cell>
        </row>
        <row r="3124">
          <cell r="C3124" t="str">
            <v>1144313636</v>
          </cell>
          <cell r="E3124" t="str">
            <v>190534101</v>
          </cell>
        </row>
        <row r="3125">
          <cell r="C3125" t="str">
            <v>1144406927</v>
          </cell>
          <cell r="E3125" t="str">
            <v>190686901</v>
          </cell>
        </row>
        <row r="3126">
          <cell r="C3126" t="str">
            <v>1609153329</v>
          </cell>
          <cell r="E3126" t="str">
            <v>190686902</v>
          </cell>
        </row>
        <row r="3127">
          <cell r="C3127" t="str">
            <v>1750392304</v>
          </cell>
          <cell r="E3127" t="str">
            <v>190704001</v>
          </cell>
        </row>
        <row r="3128">
          <cell r="C3128" t="str">
            <v>1750392304</v>
          </cell>
          <cell r="E3128" t="str">
            <v>190704002</v>
          </cell>
        </row>
        <row r="3129">
          <cell r="C3129" t="str">
            <v>1619938149</v>
          </cell>
          <cell r="E3129" t="str">
            <v>190719801</v>
          </cell>
        </row>
        <row r="3130">
          <cell r="C3130" t="str">
            <v>1730144684</v>
          </cell>
          <cell r="E3130" t="str">
            <v>190722201</v>
          </cell>
        </row>
        <row r="3131">
          <cell r="C3131" t="str">
            <v>1508916826</v>
          </cell>
          <cell r="E3131" t="str">
            <v>190829501</v>
          </cell>
        </row>
        <row r="3132">
          <cell r="C3132" t="str">
            <v>1124296843</v>
          </cell>
          <cell r="E3132" t="str">
            <v>190930101</v>
          </cell>
        </row>
        <row r="3133">
          <cell r="C3133" t="str">
            <v>1790822278</v>
          </cell>
          <cell r="E3133" t="str">
            <v>190994701</v>
          </cell>
        </row>
        <row r="3134">
          <cell r="C3134" t="str">
            <v>1639197395</v>
          </cell>
          <cell r="E3134" t="str">
            <v>191112501</v>
          </cell>
        </row>
        <row r="3135">
          <cell r="C3135" t="str">
            <v>1639197395</v>
          </cell>
          <cell r="E3135" t="str">
            <v>191112502</v>
          </cell>
        </row>
        <row r="3136">
          <cell r="C3136" t="str">
            <v>1881751139</v>
          </cell>
          <cell r="E3136" t="str">
            <v>191122401</v>
          </cell>
        </row>
        <row r="3137">
          <cell r="C3137" t="str">
            <v>1326114869</v>
          </cell>
          <cell r="E3137" t="str">
            <v>191136401</v>
          </cell>
        </row>
        <row r="3138">
          <cell r="C3138" t="str">
            <v>1326114869</v>
          </cell>
          <cell r="E3138" t="str">
            <v>191136402</v>
          </cell>
        </row>
        <row r="3139">
          <cell r="C3139" t="str">
            <v>1043270564</v>
          </cell>
          <cell r="E3139" t="str">
            <v>191193501</v>
          </cell>
        </row>
        <row r="3140">
          <cell r="C3140" t="str">
            <v>1043270564</v>
          </cell>
          <cell r="E3140" t="str">
            <v>191193502</v>
          </cell>
        </row>
        <row r="3141">
          <cell r="C3141" t="str">
            <v>1932276235</v>
          </cell>
          <cell r="E3141" t="str">
            <v>191217201</v>
          </cell>
        </row>
        <row r="3142">
          <cell r="C3142" t="str">
            <v>1720156839</v>
          </cell>
          <cell r="E3142" t="str">
            <v>191249506</v>
          </cell>
        </row>
        <row r="3143">
          <cell r="C3143" t="str">
            <v>1598795585</v>
          </cell>
          <cell r="E3143" t="str">
            <v>191300601</v>
          </cell>
        </row>
        <row r="3144">
          <cell r="C3144" t="str">
            <v>1598795585</v>
          </cell>
          <cell r="E3144" t="str">
            <v>191300602</v>
          </cell>
        </row>
        <row r="3145">
          <cell r="C3145" t="str">
            <v>1023103819</v>
          </cell>
          <cell r="E3145" t="str">
            <v>191325301</v>
          </cell>
        </row>
        <row r="3146">
          <cell r="C3146" t="str">
            <v>1326022732</v>
          </cell>
          <cell r="E3146" t="str">
            <v>191335201</v>
          </cell>
        </row>
        <row r="3147">
          <cell r="C3147" t="str">
            <v>1568493641</v>
          </cell>
          <cell r="E3147" t="str">
            <v>191486301</v>
          </cell>
        </row>
        <row r="3148">
          <cell r="C3148" t="str">
            <v>1417979204</v>
          </cell>
          <cell r="E3148" t="str">
            <v>191537301</v>
          </cell>
        </row>
        <row r="3149">
          <cell r="C3149" t="str">
            <v>1417979204</v>
          </cell>
          <cell r="E3149" t="str">
            <v>191537303</v>
          </cell>
        </row>
        <row r="3150">
          <cell r="C3150" t="str">
            <v>1427227602</v>
          </cell>
          <cell r="E3150" t="str">
            <v>191616505</v>
          </cell>
        </row>
        <row r="3151">
          <cell r="C3151" t="str">
            <v>1104974310</v>
          </cell>
          <cell r="E3151" t="str">
            <v>191622301</v>
          </cell>
        </row>
        <row r="3152">
          <cell r="C3152" t="str">
            <v>1376650705</v>
          </cell>
          <cell r="E3152" t="str">
            <v>191672801</v>
          </cell>
        </row>
        <row r="3153">
          <cell r="C3153" t="str">
            <v>1417134255</v>
          </cell>
          <cell r="E3153" t="str">
            <v>191778302</v>
          </cell>
        </row>
        <row r="3154">
          <cell r="C3154" t="str">
            <v>1104001957</v>
          </cell>
          <cell r="E3154" t="str">
            <v>191849202</v>
          </cell>
        </row>
        <row r="3155">
          <cell r="C3155" t="str">
            <v>1376591156</v>
          </cell>
          <cell r="E3155" t="str">
            <v>191880701</v>
          </cell>
        </row>
        <row r="3156">
          <cell r="C3156" t="str">
            <v>1376591156</v>
          </cell>
          <cell r="E3156" t="str">
            <v>191880702</v>
          </cell>
        </row>
        <row r="3157">
          <cell r="C3157" t="str">
            <v>1376591156</v>
          </cell>
          <cell r="E3157" t="str">
            <v>191880703</v>
          </cell>
        </row>
        <row r="3158">
          <cell r="C3158" t="str">
            <v>1457553505</v>
          </cell>
          <cell r="E3158" t="str">
            <v>191901102</v>
          </cell>
        </row>
        <row r="3159">
          <cell r="C3159" t="str">
            <v>1831209048</v>
          </cell>
          <cell r="E3159" t="str">
            <v>191946601</v>
          </cell>
        </row>
        <row r="3160">
          <cell r="C3160" t="str">
            <v>1326088832</v>
          </cell>
          <cell r="E3160" t="str">
            <v>192053001</v>
          </cell>
        </row>
        <row r="3161">
          <cell r="C3161" t="str">
            <v>1801812698</v>
          </cell>
          <cell r="E3161" t="str">
            <v>192079501</v>
          </cell>
        </row>
        <row r="3162">
          <cell r="C3162" t="str">
            <v>1992863971</v>
          </cell>
          <cell r="E3162" t="str">
            <v>192091002</v>
          </cell>
        </row>
        <row r="3163">
          <cell r="C3163" t="str">
            <v>1710097936</v>
          </cell>
          <cell r="E3163" t="str">
            <v>192313801</v>
          </cell>
        </row>
        <row r="3164">
          <cell r="C3164" t="str">
            <v>1710097936</v>
          </cell>
          <cell r="E3164" t="str">
            <v>192313802</v>
          </cell>
        </row>
        <row r="3165">
          <cell r="C3165" t="str">
            <v>1710097936</v>
          </cell>
          <cell r="E3165" t="str">
            <v>192313803</v>
          </cell>
        </row>
        <row r="3166">
          <cell r="C3166" t="str">
            <v>1881697043</v>
          </cell>
          <cell r="E3166" t="str">
            <v>192318701</v>
          </cell>
        </row>
        <row r="3167">
          <cell r="C3167" t="str">
            <v>1578739769</v>
          </cell>
          <cell r="E3167" t="str">
            <v>192356701</v>
          </cell>
        </row>
        <row r="3168">
          <cell r="C3168" t="str">
            <v>1831338490</v>
          </cell>
          <cell r="E3168" t="str">
            <v>192363302</v>
          </cell>
        </row>
        <row r="3169">
          <cell r="C3169" t="str">
            <v>1922206606</v>
          </cell>
          <cell r="E3169" t="str">
            <v>192383101</v>
          </cell>
        </row>
        <row r="3170">
          <cell r="C3170" t="str">
            <v>1467510271</v>
          </cell>
          <cell r="E3170" t="str">
            <v>192459901</v>
          </cell>
        </row>
        <row r="3171">
          <cell r="C3171" t="str">
            <v>1396742029</v>
          </cell>
          <cell r="E3171" t="str">
            <v>192497901</v>
          </cell>
        </row>
        <row r="3172">
          <cell r="C3172" t="str">
            <v>1134276876</v>
          </cell>
          <cell r="E3172" t="str">
            <v>192567901</v>
          </cell>
        </row>
        <row r="3173">
          <cell r="C3173" t="str">
            <v>1962681130</v>
          </cell>
          <cell r="E3173" t="str">
            <v>192633901</v>
          </cell>
        </row>
        <row r="3174">
          <cell r="C3174" t="str">
            <v>1477584993</v>
          </cell>
          <cell r="E3174" t="str">
            <v>192659402</v>
          </cell>
        </row>
        <row r="3175">
          <cell r="C3175" t="str">
            <v>1508810680</v>
          </cell>
          <cell r="E3175" t="str">
            <v>192775801</v>
          </cell>
        </row>
        <row r="3176">
          <cell r="C3176" t="str">
            <v>1770641631</v>
          </cell>
          <cell r="E3176" t="str">
            <v>192793101</v>
          </cell>
        </row>
        <row r="3177">
          <cell r="C3177" t="str">
            <v>1750312997</v>
          </cell>
          <cell r="E3177" t="str">
            <v>192895401</v>
          </cell>
        </row>
        <row r="3178">
          <cell r="C3178" t="str">
            <v>1750312997</v>
          </cell>
          <cell r="E3178" t="str">
            <v>192895402</v>
          </cell>
        </row>
        <row r="3179">
          <cell r="C3179" t="str">
            <v>1154378925</v>
          </cell>
          <cell r="E3179" t="str">
            <v>192924201</v>
          </cell>
        </row>
        <row r="3180">
          <cell r="C3180" t="str">
            <v>1265468946</v>
          </cell>
          <cell r="E3180" t="str">
            <v>192932501</v>
          </cell>
        </row>
        <row r="3181">
          <cell r="C3181" t="str">
            <v>1740276518</v>
          </cell>
          <cell r="E3181" t="str">
            <v>192982001</v>
          </cell>
        </row>
        <row r="3182">
          <cell r="C3182" t="str">
            <v>1740276518</v>
          </cell>
          <cell r="E3182" t="str">
            <v>192982002</v>
          </cell>
        </row>
        <row r="3183">
          <cell r="C3183" t="str">
            <v>1982803748</v>
          </cell>
          <cell r="E3183" t="str">
            <v>192983801</v>
          </cell>
        </row>
        <row r="3184">
          <cell r="C3184" t="str">
            <v>1689872020</v>
          </cell>
          <cell r="E3184" t="str">
            <v>193004201</v>
          </cell>
        </row>
        <row r="3185">
          <cell r="C3185" t="str">
            <v>1689872020</v>
          </cell>
          <cell r="E3185" t="str">
            <v>193004202</v>
          </cell>
        </row>
        <row r="3186">
          <cell r="C3186" t="str">
            <v>1174625362</v>
          </cell>
          <cell r="E3186" t="str">
            <v>193083601</v>
          </cell>
        </row>
        <row r="3187">
          <cell r="C3187" t="str">
            <v>1831284280</v>
          </cell>
          <cell r="E3187" t="str">
            <v>193432501</v>
          </cell>
        </row>
        <row r="3188">
          <cell r="C3188" t="str">
            <v>1275589608</v>
          </cell>
          <cell r="E3188" t="str">
            <v>193556103</v>
          </cell>
        </row>
        <row r="3189">
          <cell r="C3189" t="str">
            <v>1982613923</v>
          </cell>
          <cell r="E3189" t="str">
            <v>193750001</v>
          </cell>
        </row>
        <row r="3190">
          <cell r="C3190" t="str">
            <v>1144414228</v>
          </cell>
          <cell r="E3190" t="str">
            <v>193837501</v>
          </cell>
        </row>
        <row r="3191">
          <cell r="C3191" t="str">
            <v>1952326977</v>
          </cell>
          <cell r="E3191" t="str">
            <v>193849001</v>
          </cell>
        </row>
        <row r="3192">
          <cell r="C3192" t="str">
            <v>1952326977</v>
          </cell>
          <cell r="E3192" t="str">
            <v>193849002</v>
          </cell>
        </row>
        <row r="3193">
          <cell r="C3193" t="str">
            <v>1215124177</v>
          </cell>
          <cell r="E3193" t="str">
            <v>193941501</v>
          </cell>
        </row>
        <row r="3194">
          <cell r="C3194" t="str">
            <v>1144397316</v>
          </cell>
          <cell r="E3194" t="str">
            <v>194037101</v>
          </cell>
        </row>
        <row r="3195">
          <cell r="C3195" t="str">
            <v>1710082680</v>
          </cell>
          <cell r="E3195" t="str">
            <v>194171801</v>
          </cell>
        </row>
        <row r="3196">
          <cell r="C3196" t="str">
            <v>1316107956</v>
          </cell>
          <cell r="E3196" t="str">
            <v>194174201</v>
          </cell>
        </row>
        <row r="3197">
          <cell r="C3197" t="str">
            <v>1962626523</v>
          </cell>
          <cell r="E3197" t="str">
            <v>194198101</v>
          </cell>
        </row>
        <row r="3198">
          <cell r="C3198" t="str">
            <v>1174713283</v>
          </cell>
          <cell r="E3198" t="str">
            <v>194216101</v>
          </cell>
        </row>
        <row r="3199">
          <cell r="C3199" t="str">
            <v>1548378235</v>
          </cell>
          <cell r="E3199" t="str">
            <v>194317701</v>
          </cell>
        </row>
        <row r="3200">
          <cell r="C3200" t="str">
            <v>1528227147</v>
          </cell>
          <cell r="E3200" t="str">
            <v>194507301</v>
          </cell>
        </row>
        <row r="3201">
          <cell r="C3201" t="str">
            <v>1629057229</v>
          </cell>
          <cell r="E3201" t="str">
            <v>194544601</v>
          </cell>
        </row>
        <row r="3202">
          <cell r="C3202" t="str">
            <v>1992737613</v>
          </cell>
          <cell r="E3202" t="str">
            <v>194642802</v>
          </cell>
        </row>
        <row r="3203">
          <cell r="C3203" t="str">
            <v>1598781635</v>
          </cell>
          <cell r="E3203" t="str">
            <v>194672501</v>
          </cell>
        </row>
        <row r="3204">
          <cell r="C3204" t="str">
            <v>1487654133</v>
          </cell>
          <cell r="E3204" t="str">
            <v>194679001</v>
          </cell>
        </row>
        <row r="3205">
          <cell r="C3205" t="str">
            <v>1487706214</v>
          </cell>
          <cell r="E3205" t="str">
            <v>194830901</v>
          </cell>
        </row>
        <row r="3206">
          <cell r="C3206" t="str">
            <v>1649264391</v>
          </cell>
          <cell r="E3206" t="str">
            <v>194884601</v>
          </cell>
        </row>
        <row r="3207">
          <cell r="C3207" t="str">
            <v>1275610784</v>
          </cell>
          <cell r="E3207" t="str">
            <v>194909101</v>
          </cell>
        </row>
        <row r="3208">
          <cell r="C3208" t="str">
            <v>1497754527</v>
          </cell>
          <cell r="E3208" t="str">
            <v>194997604</v>
          </cell>
        </row>
        <row r="3209">
          <cell r="C3209" t="str">
            <v>1508014895</v>
          </cell>
          <cell r="E3209" t="str">
            <v>195175801</v>
          </cell>
        </row>
        <row r="3210">
          <cell r="C3210" t="str">
            <v>1508815333</v>
          </cell>
          <cell r="E3210" t="str">
            <v>195179001</v>
          </cell>
        </row>
        <row r="3211">
          <cell r="C3211" t="str">
            <v>1073606901</v>
          </cell>
          <cell r="E3211" t="str">
            <v>195252501</v>
          </cell>
        </row>
        <row r="3212">
          <cell r="C3212" t="str">
            <v>1366506826</v>
          </cell>
          <cell r="E3212" t="str">
            <v>195253301</v>
          </cell>
        </row>
        <row r="3213">
          <cell r="C3213" t="str">
            <v>1104947357</v>
          </cell>
          <cell r="E3213" t="str">
            <v>195254101</v>
          </cell>
        </row>
        <row r="3214">
          <cell r="C3214" t="str">
            <v>1538296181</v>
          </cell>
          <cell r="E3214" t="str">
            <v>195374701</v>
          </cell>
        </row>
        <row r="3215">
          <cell r="C3215" t="str">
            <v>1982612065</v>
          </cell>
          <cell r="E3215" t="str">
            <v>195655902</v>
          </cell>
        </row>
        <row r="3216">
          <cell r="C3216" t="str">
            <v>1982612065</v>
          </cell>
          <cell r="E3216" t="str">
            <v>195655903</v>
          </cell>
        </row>
        <row r="3217">
          <cell r="C3217" t="str">
            <v>1417031766</v>
          </cell>
          <cell r="E3217" t="str">
            <v>195714401</v>
          </cell>
        </row>
        <row r="3218">
          <cell r="C3218" t="str">
            <v>1952508285</v>
          </cell>
          <cell r="E3218" t="str">
            <v>195772201</v>
          </cell>
        </row>
        <row r="3219">
          <cell r="C3219" t="str">
            <v>1487849634</v>
          </cell>
          <cell r="E3219" t="str">
            <v>195807601</v>
          </cell>
        </row>
        <row r="3220">
          <cell r="C3220" t="str">
            <v>1235332933</v>
          </cell>
          <cell r="E3220" t="str">
            <v>195915701</v>
          </cell>
        </row>
        <row r="3221">
          <cell r="C3221" t="str">
            <v>1568406536</v>
          </cell>
          <cell r="E3221" t="str">
            <v>196018901</v>
          </cell>
        </row>
        <row r="3222">
          <cell r="C3222" t="str">
            <v>1093994535</v>
          </cell>
          <cell r="E3222" t="str">
            <v>196152601</v>
          </cell>
        </row>
        <row r="3223">
          <cell r="C3223" t="str">
            <v>1942467113</v>
          </cell>
          <cell r="E3223" t="str">
            <v>196394401</v>
          </cell>
        </row>
        <row r="3224">
          <cell r="C3224" t="str">
            <v>1841470705</v>
          </cell>
          <cell r="E3224" t="str">
            <v>196398501</v>
          </cell>
        </row>
        <row r="3225">
          <cell r="C3225" t="str">
            <v>1770671489</v>
          </cell>
          <cell r="E3225" t="str">
            <v>196474401</v>
          </cell>
        </row>
        <row r="3226">
          <cell r="C3226" t="str">
            <v>1144470899</v>
          </cell>
          <cell r="E3226" t="str">
            <v>196660807</v>
          </cell>
        </row>
        <row r="3227">
          <cell r="C3227" t="str">
            <v>1134331580</v>
          </cell>
          <cell r="E3227" t="str">
            <v>196730901</v>
          </cell>
        </row>
        <row r="3228">
          <cell r="C3228" t="str">
            <v>1588838593</v>
          </cell>
          <cell r="E3228" t="str">
            <v>196771301</v>
          </cell>
        </row>
        <row r="3229">
          <cell r="C3229" t="str">
            <v>1861668766</v>
          </cell>
          <cell r="E3229" t="str">
            <v>196898402</v>
          </cell>
        </row>
        <row r="3230">
          <cell r="C3230" t="str">
            <v>1144251216</v>
          </cell>
          <cell r="E3230" t="str">
            <v>196991701</v>
          </cell>
        </row>
        <row r="3231">
          <cell r="C3231" t="str">
            <v>1972585347</v>
          </cell>
          <cell r="E3231" t="str">
            <v>197018801</v>
          </cell>
        </row>
        <row r="3232">
          <cell r="C3232" t="str">
            <v>1871512228</v>
          </cell>
          <cell r="E3232" t="str">
            <v>197064201</v>
          </cell>
        </row>
        <row r="3233">
          <cell r="C3233" t="str">
            <v>1154595155</v>
          </cell>
          <cell r="E3233" t="str">
            <v>197120201</v>
          </cell>
        </row>
        <row r="3234">
          <cell r="C3234" t="str">
            <v>1518162171</v>
          </cell>
          <cell r="E3234" t="str">
            <v>197220001</v>
          </cell>
        </row>
        <row r="3235">
          <cell r="C3235" t="str">
            <v>1043464571</v>
          </cell>
          <cell r="E3235" t="str">
            <v>197223401</v>
          </cell>
        </row>
        <row r="3236">
          <cell r="C3236" t="str">
            <v>1588663769</v>
          </cell>
          <cell r="E3236" t="str">
            <v>197465101</v>
          </cell>
        </row>
        <row r="3237">
          <cell r="C3237" t="str">
            <v>1306989249</v>
          </cell>
          <cell r="E3237" t="str">
            <v>197539301</v>
          </cell>
        </row>
        <row r="3238">
          <cell r="C3238" t="str">
            <v>1306989249</v>
          </cell>
          <cell r="E3238" t="str">
            <v>197539302</v>
          </cell>
        </row>
        <row r="3239">
          <cell r="C3239" t="str">
            <v>1154526044</v>
          </cell>
          <cell r="E3239" t="str">
            <v>197547601</v>
          </cell>
        </row>
        <row r="3240">
          <cell r="C3240" t="str">
            <v>1013170919</v>
          </cell>
          <cell r="E3240" t="str">
            <v>197613601</v>
          </cell>
        </row>
        <row r="3241">
          <cell r="C3241" t="str">
            <v>1154439750</v>
          </cell>
          <cell r="E3241" t="str">
            <v>197664901</v>
          </cell>
        </row>
        <row r="3242">
          <cell r="C3242" t="str">
            <v>1922142017</v>
          </cell>
          <cell r="E3242" t="str">
            <v>197944501</v>
          </cell>
        </row>
        <row r="3243">
          <cell r="C3243" t="str">
            <v>1528253523</v>
          </cell>
          <cell r="E3243" t="str">
            <v>197970001</v>
          </cell>
        </row>
        <row r="3244">
          <cell r="C3244" t="str">
            <v>1881842474</v>
          </cell>
          <cell r="E3244" t="str">
            <v>198048401</v>
          </cell>
        </row>
        <row r="3245">
          <cell r="C3245" t="str">
            <v>1790706992</v>
          </cell>
          <cell r="E3245" t="str">
            <v>198073201</v>
          </cell>
        </row>
        <row r="3246">
          <cell r="C3246" t="str">
            <v>1104062991</v>
          </cell>
          <cell r="E3246" t="str">
            <v>198095501</v>
          </cell>
        </row>
        <row r="3247">
          <cell r="C3247" t="str">
            <v>1396922795</v>
          </cell>
          <cell r="E3247" t="str">
            <v>198142501</v>
          </cell>
        </row>
        <row r="3248">
          <cell r="C3248" t="str">
            <v>1033316765</v>
          </cell>
          <cell r="E3248" t="str">
            <v>198177101</v>
          </cell>
        </row>
        <row r="3249">
          <cell r="C3249" t="str">
            <v>1992725352</v>
          </cell>
          <cell r="E3249" t="str">
            <v>198283701</v>
          </cell>
        </row>
        <row r="3250">
          <cell r="C3250" t="str">
            <v>1427041052</v>
          </cell>
          <cell r="E3250" t="str">
            <v>198306601</v>
          </cell>
        </row>
        <row r="3251">
          <cell r="C3251" t="str">
            <v>1538328158</v>
          </cell>
          <cell r="E3251" t="str">
            <v>198310801</v>
          </cell>
        </row>
        <row r="3252">
          <cell r="C3252" t="str">
            <v>1811165087</v>
          </cell>
          <cell r="E3252" t="str">
            <v>198471801</v>
          </cell>
        </row>
        <row r="3253">
          <cell r="C3253" t="str">
            <v>1134371651</v>
          </cell>
          <cell r="E3253" t="str">
            <v>198473401</v>
          </cell>
        </row>
        <row r="3254">
          <cell r="C3254" t="str">
            <v>1821074196</v>
          </cell>
          <cell r="E3254" t="str">
            <v>198474201</v>
          </cell>
        </row>
        <row r="3255">
          <cell r="C3255" t="str">
            <v>1821074196</v>
          </cell>
          <cell r="E3255" t="str">
            <v>198474202</v>
          </cell>
        </row>
        <row r="3256">
          <cell r="C3256" t="str">
            <v>1821017880</v>
          </cell>
          <cell r="E3256" t="str">
            <v>198487401</v>
          </cell>
        </row>
        <row r="3257">
          <cell r="C3257" t="str">
            <v>1821017880</v>
          </cell>
          <cell r="E3257" t="str">
            <v>198487402</v>
          </cell>
        </row>
        <row r="3258">
          <cell r="C3258" t="str">
            <v>1720292550</v>
          </cell>
          <cell r="E3258" t="str">
            <v>198511107</v>
          </cell>
        </row>
        <row r="3259">
          <cell r="C3259" t="str">
            <v>1770739088</v>
          </cell>
          <cell r="E3259" t="str">
            <v>198526901</v>
          </cell>
        </row>
        <row r="3260">
          <cell r="C3260" t="str">
            <v>1508051343</v>
          </cell>
          <cell r="E3260" t="str">
            <v>198613501</v>
          </cell>
        </row>
        <row r="3261">
          <cell r="C3261" t="str">
            <v>1437182037</v>
          </cell>
          <cell r="E3261" t="str">
            <v>198672101</v>
          </cell>
        </row>
        <row r="3262">
          <cell r="C3262" t="str">
            <v>1407872781</v>
          </cell>
          <cell r="E3262" t="str">
            <v>198875001</v>
          </cell>
        </row>
        <row r="3263">
          <cell r="C3263" t="str">
            <v>1619993904</v>
          </cell>
          <cell r="E3263" t="str">
            <v>198875002</v>
          </cell>
        </row>
        <row r="3264">
          <cell r="C3264" t="str">
            <v>1336172931</v>
          </cell>
          <cell r="E3264" t="str">
            <v>199078003</v>
          </cell>
        </row>
        <row r="3265">
          <cell r="C3265" t="str">
            <v>1396902391</v>
          </cell>
          <cell r="E3265" t="str">
            <v>199171301</v>
          </cell>
        </row>
        <row r="3266">
          <cell r="C3266" t="str">
            <v>1396702122</v>
          </cell>
          <cell r="E3266" t="str">
            <v>199198601</v>
          </cell>
        </row>
        <row r="3267">
          <cell r="C3267" t="str">
            <v>1992945406</v>
          </cell>
          <cell r="E3267" t="str">
            <v>1992945406MR</v>
          </cell>
        </row>
        <row r="3268">
          <cell r="C3268" t="str">
            <v>1467520759</v>
          </cell>
          <cell r="E3268" t="str">
            <v>199387501</v>
          </cell>
        </row>
        <row r="3269">
          <cell r="C3269" t="str">
            <v>1720231442</v>
          </cell>
          <cell r="E3269" t="str">
            <v>199481601</v>
          </cell>
        </row>
        <row r="3270">
          <cell r="C3270" t="str">
            <v>1942467022</v>
          </cell>
          <cell r="E3270" t="str">
            <v>199574801</v>
          </cell>
        </row>
        <row r="3271">
          <cell r="C3271" t="str">
            <v>1992901847</v>
          </cell>
          <cell r="E3271" t="str">
            <v>199610001</v>
          </cell>
        </row>
        <row r="3272">
          <cell r="C3272" t="str">
            <v>1326297441</v>
          </cell>
          <cell r="E3272" t="str">
            <v>199664701</v>
          </cell>
        </row>
        <row r="3273">
          <cell r="C3273" t="str">
            <v>1730266370</v>
          </cell>
          <cell r="E3273" t="str">
            <v>199747001</v>
          </cell>
        </row>
        <row r="3274">
          <cell r="C3274" t="str">
            <v>1982844767</v>
          </cell>
          <cell r="E3274" t="str">
            <v>199831201</v>
          </cell>
        </row>
        <row r="3275">
          <cell r="C3275" t="str">
            <v>1912125683</v>
          </cell>
          <cell r="E3275" t="str">
            <v>199834601</v>
          </cell>
        </row>
        <row r="3276">
          <cell r="C3276" t="str">
            <v>1437197480</v>
          </cell>
          <cell r="E3276" t="str">
            <v>199874204</v>
          </cell>
        </row>
        <row r="3277">
          <cell r="C3277" t="str">
            <v>1386609964</v>
          </cell>
          <cell r="E3277" t="str">
            <v>1B-105811</v>
          </cell>
        </row>
        <row r="3278">
          <cell r="C3278" t="str">
            <v>1336142413</v>
          </cell>
          <cell r="E3278" t="str">
            <v>1B-111272</v>
          </cell>
        </row>
        <row r="3279">
          <cell r="C3279" t="str">
            <v>1962671487</v>
          </cell>
          <cell r="E3279" t="str">
            <v>1B-189635</v>
          </cell>
        </row>
        <row r="3280">
          <cell r="C3280" t="str">
            <v>1689639262</v>
          </cell>
          <cell r="E3280" t="str">
            <v>1C-087940501</v>
          </cell>
        </row>
        <row r="3281">
          <cell r="C3281" t="str">
            <v>1386609964</v>
          </cell>
          <cell r="E3281" t="str">
            <v>1C-159908601</v>
          </cell>
        </row>
        <row r="3282">
          <cell r="C3282" t="str">
            <v>1306830500</v>
          </cell>
          <cell r="E3282" t="str">
            <v>1F-QMA000002172002</v>
          </cell>
        </row>
        <row r="3283">
          <cell r="C3283" t="str">
            <v>1366471450</v>
          </cell>
          <cell r="E3283" t="str">
            <v>1F-QMA000002238234</v>
          </cell>
        </row>
        <row r="3284">
          <cell r="C3284" t="str">
            <v>1912965963</v>
          </cell>
          <cell r="E3284" t="str">
            <v>1F-QMA000002240270</v>
          </cell>
        </row>
        <row r="3285">
          <cell r="C3285" t="str">
            <v>1366471450</v>
          </cell>
          <cell r="E3285" t="str">
            <v>1F-QMA000002275022</v>
          </cell>
        </row>
        <row r="3286">
          <cell r="C3286" t="str">
            <v>1225091739</v>
          </cell>
          <cell r="E3286" t="str">
            <v>1F-QMA000002422679</v>
          </cell>
        </row>
        <row r="3287">
          <cell r="C3287" t="str">
            <v>1235332933</v>
          </cell>
          <cell r="E3287" t="str">
            <v>1F-QMA000002496020</v>
          </cell>
        </row>
        <row r="3288">
          <cell r="C3288" t="str">
            <v>1326202342</v>
          </cell>
          <cell r="E3288" t="str">
            <v>1F-QMA000002517116</v>
          </cell>
        </row>
        <row r="3289">
          <cell r="C3289" t="str">
            <v>1255317384</v>
          </cell>
          <cell r="E3289" t="str">
            <v>1F-QMA000002634453</v>
          </cell>
        </row>
        <row r="3290">
          <cell r="C3290" t="str">
            <v>1124197165</v>
          </cell>
          <cell r="E3290" t="str">
            <v>1F-QMA000002634508</v>
          </cell>
        </row>
        <row r="3291">
          <cell r="C3291" t="str">
            <v>1336366442</v>
          </cell>
          <cell r="E3291" t="str">
            <v>1F-QMA000002634609</v>
          </cell>
        </row>
        <row r="3292">
          <cell r="C3292" t="str">
            <v>1437155207</v>
          </cell>
          <cell r="E3292" t="str">
            <v>1F-QMA000002634613</v>
          </cell>
        </row>
        <row r="3293">
          <cell r="C3293" t="str">
            <v>1770581373</v>
          </cell>
          <cell r="E3293" t="str">
            <v>1F-QMA000002634626</v>
          </cell>
        </row>
        <row r="3294">
          <cell r="C3294" t="str">
            <v>1336246099</v>
          </cell>
          <cell r="E3294" t="str">
            <v>1F-QMA000002634654</v>
          </cell>
        </row>
        <row r="3295">
          <cell r="C3295" t="str">
            <v>1053391870</v>
          </cell>
          <cell r="E3295" t="str">
            <v>1F-QMA000002739994</v>
          </cell>
        </row>
        <row r="3296">
          <cell r="C3296" t="str">
            <v>1417912098</v>
          </cell>
          <cell r="E3296" t="str">
            <v>1F-QMA000002829644</v>
          </cell>
        </row>
        <row r="3297">
          <cell r="C3297" t="str">
            <v>1699819979</v>
          </cell>
          <cell r="E3297" t="str">
            <v>1F-QMA000002840343</v>
          </cell>
        </row>
        <row r="3298">
          <cell r="C3298" t="str">
            <v>1225091721</v>
          </cell>
          <cell r="E3298" t="str">
            <v>1F-QMA000002856596</v>
          </cell>
        </row>
        <row r="3299">
          <cell r="C3299" t="str">
            <v>1023071560</v>
          </cell>
          <cell r="E3299" t="str">
            <v>1F-QMA000002857109</v>
          </cell>
        </row>
        <row r="3300">
          <cell r="C3300" t="str">
            <v>1164450771</v>
          </cell>
          <cell r="E3300" t="str">
            <v>1F-QMA000002915343</v>
          </cell>
        </row>
        <row r="3301">
          <cell r="C3301" t="str">
            <v>1386609964</v>
          </cell>
          <cell r="E3301" t="str">
            <v>1F-QMA000002951714</v>
          </cell>
        </row>
        <row r="3302">
          <cell r="C3302" t="str">
            <v>1003894585</v>
          </cell>
          <cell r="E3302" t="str">
            <v>1F-QMA000002956930</v>
          </cell>
        </row>
        <row r="3303">
          <cell r="C3303" t="str">
            <v>1487683561</v>
          </cell>
          <cell r="E3303" t="str">
            <v>1F-QMA000003026444</v>
          </cell>
        </row>
        <row r="3304">
          <cell r="C3304" t="str">
            <v>1346288032</v>
          </cell>
          <cell r="E3304" t="str">
            <v>1F-QMA000003032519</v>
          </cell>
        </row>
        <row r="3305">
          <cell r="C3305" t="str">
            <v>1700024817</v>
          </cell>
          <cell r="E3305" t="str">
            <v>1F-QMA000003110057</v>
          </cell>
        </row>
        <row r="3306">
          <cell r="C3306" t="str">
            <v>1871699389</v>
          </cell>
          <cell r="E3306" t="str">
            <v>1F-QMA000003144474</v>
          </cell>
        </row>
        <row r="3307">
          <cell r="C3307" t="str">
            <v>1710203427</v>
          </cell>
          <cell r="E3307" t="str">
            <v>1F-QMA000003198165</v>
          </cell>
        </row>
        <row r="3308">
          <cell r="C3308" t="str">
            <v>1942398151</v>
          </cell>
          <cell r="E3308" t="str">
            <v>1F-QMA000004489480</v>
          </cell>
        </row>
        <row r="3309">
          <cell r="C3309" t="str">
            <v>1164450771</v>
          </cell>
          <cell r="E3309" t="str">
            <v>1F-QMA000006345629</v>
          </cell>
        </row>
        <row r="3310">
          <cell r="C3310" t="str">
            <v>1548288202</v>
          </cell>
          <cell r="E3310" t="str">
            <v>1F-QMA000006476212</v>
          </cell>
        </row>
        <row r="3311">
          <cell r="C3311" t="str">
            <v>1912909912</v>
          </cell>
          <cell r="E3311" t="str">
            <v>1F-QMP000003678467</v>
          </cell>
        </row>
        <row r="3312">
          <cell r="C3312" t="str">
            <v>1508821406</v>
          </cell>
          <cell r="E3312" t="str">
            <v>1F-QMP000003737031</v>
          </cell>
        </row>
        <row r="3313">
          <cell r="C3313" t="str">
            <v>1336246099</v>
          </cell>
          <cell r="E3313" t="str">
            <v>1F-QMP000003737819</v>
          </cell>
        </row>
        <row r="3314">
          <cell r="C3314" t="str">
            <v>1972675668</v>
          </cell>
          <cell r="E3314" t="str">
            <v>1F-QMP000003776199</v>
          </cell>
        </row>
        <row r="3315">
          <cell r="C3315" t="str">
            <v>1508821406</v>
          </cell>
          <cell r="E3315" t="str">
            <v>1F-QMP000003857878</v>
          </cell>
        </row>
        <row r="3316">
          <cell r="C3316" t="str">
            <v>1023328192</v>
          </cell>
          <cell r="E3316" t="str">
            <v>1Q-H00066TX01</v>
          </cell>
        </row>
        <row r="3317">
          <cell r="C3317" t="str">
            <v>1265448054</v>
          </cell>
          <cell r="E3317" t="str">
            <v>1Q-H0HH054D01</v>
          </cell>
        </row>
        <row r="3318">
          <cell r="C3318" t="str">
            <v>1417912098</v>
          </cell>
          <cell r="E3318" t="str">
            <v>1Q-H0HH120101</v>
          </cell>
        </row>
        <row r="3319">
          <cell r="C3319" t="str">
            <v>1689639262</v>
          </cell>
          <cell r="E3319" t="str">
            <v>1Q-H0HH139101</v>
          </cell>
        </row>
        <row r="3320">
          <cell r="C3320" t="str">
            <v>1164582649</v>
          </cell>
          <cell r="E3320" t="str">
            <v>1Q-H0HH148A01</v>
          </cell>
        </row>
        <row r="3321">
          <cell r="C3321" t="str">
            <v>1336142413</v>
          </cell>
          <cell r="E3321" t="str">
            <v>1Q-H0HH151901</v>
          </cell>
        </row>
        <row r="3322">
          <cell r="C3322" t="str">
            <v>1104974310</v>
          </cell>
          <cell r="E3322" t="str">
            <v>1Q-H0HH152A01</v>
          </cell>
        </row>
        <row r="3323">
          <cell r="C3323" t="str">
            <v>1386609964</v>
          </cell>
          <cell r="E3323" t="str">
            <v>1Q-H0HH153401</v>
          </cell>
        </row>
        <row r="3324">
          <cell r="C3324" t="str">
            <v>1962671487</v>
          </cell>
          <cell r="E3324" t="str">
            <v>1Q-H0HH172A01</v>
          </cell>
        </row>
        <row r="3325">
          <cell r="C3325" t="str">
            <v>1457495889</v>
          </cell>
          <cell r="E3325" t="str">
            <v>200035801</v>
          </cell>
        </row>
        <row r="3326">
          <cell r="C3326" t="str">
            <v>1548222193</v>
          </cell>
          <cell r="E3326" t="str">
            <v>200073929</v>
          </cell>
        </row>
        <row r="3327">
          <cell r="C3327" t="str">
            <v>1437390044</v>
          </cell>
          <cell r="E3327" t="str">
            <v>200162001</v>
          </cell>
        </row>
        <row r="3328">
          <cell r="C3328" t="str">
            <v>1982781886</v>
          </cell>
          <cell r="E3328" t="str">
            <v>200217201</v>
          </cell>
        </row>
        <row r="3329">
          <cell r="C3329" t="str">
            <v>1013111681</v>
          </cell>
          <cell r="E3329" t="str">
            <v>200272701</v>
          </cell>
        </row>
        <row r="3330">
          <cell r="C3330" t="str">
            <v>1700809829</v>
          </cell>
          <cell r="E3330" t="str">
            <v>200408701</v>
          </cell>
        </row>
        <row r="3331">
          <cell r="C3331" t="str">
            <v>1700809829</v>
          </cell>
          <cell r="E3331" t="str">
            <v>200408702</v>
          </cell>
        </row>
        <row r="3332">
          <cell r="C3332" t="str">
            <v>1740287531</v>
          </cell>
          <cell r="E3332" t="str">
            <v>200412901</v>
          </cell>
        </row>
        <row r="3333">
          <cell r="C3333" t="str">
            <v>1740287531</v>
          </cell>
          <cell r="E3333" t="str">
            <v>200412902</v>
          </cell>
        </row>
        <row r="3334">
          <cell r="C3334" t="str">
            <v>1356391247</v>
          </cell>
          <cell r="E3334" t="str">
            <v>200450902</v>
          </cell>
        </row>
        <row r="3335">
          <cell r="C3335" t="str">
            <v>1386689891</v>
          </cell>
          <cell r="E3335" t="str">
            <v>200569601</v>
          </cell>
        </row>
        <row r="3336">
          <cell r="C3336" t="str">
            <v>1548322001</v>
          </cell>
          <cell r="E3336" t="str">
            <v>200613201</v>
          </cell>
        </row>
        <row r="3337">
          <cell r="C3337" t="str">
            <v>1922293703</v>
          </cell>
          <cell r="E3337" t="str">
            <v>200642101</v>
          </cell>
        </row>
        <row r="3338">
          <cell r="C3338" t="str">
            <v>1285823641</v>
          </cell>
          <cell r="E3338" t="str">
            <v>200720506</v>
          </cell>
        </row>
        <row r="3339">
          <cell r="C3339" t="str">
            <v>1184654618</v>
          </cell>
          <cell r="E3339" t="str">
            <v>200854202</v>
          </cell>
        </row>
        <row r="3340">
          <cell r="C3340" t="str">
            <v>1265621056</v>
          </cell>
          <cell r="E3340" t="str">
            <v>201129801</v>
          </cell>
        </row>
        <row r="3341">
          <cell r="C3341" t="str">
            <v>1285765107</v>
          </cell>
          <cell r="E3341" t="str">
            <v>201229601</v>
          </cell>
        </row>
        <row r="3342">
          <cell r="C3342" t="str">
            <v>1285765107</v>
          </cell>
          <cell r="E3342" t="str">
            <v>201229603</v>
          </cell>
        </row>
        <row r="3343">
          <cell r="C3343" t="str">
            <v>1326202342</v>
          </cell>
          <cell r="E3343" t="str">
            <v>201640401</v>
          </cell>
        </row>
        <row r="3344">
          <cell r="C3344" t="str">
            <v>1093763781</v>
          </cell>
          <cell r="E3344" t="str">
            <v>201647901</v>
          </cell>
        </row>
        <row r="3345">
          <cell r="C3345" t="str">
            <v>1144309584</v>
          </cell>
          <cell r="E3345" t="str">
            <v>201662801</v>
          </cell>
        </row>
        <row r="3346">
          <cell r="C3346" t="str">
            <v>1336389717</v>
          </cell>
          <cell r="E3346" t="str">
            <v>201692501</v>
          </cell>
        </row>
        <row r="3347">
          <cell r="C3347" t="str">
            <v>1528104379</v>
          </cell>
          <cell r="E3347" t="str">
            <v>201733704</v>
          </cell>
        </row>
        <row r="3348">
          <cell r="C3348" t="str">
            <v>1477711208</v>
          </cell>
          <cell r="E3348" t="str">
            <v>201896211</v>
          </cell>
        </row>
        <row r="3349">
          <cell r="C3349" t="str">
            <v>1457522054</v>
          </cell>
          <cell r="E3349" t="str">
            <v>201898803</v>
          </cell>
        </row>
        <row r="3350">
          <cell r="C3350" t="str">
            <v>1639151301</v>
          </cell>
          <cell r="E3350" t="str">
            <v>201923401</v>
          </cell>
        </row>
        <row r="3351">
          <cell r="C3351" t="str">
            <v>1639151301</v>
          </cell>
          <cell r="E3351" t="str">
            <v>201923402</v>
          </cell>
        </row>
        <row r="3352">
          <cell r="C3352" t="str">
            <v>1477711083</v>
          </cell>
          <cell r="E3352" t="str">
            <v>202530601</v>
          </cell>
        </row>
        <row r="3353">
          <cell r="C3353" t="str">
            <v>1629213079</v>
          </cell>
          <cell r="E3353" t="str">
            <v>202557901</v>
          </cell>
        </row>
        <row r="3354">
          <cell r="C3354" t="str">
            <v>1275779225</v>
          </cell>
          <cell r="E3354" t="str">
            <v>202569401</v>
          </cell>
        </row>
        <row r="3355">
          <cell r="C3355" t="str">
            <v>1700024817</v>
          </cell>
          <cell r="E3355" t="str">
            <v>202766601</v>
          </cell>
        </row>
        <row r="3356">
          <cell r="C3356" t="str">
            <v>1033362140</v>
          </cell>
          <cell r="E3356" t="str">
            <v>202809401</v>
          </cell>
        </row>
        <row r="3357">
          <cell r="C3357" t="str">
            <v>1629219951</v>
          </cell>
          <cell r="E3357" t="str">
            <v>203084301</v>
          </cell>
        </row>
        <row r="3358">
          <cell r="C3358" t="str">
            <v>1609067826</v>
          </cell>
          <cell r="E3358" t="str">
            <v>203239301</v>
          </cell>
        </row>
        <row r="3359">
          <cell r="C3359" t="str">
            <v>1700831724</v>
          </cell>
          <cell r="E3359" t="str">
            <v>203241901</v>
          </cell>
        </row>
        <row r="3360">
          <cell r="C3360" t="str">
            <v>1710964655</v>
          </cell>
          <cell r="E3360" t="str">
            <v>203298902</v>
          </cell>
        </row>
        <row r="3361">
          <cell r="C3361" t="str">
            <v>1023113115</v>
          </cell>
          <cell r="E3361" t="str">
            <v>203370602</v>
          </cell>
        </row>
        <row r="3362">
          <cell r="C3362" t="str">
            <v>1528091550</v>
          </cell>
          <cell r="E3362" t="str">
            <v>203431609</v>
          </cell>
        </row>
        <row r="3363">
          <cell r="C3363" t="str">
            <v>1528091550</v>
          </cell>
          <cell r="E3363" t="str">
            <v>203431610</v>
          </cell>
        </row>
        <row r="3364">
          <cell r="C3364" t="str">
            <v>1336183367</v>
          </cell>
          <cell r="E3364" t="str">
            <v>203445601</v>
          </cell>
        </row>
        <row r="3365">
          <cell r="C3365" t="str">
            <v>1891999454</v>
          </cell>
          <cell r="E3365" t="str">
            <v>203471201</v>
          </cell>
        </row>
        <row r="3366">
          <cell r="C3366" t="str">
            <v>1710983945</v>
          </cell>
          <cell r="E3366" t="str">
            <v>203600601</v>
          </cell>
        </row>
        <row r="3367">
          <cell r="C3367" t="str">
            <v>1710983945</v>
          </cell>
          <cell r="E3367" t="str">
            <v>203600602</v>
          </cell>
        </row>
        <row r="3368">
          <cell r="C3368" t="str">
            <v>1255472205</v>
          </cell>
          <cell r="E3368" t="str">
            <v>203821801</v>
          </cell>
        </row>
        <row r="3369">
          <cell r="C3369" t="str">
            <v>1922286178</v>
          </cell>
          <cell r="E3369" t="str">
            <v>204108901</v>
          </cell>
        </row>
        <row r="3370">
          <cell r="C3370" t="str">
            <v>1578729653</v>
          </cell>
          <cell r="E3370" t="str">
            <v>204179001</v>
          </cell>
        </row>
        <row r="3371">
          <cell r="C3371" t="str">
            <v>1255526265</v>
          </cell>
          <cell r="E3371" t="str">
            <v>204208701</v>
          </cell>
        </row>
        <row r="3372">
          <cell r="C3372" t="str">
            <v>1306096904</v>
          </cell>
          <cell r="E3372" t="str">
            <v>204230101</v>
          </cell>
        </row>
        <row r="3373">
          <cell r="C3373" t="str">
            <v>1215178967</v>
          </cell>
          <cell r="E3373" t="str">
            <v>204444801</v>
          </cell>
        </row>
        <row r="3374">
          <cell r="C3374" t="str">
            <v>1417120684</v>
          </cell>
          <cell r="E3374" t="str">
            <v>204637701</v>
          </cell>
        </row>
        <row r="3375">
          <cell r="C3375" t="str">
            <v>1841204898</v>
          </cell>
          <cell r="E3375" t="str">
            <v>204727602</v>
          </cell>
        </row>
        <row r="3376">
          <cell r="C3376" t="str">
            <v>1790926574</v>
          </cell>
          <cell r="E3376" t="str">
            <v>204781301</v>
          </cell>
        </row>
        <row r="3377">
          <cell r="C3377" t="str">
            <v>1538333406</v>
          </cell>
          <cell r="E3377" t="str">
            <v>204846401</v>
          </cell>
        </row>
        <row r="3378">
          <cell r="C3378" t="str">
            <v>1104085976</v>
          </cell>
          <cell r="E3378" t="str">
            <v>204851404</v>
          </cell>
        </row>
        <row r="3379">
          <cell r="C3379" t="str">
            <v>1457382947</v>
          </cell>
          <cell r="E3379" t="str">
            <v>205180704</v>
          </cell>
        </row>
        <row r="3380">
          <cell r="C3380" t="str">
            <v>1407039688</v>
          </cell>
          <cell r="E3380" t="str">
            <v>205208601</v>
          </cell>
        </row>
        <row r="3381">
          <cell r="C3381" t="str">
            <v>1346389335</v>
          </cell>
          <cell r="E3381" t="str">
            <v>205401702</v>
          </cell>
        </row>
        <row r="3382">
          <cell r="C3382" t="str">
            <v>1407845035</v>
          </cell>
          <cell r="E3382" t="str">
            <v>205448802</v>
          </cell>
        </row>
        <row r="3383">
          <cell r="C3383" t="str">
            <v>1538392600</v>
          </cell>
          <cell r="E3383" t="str">
            <v>205509701</v>
          </cell>
        </row>
        <row r="3384">
          <cell r="C3384" t="str">
            <v>1528009511</v>
          </cell>
          <cell r="E3384" t="str">
            <v>205738201</v>
          </cell>
        </row>
        <row r="3385">
          <cell r="C3385" t="str">
            <v>1861660151</v>
          </cell>
          <cell r="E3385" t="str">
            <v>205808301</v>
          </cell>
        </row>
        <row r="3386">
          <cell r="C3386" t="str">
            <v>1003978115</v>
          </cell>
          <cell r="E3386" t="str">
            <v>205810901</v>
          </cell>
        </row>
        <row r="3387">
          <cell r="C3387" t="str">
            <v>1497956700</v>
          </cell>
          <cell r="E3387" t="str">
            <v>205875202</v>
          </cell>
        </row>
        <row r="3388">
          <cell r="C3388" t="str">
            <v>1073729810</v>
          </cell>
          <cell r="E3388" t="str">
            <v>205935402</v>
          </cell>
        </row>
        <row r="3389">
          <cell r="C3389" t="str">
            <v>1780840264</v>
          </cell>
          <cell r="E3389" t="str">
            <v>206085701</v>
          </cell>
        </row>
        <row r="3390">
          <cell r="C3390" t="str">
            <v>1568475093</v>
          </cell>
          <cell r="E3390" t="str">
            <v>206117801</v>
          </cell>
        </row>
        <row r="3391">
          <cell r="C3391" t="str">
            <v>1215118609</v>
          </cell>
          <cell r="E3391" t="str">
            <v>206127701</v>
          </cell>
        </row>
        <row r="3392">
          <cell r="C3392" t="str">
            <v>1386894434</v>
          </cell>
          <cell r="E3392" t="str">
            <v>206262201</v>
          </cell>
        </row>
        <row r="3393">
          <cell r="C3393" t="str">
            <v>1275677700</v>
          </cell>
          <cell r="E3393" t="str">
            <v>206295201</v>
          </cell>
        </row>
        <row r="3394">
          <cell r="C3394" t="str">
            <v>1336286111</v>
          </cell>
          <cell r="E3394" t="str">
            <v>206370301</v>
          </cell>
        </row>
        <row r="3395">
          <cell r="C3395" t="str">
            <v>1033375399</v>
          </cell>
          <cell r="E3395" t="str">
            <v>2065336</v>
          </cell>
        </row>
        <row r="3396">
          <cell r="C3396" t="str">
            <v>1033375399</v>
          </cell>
          <cell r="E3396" t="str">
            <v>206533601</v>
          </cell>
        </row>
        <row r="3397">
          <cell r="C3397" t="str">
            <v>1659348506</v>
          </cell>
          <cell r="E3397" t="str">
            <v>206691202</v>
          </cell>
        </row>
        <row r="3398">
          <cell r="C3398" t="str">
            <v>1306967187</v>
          </cell>
          <cell r="E3398" t="str">
            <v>206717501</v>
          </cell>
        </row>
        <row r="3399">
          <cell r="C3399" t="str">
            <v>1518108323</v>
          </cell>
          <cell r="E3399" t="str">
            <v>206730801</v>
          </cell>
        </row>
        <row r="3400">
          <cell r="C3400" t="str">
            <v>1427253830</v>
          </cell>
          <cell r="E3400" t="str">
            <v>206812401</v>
          </cell>
        </row>
        <row r="3401">
          <cell r="C3401" t="str">
            <v>1053559443</v>
          </cell>
          <cell r="E3401" t="str">
            <v>207003901</v>
          </cell>
        </row>
        <row r="3402">
          <cell r="C3402" t="str">
            <v>1801064241</v>
          </cell>
          <cell r="E3402" t="str">
            <v>207029401</v>
          </cell>
        </row>
        <row r="3403">
          <cell r="C3403" t="str">
            <v>1366471450</v>
          </cell>
          <cell r="E3403" t="str">
            <v>207164901</v>
          </cell>
        </row>
        <row r="3404">
          <cell r="C3404" t="str">
            <v>1831399419</v>
          </cell>
          <cell r="E3404" t="str">
            <v>207270401</v>
          </cell>
        </row>
        <row r="3405">
          <cell r="C3405" t="str">
            <v>1831350016</v>
          </cell>
          <cell r="E3405" t="str">
            <v>207280301</v>
          </cell>
        </row>
        <row r="3406">
          <cell r="C3406" t="str">
            <v>1477734762</v>
          </cell>
          <cell r="E3406" t="str">
            <v>207335501</v>
          </cell>
        </row>
        <row r="3407">
          <cell r="C3407" t="str">
            <v>1376790691</v>
          </cell>
          <cell r="E3407" t="str">
            <v>207344701</v>
          </cell>
        </row>
        <row r="3408">
          <cell r="C3408" t="str">
            <v>1619093218</v>
          </cell>
          <cell r="E3408" t="str">
            <v>207354601</v>
          </cell>
        </row>
        <row r="3409">
          <cell r="C3409" t="str">
            <v>1104064807</v>
          </cell>
          <cell r="E3409" t="str">
            <v>207441101</v>
          </cell>
        </row>
        <row r="3410">
          <cell r="C3410" t="str">
            <v>1073536900</v>
          </cell>
          <cell r="E3410" t="str">
            <v>207481701</v>
          </cell>
        </row>
        <row r="3411">
          <cell r="C3411" t="str">
            <v>1144312430</v>
          </cell>
          <cell r="E3411" t="str">
            <v>207508701</v>
          </cell>
        </row>
        <row r="3412">
          <cell r="C3412" t="str">
            <v>1922335199</v>
          </cell>
          <cell r="E3412" t="str">
            <v>207551701</v>
          </cell>
        </row>
        <row r="3413">
          <cell r="C3413" t="str">
            <v>1851512974</v>
          </cell>
          <cell r="E3413" t="str">
            <v>207557401</v>
          </cell>
        </row>
        <row r="3414">
          <cell r="C3414" t="str">
            <v>1326201476</v>
          </cell>
          <cell r="E3414" t="str">
            <v>207581401</v>
          </cell>
        </row>
        <row r="3415">
          <cell r="C3415" t="str">
            <v>1326201476</v>
          </cell>
          <cell r="E3415" t="str">
            <v>207581402</v>
          </cell>
        </row>
        <row r="3416">
          <cell r="C3416" t="str">
            <v>1689654451</v>
          </cell>
          <cell r="E3416" t="str">
            <v>207634101</v>
          </cell>
        </row>
        <row r="3417">
          <cell r="C3417" t="str">
            <v>1841277704</v>
          </cell>
          <cell r="E3417" t="str">
            <v>207787702</v>
          </cell>
        </row>
        <row r="3418">
          <cell r="C3418" t="str">
            <v>1689806234</v>
          </cell>
          <cell r="E3418" t="str">
            <v>207795001</v>
          </cell>
        </row>
        <row r="3419">
          <cell r="C3419" t="str">
            <v>Not Available</v>
          </cell>
          <cell r="E3419" t="str">
            <v>207954301</v>
          </cell>
        </row>
        <row r="3420">
          <cell r="C3420" t="str">
            <v>1417152745</v>
          </cell>
          <cell r="E3420" t="str">
            <v>207970901</v>
          </cell>
        </row>
        <row r="3421">
          <cell r="C3421" t="str">
            <v>1912176629</v>
          </cell>
          <cell r="E3421" t="str">
            <v>207979001</v>
          </cell>
        </row>
        <row r="3422">
          <cell r="C3422" t="str">
            <v>1730165655</v>
          </cell>
          <cell r="E3422" t="str">
            <v>208035001</v>
          </cell>
        </row>
        <row r="3423">
          <cell r="C3423" t="str">
            <v>1699806018</v>
          </cell>
          <cell r="E3423" t="str">
            <v>208086301</v>
          </cell>
        </row>
        <row r="3424">
          <cell r="C3424" t="str">
            <v>1881697811</v>
          </cell>
          <cell r="E3424" t="str">
            <v>208102801</v>
          </cell>
        </row>
        <row r="3425">
          <cell r="C3425" t="str">
            <v>1083838585</v>
          </cell>
          <cell r="E3425" t="str">
            <v>208115001</v>
          </cell>
        </row>
        <row r="3426">
          <cell r="C3426" t="str">
            <v>1225265895</v>
          </cell>
          <cell r="E3426" t="str">
            <v>208146501</v>
          </cell>
        </row>
        <row r="3427">
          <cell r="C3427" t="str">
            <v>1982601456</v>
          </cell>
          <cell r="E3427" t="str">
            <v>208181201</v>
          </cell>
        </row>
        <row r="3428">
          <cell r="C3428" t="str">
            <v>1053403220</v>
          </cell>
          <cell r="E3428" t="str">
            <v>208246301</v>
          </cell>
        </row>
        <row r="3429">
          <cell r="C3429" t="str">
            <v>1942455449</v>
          </cell>
          <cell r="E3429" t="str">
            <v>208310701</v>
          </cell>
        </row>
        <row r="3430">
          <cell r="C3430" t="str">
            <v>1629010053</v>
          </cell>
          <cell r="E3430" t="str">
            <v>208327101</v>
          </cell>
        </row>
        <row r="3431">
          <cell r="C3431" t="str">
            <v>1912173030</v>
          </cell>
          <cell r="E3431" t="str">
            <v>208452702</v>
          </cell>
        </row>
        <row r="3432">
          <cell r="C3432" t="str">
            <v>1821277211</v>
          </cell>
          <cell r="E3432" t="str">
            <v>208504502</v>
          </cell>
        </row>
        <row r="3433">
          <cell r="C3433" t="str">
            <v>1477596583</v>
          </cell>
          <cell r="E3433" t="str">
            <v>208525001</v>
          </cell>
        </row>
        <row r="3434">
          <cell r="C3434" t="str">
            <v>1356522759</v>
          </cell>
          <cell r="E3434" t="str">
            <v>208707401</v>
          </cell>
        </row>
        <row r="3435">
          <cell r="C3435" t="str">
            <v>1376777649</v>
          </cell>
          <cell r="E3435" t="str">
            <v>208755301</v>
          </cell>
        </row>
        <row r="3436">
          <cell r="C3436" t="str">
            <v>1376777649</v>
          </cell>
          <cell r="E3436" t="str">
            <v>208755302</v>
          </cell>
        </row>
        <row r="3437">
          <cell r="C3437" t="str">
            <v>1871540237</v>
          </cell>
          <cell r="E3437" t="str">
            <v>208928601</v>
          </cell>
        </row>
        <row r="3438">
          <cell r="C3438" t="str">
            <v>1578729653</v>
          </cell>
          <cell r="E3438" t="str">
            <v>208942701</v>
          </cell>
        </row>
        <row r="3439">
          <cell r="C3439" t="str">
            <v>1013123165</v>
          </cell>
          <cell r="E3439" t="str">
            <v>208949201</v>
          </cell>
        </row>
        <row r="3440">
          <cell r="C3440" t="str">
            <v>1114934254</v>
          </cell>
          <cell r="E3440" t="str">
            <v>209026802</v>
          </cell>
        </row>
        <row r="3441">
          <cell r="C3441" t="str">
            <v>1447212121</v>
          </cell>
          <cell r="E3441" t="str">
            <v>209083901</v>
          </cell>
        </row>
        <row r="3442">
          <cell r="C3442" t="str">
            <v>1508193822</v>
          </cell>
          <cell r="E3442" t="str">
            <v>209300703</v>
          </cell>
        </row>
        <row r="3443">
          <cell r="C3443" t="str">
            <v>1912937624</v>
          </cell>
          <cell r="E3443" t="str">
            <v>209333801</v>
          </cell>
        </row>
        <row r="3444">
          <cell r="C3444" t="str">
            <v>1912937624</v>
          </cell>
          <cell r="E3444" t="str">
            <v>209333802</v>
          </cell>
        </row>
        <row r="3445">
          <cell r="C3445" t="str">
            <v>1316170251</v>
          </cell>
          <cell r="E3445" t="str">
            <v>209341101</v>
          </cell>
        </row>
        <row r="3446">
          <cell r="C3446" t="str">
            <v>1881890861</v>
          </cell>
          <cell r="E3446" t="str">
            <v>209385802</v>
          </cell>
        </row>
        <row r="3447">
          <cell r="C3447" t="str">
            <v>1316191430</v>
          </cell>
          <cell r="E3447" t="str">
            <v>209406201</v>
          </cell>
        </row>
        <row r="3448">
          <cell r="C3448" t="str">
            <v>1043343304</v>
          </cell>
          <cell r="E3448" t="str">
            <v>209425202</v>
          </cell>
        </row>
        <row r="3449">
          <cell r="C3449" t="str">
            <v>1063441640</v>
          </cell>
          <cell r="E3449" t="str">
            <v>209433602</v>
          </cell>
        </row>
        <row r="3450">
          <cell r="C3450" t="str">
            <v>1104097344</v>
          </cell>
          <cell r="E3450" t="str">
            <v>209448402</v>
          </cell>
        </row>
        <row r="3451">
          <cell r="C3451" t="str">
            <v>1427259399</v>
          </cell>
          <cell r="E3451" t="str">
            <v>209593701</v>
          </cell>
        </row>
        <row r="3452">
          <cell r="C3452" t="str">
            <v>1699003004</v>
          </cell>
          <cell r="E3452" t="str">
            <v>209765101</v>
          </cell>
        </row>
        <row r="3453">
          <cell r="C3453" t="str">
            <v>1396908232</v>
          </cell>
          <cell r="E3453" t="str">
            <v>210009101</v>
          </cell>
        </row>
        <row r="3454">
          <cell r="C3454" t="str">
            <v>1942440367</v>
          </cell>
          <cell r="E3454" t="str">
            <v>210114902</v>
          </cell>
        </row>
        <row r="3455">
          <cell r="C3455" t="str">
            <v>1649467069</v>
          </cell>
          <cell r="E3455" t="str">
            <v>210175001</v>
          </cell>
        </row>
        <row r="3456">
          <cell r="C3456" t="str">
            <v>1649467069</v>
          </cell>
          <cell r="E3456" t="str">
            <v>210175002</v>
          </cell>
        </row>
        <row r="3457">
          <cell r="C3457" t="str">
            <v>1386751394</v>
          </cell>
          <cell r="E3457" t="str">
            <v>210288101</v>
          </cell>
        </row>
        <row r="3458">
          <cell r="C3458" t="str">
            <v>1306170576</v>
          </cell>
          <cell r="E3458" t="str">
            <v>210306101</v>
          </cell>
        </row>
        <row r="3459">
          <cell r="C3459" t="str">
            <v>1083685622</v>
          </cell>
          <cell r="E3459" t="str">
            <v>210339201</v>
          </cell>
        </row>
        <row r="3460">
          <cell r="C3460" t="str">
            <v>1083685622</v>
          </cell>
          <cell r="E3460" t="str">
            <v>210339202</v>
          </cell>
        </row>
        <row r="3461">
          <cell r="C3461" t="str">
            <v>1265675268</v>
          </cell>
          <cell r="E3461" t="str">
            <v>210469702</v>
          </cell>
        </row>
        <row r="3462">
          <cell r="C3462" t="str">
            <v>1427103910</v>
          </cell>
          <cell r="E3462" t="str">
            <v>210636101</v>
          </cell>
        </row>
        <row r="3463">
          <cell r="C3463" t="str">
            <v>1932146461</v>
          </cell>
          <cell r="E3463" t="str">
            <v>210769001</v>
          </cell>
        </row>
        <row r="3464">
          <cell r="C3464" t="str">
            <v>1992945406</v>
          </cell>
          <cell r="E3464" t="str">
            <v>210777301</v>
          </cell>
        </row>
        <row r="3465">
          <cell r="C3465" t="str">
            <v>1407098858</v>
          </cell>
          <cell r="E3465" t="str">
            <v>210912601</v>
          </cell>
        </row>
        <row r="3466">
          <cell r="C3466" t="str">
            <v>1386775799</v>
          </cell>
          <cell r="E3466" t="str">
            <v>210944901</v>
          </cell>
        </row>
        <row r="3467">
          <cell r="C3467" t="str">
            <v>1104873710</v>
          </cell>
          <cell r="E3467" t="str">
            <v>211139501</v>
          </cell>
        </row>
        <row r="3468">
          <cell r="C3468" t="str">
            <v>1104873710</v>
          </cell>
          <cell r="E3468" t="str">
            <v>211139502</v>
          </cell>
        </row>
        <row r="3469">
          <cell r="C3469" t="str">
            <v>1316136393</v>
          </cell>
          <cell r="E3469" t="str">
            <v>211193201</v>
          </cell>
        </row>
        <row r="3470">
          <cell r="C3470" t="str">
            <v>1134113855</v>
          </cell>
          <cell r="E3470" t="str">
            <v>211224501</v>
          </cell>
        </row>
        <row r="3471">
          <cell r="C3471" t="str">
            <v>1669707501</v>
          </cell>
          <cell r="E3471" t="str">
            <v>211351601</v>
          </cell>
        </row>
        <row r="3472">
          <cell r="C3472" t="str">
            <v>1578704938</v>
          </cell>
          <cell r="E3472" t="str">
            <v>211384701</v>
          </cell>
        </row>
        <row r="3473">
          <cell r="C3473" t="str">
            <v>1578704938</v>
          </cell>
          <cell r="E3473" t="str">
            <v>211384702</v>
          </cell>
        </row>
        <row r="3474">
          <cell r="C3474" t="str">
            <v>1730207556</v>
          </cell>
          <cell r="E3474" t="str">
            <v>211628701</v>
          </cell>
        </row>
        <row r="3475">
          <cell r="C3475" t="str">
            <v>1508845322</v>
          </cell>
          <cell r="E3475" t="str">
            <v>211717801</v>
          </cell>
        </row>
        <row r="3476">
          <cell r="C3476" t="str">
            <v>1508845322</v>
          </cell>
          <cell r="E3476" t="str">
            <v>211717802</v>
          </cell>
        </row>
        <row r="3477">
          <cell r="C3477" t="str">
            <v>1427093962</v>
          </cell>
          <cell r="E3477" t="str">
            <v>211947101</v>
          </cell>
        </row>
        <row r="3478">
          <cell r="C3478" t="str">
            <v>1467503151</v>
          </cell>
          <cell r="E3478" t="str">
            <v>212023001</v>
          </cell>
        </row>
        <row r="3479">
          <cell r="C3479" t="str">
            <v>1578500484</v>
          </cell>
          <cell r="E3479" t="str">
            <v>212064402</v>
          </cell>
        </row>
        <row r="3480">
          <cell r="C3480" t="str">
            <v>1417988833</v>
          </cell>
          <cell r="E3480" t="str">
            <v>212422401</v>
          </cell>
        </row>
        <row r="3481">
          <cell r="C3481" t="str">
            <v>1639379431</v>
          </cell>
          <cell r="E3481" t="str">
            <v>212521302</v>
          </cell>
        </row>
        <row r="3482">
          <cell r="C3482" t="str">
            <v>1639379431</v>
          </cell>
          <cell r="E3482" t="str">
            <v>212521303</v>
          </cell>
        </row>
        <row r="3483">
          <cell r="C3483" t="str">
            <v>1699947408</v>
          </cell>
          <cell r="E3483" t="str">
            <v>212790402</v>
          </cell>
        </row>
        <row r="3484">
          <cell r="C3484" t="str">
            <v>1356679005</v>
          </cell>
          <cell r="E3484" t="str">
            <v>212809201</v>
          </cell>
        </row>
        <row r="3485">
          <cell r="C3485" t="str">
            <v>1235333402</v>
          </cell>
          <cell r="E3485" t="str">
            <v>212908202</v>
          </cell>
        </row>
        <row r="3486">
          <cell r="C3486" t="str">
            <v>1598708513</v>
          </cell>
          <cell r="E3486" t="str">
            <v>212974401</v>
          </cell>
        </row>
        <row r="3487">
          <cell r="C3487" t="str">
            <v>1598708513</v>
          </cell>
          <cell r="E3487" t="str">
            <v>212974402</v>
          </cell>
        </row>
        <row r="3488">
          <cell r="C3488" t="str">
            <v>1669700647</v>
          </cell>
          <cell r="E3488" t="str">
            <v>213040301</v>
          </cell>
        </row>
        <row r="3489">
          <cell r="C3489" t="str">
            <v>1548403660</v>
          </cell>
          <cell r="E3489" t="str">
            <v>213069203</v>
          </cell>
        </row>
        <row r="3490">
          <cell r="C3490" t="str">
            <v>1912210451</v>
          </cell>
          <cell r="E3490" t="str">
            <v>213203701</v>
          </cell>
        </row>
        <row r="3491">
          <cell r="C3491" t="str">
            <v>1538115753</v>
          </cell>
          <cell r="E3491" t="str">
            <v>213235901</v>
          </cell>
        </row>
        <row r="3492">
          <cell r="C3492" t="str">
            <v>1689995656</v>
          </cell>
          <cell r="E3492" t="str">
            <v>213276301</v>
          </cell>
        </row>
        <row r="3493">
          <cell r="C3493" t="str">
            <v>1710910443</v>
          </cell>
          <cell r="E3493" t="str">
            <v>213403301</v>
          </cell>
        </row>
        <row r="3494">
          <cell r="C3494" t="str">
            <v>1144426198</v>
          </cell>
          <cell r="E3494" t="str">
            <v>213476904</v>
          </cell>
        </row>
        <row r="3495">
          <cell r="C3495" t="str">
            <v>1336198894</v>
          </cell>
          <cell r="E3495" t="str">
            <v>213494201</v>
          </cell>
        </row>
        <row r="3496">
          <cell r="C3496" t="str">
            <v>1295765469</v>
          </cell>
          <cell r="E3496" t="str">
            <v>213517004</v>
          </cell>
        </row>
        <row r="3497">
          <cell r="C3497" t="str">
            <v>1295765469</v>
          </cell>
          <cell r="E3497" t="str">
            <v>213518804</v>
          </cell>
        </row>
        <row r="3498">
          <cell r="C3498" t="str">
            <v>1295765469</v>
          </cell>
          <cell r="E3498" t="str">
            <v>213527904</v>
          </cell>
        </row>
        <row r="3499">
          <cell r="C3499" t="str">
            <v>1295765469</v>
          </cell>
          <cell r="E3499" t="str">
            <v>213529504</v>
          </cell>
        </row>
        <row r="3500">
          <cell r="C3500" t="str">
            <v>1295765469</v>
          </cell>
          <cell r="E3500" t="str">
            <v>213530304</v>
          </cell>
        </row>
        <row r="3501">
          <cell r="C3501" t="str">
            <v>1295765469</v>
          </cell>
          <cell r="E3501" t="str">
            <v>213533704</v>
          </cell>
        </row>
        <row r="3502">
          <cell r="C3502" t="str">
            <v>1295765469</v>
          </cell>
          <cell r="E3502" t="str">
            <v>213537804</v>
          </cell>
        </row>
        <row r="3503">
          <cell r="C3503" t="str">
            <v>1295765469</v>
          </cell>
          <cell r="E3503" t="str">
            <v>213542804</v>
          </cell>
        </row>
        <row r="3504">
          <cell r="C3504" t="str">
            <v>1295765469</v>
          </cell>
          <cell r="E3504" t="str">
            <v>213547704</v>
          </cell>
        </row>
        <row r="3505">
          <cell r="C3505" t="str">
            <v>1295765469</v>
          </cell>
          <cell r="E3505" t="str">
            <v>213570904</v>
          </cell>
        </row>
        <row r="3506">
          <cell r="C3506" t="str">
            <v>1063470763</v>
          </cell>
          <cell r="E3506" t="str">
            <v>213572502</v>
          </cell>
        </row>
        <row r="3507">
          <cell r="C3507" t="str">
            <v>1295765469</v>
          </cell>
          <cell r="E3507" t="str">
            <v>213573304</v>
          </cell>
        </row>
        <row r="3508">
          <cell r="C3508" t="str">
            <v>1295765469</v>
          </cell>
          <cell r="E3508" t="str">
            <v>213577404</v>
          </cell>
        </row>
        <row r="3509">
          <cell r="C3509" t="str">
            <v>1144551540</v>
          </cell>
          <cell r="E3509" t="str">
            <v>213868701</v>
          </cell>
        </row>
        <row r="3510">
          <cell r="C3510" t="str">
            <v>1023342755</v>
          </cell>
          <cell r="E3510" t="str">
            <v>213876001</v>
          </cell>
        </row>
        <row r="3511">
          <cell r="C3511" t="str">
            <v>1376857706</v>
          </cell>
          <cell r="E3511" t="str">
            <v>213904001</v>
          </cell>
        </row>
        <row r="3512">
          <cell r="C3512" t="str">
            <v>1679804819</v>
          </cell>
          <cell r="E3512" t="str">
            <v>214121001</v>
          </cell>
        </row>
        <row r="3513">
          <cell r="C3513" t="str">
            <v>1376735910</v>
          </cell>
          <cell r="E3513" t="str">
            <v>214169901</v>
          </cell>
        </row>
        <row r="3514">
          <cell r="C3514" t="str">
            <v>1376735910</v>
          </cell>
          <cell r="E3514" t="str">
            <v>214169902</v>
          </cell>
        </row>
        <row r="3515">
          <cell r="C3515" t="str">
            <v>1740475516</v>
          </cell>
          <cell r="E3515" t="str">
            <v>214240804</v>
          </cell>
        </row>
        <row r="3516">
          <cell r="C3516" t="str">
            <v>1548584485</v>
          </cell>
          <cell r="E3516" t="str">
            <v>214413101</v>
          </cell>
        </row>
        <row r="3517">
          <cell r="C3517" t="str">
            <v>1548584485</v>
          </cell>
          <cell r="E3517" t="str">
            <v>214413102</v>
          </cell>
        </row>
        <row r="3518">
          <cell r="C3518" t="str">
            <v>1588996086</v>
          </cell>
          <cell r="E3518" t="str">
            <v>214477601</v>
          </cell>
        </row>
        <row r="3519">
          <cell r="C3519" t="str">
            <v>1518298801</v>
          </cell>
          <cell r="E3519" t="str">
            <v>214539301</v>
          </cell>
        </row>
        <row r="3520">
          <cell r="C3520" t="str">
            <v>1700817756</v>
          </cell>
          <cell r="E3520" t="str">
            <v>214587201</v>
          </cell>
        </row>
        <row r="3521">
          <cell r="C3521" t="str">
            <v>1700817756</v>
          </cell>
          <cell r="E3521" t="str">
            <v>214587202</v>
          </cell>
        </row>
        <row r="3522">
          <cell r="C3522" t="str">
            <v>1508851288</v>
          </cell>
          <cell r="E3522" t="str">
            <v>214597101</v>
          </cell>
        </row>
        <row r="3523">
          <cell r="C3523" t="str">
            <v>1518941236</v>
          </cell>
          <cell r="E3523" t="str">
            <v>214601101</v>
          </cell>
        </row>
        <row r="3524">
          <cell r="C3524" t="str">
            <v>1750333407</v>
          </cell>
          <cell r="E3524" t="str">
            <v>214632601</v>
          </cell>
        </row>
        <row r="3525">
          <cell r="C3525" t="str">
            <v>1073729810</v>
          </cell>
          <cell r="E3525" t="str">
            <v>214802501</v>
          </cell>
        </row>
        <row r="3526">
          <cell r="C3526" t="str">
            <v>1245217520</v>
          </cell>
          <cell r="E3526" t="str">
            <v>214861101</v>
          </cell>
        </row>
        <row r="3527">
          <cell r="C3527" t="str">
            <v>1245217520</v>
          </cell>
          <cell r="E3527" t="str">
            <v>214861102</v>
          </cell>
        </row>
        <row r="3528">
          <cell r="C3528" t="str">
            <v>1669671939</v>
          </cell>
          <cell r="E3528" t="str">
            <v>215075701</v>
          </cell>
        </row>
        <row r="3529">
          <cell r="C3529" t="str">
            <v>1447434865</v>
          </cell>
          <cell r="E3529" t="str">
            <v>215174801</v>
          </cell>
        </row>
        <row r="3530">
          <cell r="C3530" t="str">
            <v>1942247044</v>
          </cell>
          <cell r="E3530" t="str">
            <v>215246401</v>
          </cell>
        </row>
        <row r="3531">
          <cell r="C3531" t="str">
            <v>1942247044</v>
          </cell>
          <cell r="E3531" t="str">
            <v>215246402</v>
          </cell>
        </row>
        <row r="3532">
          <cell r="C3532" t="str">
            <v>1437561354</v>
          </cell>
          <cell r="E3532" t="str">
            <v>215333006</v>
          </cell>
        </row>
        <row r="3533">
          <cell r="C3533" t="str">
            <v>1437561354</v>
          </cell>
          <cell r="E3533" t="str">
            <v>215333007</v>
          </cell>
        </row>
        <row r="3534">
          <cell r="C3534" t="str">
            <v>1538585971</v>
          </cell>
          <cell r="E3534" t="str">
            <v>215333010</v>
          </cell>
        </row>
        <row r="3535">
          <cell r="C3535" t="str">
            <v>1578740304</v>
          </cell>
          <cell r="E3535" t="str">
            <v>215412201</v>
          </cell>
        </row>
        <row r="3536">
          <cell r="C3536" t="str">
            <v>1578740304</v>
          </cell>
          <cell r="E3536" t="str">
            <v>215412202</v>
          </cell>
        </row>
        <row r="3537">
          <cell r="C3537" t="str">
            <v>1821234535</v>
          </cell>
          <cell r="E3537" t="str">
            <v>215543401</v>
          </cell>
        </row>
        <row r="3538">
          <cell r="C3538" t="str">
            <v>1952333205</v>
          </cell>
          <cell r="E3538" t="str">
            <v>215706701</v>
          </cell>
        </row>
        <row r="3539">
          <cell r="C3539" t="str">
            <v>1174570683</v>
          </cell>
          <cell r="E3539" t="str">
            <v>215713302</v>
          </cell>
        </row>
        <row r="3540">
          <cell r="C3540" t="str">
            <v>1811153349</v>
          </cell>
          <cell r="E3540" t="str">
            <v>215721601</v>
          </cell>
        </row>
        <row r="3541">
          <cell r="C3541" t="str">
            <v>1770515991</v>
          </cell>
          <cell r="E3541" t="str">
            <v>215728101</v>
          </cell>
        </row>
        <row r="3542">
          <cell r="C3542" t="str">
            <v>1770515991</v>
          </cell>
          <cell r="E3542" t="str">
            <v>215728102</v>
          </cell>
        </row>
        <row r="3543">
          <cell r="C3543" t="str">
            <v>1295878536</v>
          </cell>
          <cell r="E3543" t="str">
            <v>215833901</v>
          </cell>
        </row>
        <row r="3544">
          <cell r="C3544" t="str">
            <v>1285895516</v>
          </cell>
          <cell r="E3544" t="str">
            <v>215945101</v>
          </cell>
        </row>
        <row r="3545">
          <cell r="C3545" t="str">
            <v>1629392618</v>
          </cell>
          <cell r="E3545" t="str">
            <v>215967501</v>
          </cell>
        </row>
        <row r="3546">
          <cell r="C3546" t="str">
            <v>1255378337</v>
          </cell>
          <cell r="E3546" t="str">
            <v>216162202</v>
          </cell>
        </row>
        <row r="3547">
          <cell r="C3547" t="str">
            <v>1922277177</v>
          </cell>
          <cell r="E3547" t="str">
            <v>216207501</v>
          </cell>
        </row>
        <row r="3548">
          <cell r="C3548" t="str">
            <v>1437325347</v>
          </cell>
          <cell r="E3548" t="str">
            <v>216264601</v>
          </cell>
        </row>
        <row r="3549">
          <cell r="C3549" t="str">
            <v>1386877439</v>
          </cell>
          <cell r="E3549" t="str">
            <v>216296801</v>
          </cell>
        </row>
        <row r="3550">
          <cell r="C3550" t="str">
            <v>1770563017</v>
          </cell>
          <cell r="E3550" t="str">
            <v>216362801</v>
          </cell>
        </row>
        <row r="3551">
          <cell r="C3551" t="str">
            <v>1770563017</v>
          </cell>
          <cell r="E3551" t="str">
            <v>216362802</v>
          </cell>
        </row>
        <row r="3552">
          <cell r="C3552" t="str">
            <v>1437414810</v>
          </cell>
          <cell r="E3552" t="str">
            <v>216373502</v>
          </cell>
        </row>
        <row r="3553">
          <cell r="C3553" t="str">
            <v>1376771063</v>
          </cell>
          <cell r="E3553" t="str">
            <v>216583901</v>
          </cell>
        </row>
        <row r="3554">
          <cell r="C3554" t="str">
            <v>1891906327</v>
          </cell>
          <cell r="E3554" t="str">
            <v>216623304</v>
          </cell>
        </row>
        <row r="3555">
          <cell r="C3555" t="str">
            <v>1710131784</v>
          </cell>
          <cell r="E3555" t="str">
            <v>216668801</v>
          </cell>
        </row>
        <row r="3556">
          <cell r="C3556" t="str">
            <v>1215927470</v>
          </cell>
          <cell r="E3556" t="str">
            <v>216763701</v>
          </cell>
        </row>
        <row r="3557">
          <cell r="C3557" t="str">
            <v>1437243185</v>
          </cell>
          <cell r="E3557" t="str">
            <v>216791801</v>
          </cell>
        </row>
        <row r="3558">
          <cell r="C3558" t="str">
            <v>1225343973</v>
          </cell>
          <cell r="E3558" t="str">
            <v>216880901</v>
          </cell>
        </row>
        <row r="3559">
          <cell r="C3559" t="str">
            <v>1275858201</v>
          </cell>
          <cell r="E3559" t="str">
            <v>216977301</v>
          </cell>
        </row>
        <row r="3560">
          <cell r="C3560" t="str">
            <v>1538165527</v>
          </cell>
          <cell r="E3560" t="str">
            <v>217119101</v>
          </cell>
        </row>
        <row r="3561">
          <cell r="C3561" t="str">
            <v>1538165527</v>
          </cell>
          <cell r="E3561" t="str">
            <v>217119102</v>
          </cell>
        </row>
        <row r="3562">
          <cell r="C3562" t="str">
            <v>1386823995</v>
          </cell>
          <cell r="E3562" t="str">
            <v>217126601</v>
          </cell>
        </row>
        <row r="3563">
          <cell r="C3563" t="str">
            <v>1114959582</v>
          </cell>
          <cell r="E3563" t="str">
            <v>217318901</v>
          </cell>
        </row>
        <row r="3564">
          <cell r="C3564" t="str">
            <v>1114959582</v>
          </cell>
          <cell r="E3564" t="str">
            <v>217318902</v>
          </cell>
        </row>
        <row r="3565">
          <cell r="C3565" t="str">
            <v>1609199348</v>
          </cell>
          <cell r="E3565" t="str">
            <v>217333801</v>
          </cell>
        </row>
        <row r="3566">
          <cell r="C3566" t="str">
            <v>1346522398</v>
          </cell>
          <cell r="E3566" t="str">
            <v>217333802</v>
          </cell>
        </row>
        <row r="3567">
          <cell r="C3567" t="str">
            <v>1316176472</v>
          </cell>
          <cell r="E3567" t="str">
            <v>217367601</v>
          </cell>
        </row>
        <row r="3568">
          <cell r="C3568" t="str">
            <v>1184920472</v>
          </cell>
          <cell r="E3568" t="str">
            <v>217414601</v>
          </cell>
        </row>
        <row r="3569">
          <cell r="C3569" t="str">
            <v>1144471715</v>
          </cell>
          <cell r="E3569" t="str">
            <v>217470801</v>
          </cell>
        </row>
        <row r="3570">
          <cell r="C3570" t="str">
            <v>1144344052</v>
          </cell>
          <cell r="E3570" t="str">
            <v>217534101</v>
          </cell>
        </row>
        <row r="3571">
          <cell r="C3571" t="str">
            <v>1144266024</v>
          </cell>
          <cell r="E3571" t="str">
            <v>217716401</v>
          </cell>
        </row>
        <row r="3572">
          <cell r="C3572" t="str">
            <v>1144266024</v>
          </cell>
          <cell r="E3572" t="str">
            <v>217716402</v>
          </cell>
        </row>
        <row r="3573">
          <cell r="C3573" t="str">
            <v>1144266024</v>
          </cell>
          <cell r="E3573" t="str">
            <v>217716403</v>
          </cell>
        </row>
        <row r="3574">
          <cell r="C3574" t="str">
            <v>1114255833</v>
          </cell>
          <cell r="E3574" t="str">
            <v>217836001</v>
          </cell>
        </row>
        <row r="3575">
          <cell r="C3575" t="str">
            <v>1295054161</v>
          </cell>
          <cell r="E3575" t="str">
            <v>217884003</v>
          </cell>
        </row>
        <row r="3576">
          <cell r="C3576" t="str">
            <v>1366776106</v>
          </cell>
          <cell r="E3576" t="str">
            <v>217901201</v>
          </cell>
        </row>
        <row r="3577">
          <cell r="C3577" t="str">
            <v>1952625048</v>
          </cell>
          <cell r="E3577" t="str">
            <v>218020001</v>
          </cell>
        </row>
        <row r="3578">
          <cell r="C3578" t="str">
            <v>1407072358</v>
          </cell>
          <cell r="E3578" t="str">
            <v>218049901</v>
          </cell>
        </row>
        <row r="3579">
          <cell r="C3579" t="str">
            <v>1962579029</v>
          </cell>
          <cell r="E3579" t="str">
            <v>218251101</v>
          </cell>
        </row>
        <row r="3580">
          <cell r="C3580" t="str">
            <v>1740379239</v>
          </cell>
          <cell r="E3580" t="str">
            <v>218283401</v>
          </cell>
        </row>
        <row r="3581">
          <cell r="C3581" t="str">
            <v>1982848610</v>
          </cell>
          <cell r="E3581" t="str">
            <v>218368301</v>
          </cell>
        </row>
        <row r="3582">
          <cell r="C3582" t="str">
            <v>1609897339</v>
          </cell>
          <cell r="E3582" t="str">
            <v>218500101</v>
          </cell>
        </row>
        <row r="3583">
          <cell r="C3583" t="str">
            <v>1710108923</v>
          </cell>
          <cell r="E3583" t="str">
            <v>218737901</v>
          </cell>
        </row>
        <row r="3584">
          <cell r="C3584" t="str">
            <v>1972798411</v>
          </cell>
          <cell r="E3584" t="str">
            <v>218746001</v>
          </cell>
        </row>
        <row r="3585">
          <cell r="C3585" t="str">
            <v>1922253236</v>
          </cell>
          <cell r="E3585" t="str">
            <v>218884901</v>
          </cell>
        </row>
        <row r="3586">
          <cell r="C3586" t="str">
            <v>1023310901</v>
          </cell>
          <cell r="E3586" t="str">
            <v>218889801</v>
          </cell>
        </row>
        <row r="3587">
          <cell r="C3587" t="str">
            <v>1295966257</v>
          </cell>
          <cell r="E3587" t="str">
            <v>2189961</v>
          </cell>
        </row>
        <row r="3588">
          <cell r="C3588" t="str">
            <v>1295966257</v>
          </cell>
          <cell r="E3588" t="str">
            <v>218996101</v>
          </cell>
        </row>
        <row r="3589">
          <cell r="C3589" t="str">
            <v>1386697688</v>
          </cell>
          <cell r="E3589" t="str">
            <v>219036501</v>
          </cell>
        </row>
        <row r="3590">
          <cell r="C3590" t="str">
            <v>1386697688</v>
          </cell>
          <cell r="E3590" t="str">
            <v>219036502</v>
          </cell>
        </row>
        <row r="3591">
          <cell r="C3591" t="str">
            <v>1982929246</v>
          </cell>
          <cell r="E3591" t="str">
            <v>219038101</v>
          </cell>
        </row>
        <row r="3592">
          <cell r="C3592" t="str">
            <v>1104842137</v>
          </cell>
          <cell r="E3592" t="str">
            <v>219051401</v>
          </cell>
        </row>
        <row r="3593">
          <cell r="C3593" t="str">
            <v>1568658102</v>
          </cell>
          <cell r="E3593" t="str">
            <v>219089401</v>
          </cell>
        </row>
        <row r="3594">
          <cell r="C3594" t="str">
            <v>1912943184</v>
          </cell>
          <cell r="E3594" t="str">
            <v>219147001</v>
          </cell>
        </row>
        <row r="3595">
          <cell r="C3595" t="str">
            <v>1992736599</v>
          </cell>
          <cell r="E3595" t="str">
            <v>219206401</v>
          </cell>
        </row>
        <row r="3596">
          <cell r="C3596" t="str">
            <v>1720019995</v>
          </cell>
          <cell r="E3596" t="str">
            <v>219247802</v>
          </cell>
        </row>
        <row r="3597">
          <cell r="C3597" t="str">
            <v>1376581306</v>
          </cell>
          <cell r="E3597" t="str">
            <v>219398901</v>
          </cell>
        </row>
        <row r="3598">
          <cell r="C3598" t="str">
            <v>1831190958</v>
          </cell>
          <cell r="E3598" t="str">
            <v>219667701</v>
          </cell>
        </row>
        <row r="3599">
          <cell r="C3599" t="str">
            <v>1053382960</v>
          </cell>
          <cell r="E3599" t="str">
            <v>219698202</v>
          </cell>
        </row>
        <row r="3600">
          <cell r="C3600" t="str">
            <v>1568401016</v>
          </cell>
          <cell r="E3600" t="str">
            <v>219886302</v>
          </cell>
        </row>
        <row r="3601">
          <cell r="C3601" t="str">
            <v>1407165772</v>
          </cell>
          <cell r="E3601" t="str">
            <v>220033901</v>
          </cell>
        </row>
        <row r="3602">
          <cell r="C3602" t="str">
            <v>1295056406</v>
          </cell>
          <cell r="E3602" t="str">
            <v>220123801</v>
          </cell>
        </row>
        <row r="3603">
          <cell r="C3603" t="str">
            <v>1558333542</v>
          </cell>
          <cell r="E3603" t="str">
            <v>220170901</v>
          </cell>
        </row>
        <row r="3604">
          <cell r="C3604" t="str">
            <v>1134116536</v>
          </cell>
          <cell r="E3604" t="str">
            <v>220203801</v>
          </cell>
        </row>
        <row r="3605">
          <cell r="C3605" t="str">
            <v>1184615114</v>
          </cell>
          <cell r="E3605" t="str">
            <v>220324202</v>
          </cell>
        </row>
        <row r="3606">
          <cell r="C3606" t="str">
            <v>1770880080</v>
          </cell>
          <cell r="E3606" t="str">
            <v>220346501</v>
          </cell>
        </row>
        <row r="3607">
          <cell r="C3607" t="str">
            <v>1770880080</v>
          </cell>
          <cell r="E3607" t="str">
            <v>220346502</v>
          </cell>
        </row>
        <row r="3608">
          <cell r="C3608" t="str">
            <v>1861498743</v>
          </cell>
          <cell r="E3608" t="str">
            <v>220440601</v>
          </cell>
        </row>
        <row r="3609">
          <cell r="C3609" t="str">
            <v>1003127606</v>
          </cell>
          <cell r="E3609" t="str">
            <v>220500701</v>
          </cell>
        </row>
        <row r="3610">
          <cell r="C3610" t="str">
            <v>1093994691</v>
          </cell>
          <cell r="E3610" t="str">
            <v>220534602</v>
          </cell>
        </row>
        <row r="3611">
          <cell r="C3611" t="str">
            <v>1881665164</v>
          </cell>
          <cell r="E3611" t="str">
            <v>220555101</v>
          </cell>
        </row>
        <row r="3612">
          <cell r="C3612" t="str">
            <v>1881665164</v>
          </cell>
          <cell r="E3612" t="str">
            <v>220555102</v>
          </cell>
        </row>
        <row r="3613">
          <cell r="C3613" t="str">
            <v>1144520578</v>
          </cell>
          <cell r="E3613" t="str">
            <v>220559301</v>
          </cell>
        </row>
        <row r="3614">
          <cell r="C3614" t="str">
            <v>1841218526</v>
          </cell>
          <cell r="E3614" t="str">
            <v>220739101</v>
          </cell>
        </row>
        <row r="3615">
          <cell r="C3615" t="str">
            <v>1760706899</v>
          </cell>
          <cell r="E3615" t="str">
            <v>220779701</v>
          </cell>
        </row>
        <row r="3616">
          <cell r="C3616" t="str">
            <v>1336391085</v>
          </cell>
          <cell r="E3616" t="str">
            <v>280136701</v>
          </cell>
        </row>
        <row r="3617">
          <cell r="C3617" t="str">
            <v>1710203427</v>
          </cell>
          <cell r="E3617" t="str">
            <v>280279501</v>
          </cell>
        </row>
        <row r="3618">
          <cell r="C3618" t="str">
            <v>1306096904</v>
          </cell>
          <cell r="E3618" t="str">
            <v>280295101</v>
          </cell>
        </row>
        <row r="3619">
          <cell r="C3619" t="str">
            <v>1356654461</v>
          </cell>
          <cell r="E3619" t="str">
            <v>280416301</v>
          </cell>
        </row>
        <row r="3620">
          <cell r="C3620" t="str">
            <v>1376835579</v>
          </cell>
          <cell r="E3620" t="str">
            <v>280432001</v>
          </cell>
        </row>
        <row r="3621">
          <cell r="C3621" t="str">
            <v>1053382655</v>
          </cell>
          <cell r="E3621" t="str">
            <v>280595401</v>
          </cell>
        </row>
        <row r="3622">
          <cell r="C3622" t="str">
            <v>1053382655</v>
          </cell>
          <cell r="E3622" t="str">
            <v>280595402</v>
          </cell>
        </row>
        <row r="3623">
          <cell r="C3623" t="str">
            <v>1811912009</v>
          </cell>
          <cell r="E3623" t="str">
            <v>280670501</v>
          </cell>
        </row>
        <row r="3624">
          <cell r="C3624" t="str">
            <v>1073615266</v>
          </cell>
          <cell r="E3624" t="str">
            <v>280714101</v>
          </cell>
        </row>
        <row r="3625">
          <cell r="C3625" t="str">
            <v>1598096802</v>
          </cell>
          <cell r="E3625" t="str">
            <v>280998001</v>
          </cell>
        </row>
        <row r="3626">
          <cell r="C3626" t="str">
            <v>1023328192</v>
          </cell>
          <cell r="E3626" t="str">
            <v>281738901</v>
          </cell>
        </row>
        <row r="3627">
          <cell r="C3627" t="str">
            <v>1184929606</v>
          </cell>
          <cell r="E3627" t="str">
            <v>281748801</v>
          </cell>
        </row>
        <row r="3628">
          <cell r="C3628" t="str">
            <v>1366440620</v>
          </cell>
          <cell r="E3628" t="str">
            <v>281887401</v>
          </cell>
        </row>
        <row r="3629">
          <cell r="C3629" t="str">
            <v>1366440620</v>
          </cell>
          <cell r="E3629" t="str">
            <v>281887402</v>
          </cell>
        </row>
        <row r="3630">
          <cell r="C3630" t="str">
            <v>1508992249</v>
          </cell>
          <cell r="E3630" t="str">
            <v>281892401</v>
          </cell>
        </row>
        <row r="3631">
          <cell r="C3631" t="str">
            <v>1588827885</v>
          </cell>
          <cell r="E3631" t="str">
            <v>281993001</v>
          </cell>
        </row>
        <row r="3632">
          <cell r="C3632" t="str">
            <v>1154567568</v>
          </cell>
          <cell r="E3632" t="str">
            <v>282107601</v>
          </cell>
        </row>
        <row r="3633">
          <cell r="C3633" t="str">
            <v>1215236245</v>
          </cell>
          <cell r="E3633" t="str">
            <v>282159701</v>
          </cell>
        </row>
        <row r="3634">
          <cell r="C3634" t="str">
            <v>1215236245</v>
          </cell>
          <cell r="E3634" t="str">
            <v>282159702</v>
          </cell>
        </row>
        <row r="3635">
          <cell r="C3635" t="str">
            <v>1477537363</v>
          </cell>
          <cell r="E3635" t="str">
            <v>282243902</v>
          </cell>
        </row>
        <row r="3636">
          <cell r="C3636" t="str">
            <v>1699076257</v>
          </cell>
          <cell r="E3636" t="str">
            <v>282267802</v>
          </cell>
        </row>
        <row r="3637">
          <cell r="C3637" t="str">
            <v>1699076257</v>
          </cell>
          <cell r="E3637" t="str">
            <v>282267803</v>
          </cell>
        </row>
        <row r="3638">
          <cell r="C3638" t="str">
            <v>1609007525</v>
          </cell>
          <cell r="E3638" t="str">
            <v>282272801</v>
          </cell>
        </row>
        <row r="3639">
          <cell r="C3639" t="str">
            <v>1609007525</v>
          </cell>
          <cell r="E3639" t="str">
            <v>282272802</v>
          </cell>
        </row>
        <row r="3640">
          <cell r="C3640" t="str">
            <v>1164419198</v>
          </cell>
          <cell r="E3640" t="str">
            <v>282321301</v>
          </cell>
        </row>
        <row r="3641">
          <cell r="C3641" t="str">
            <v>1164419198</v>
          </cell>
          <cell r="E3641" t="str">
            <v>282321302</v>
          </cell>
        </row>
        <row r="3642">
          <cell r="C3642" t="str">
            <v>1134421175</v>
          </cell>
          <cell r="E3642" t="str">
            <v>2823452</v>
          </cell>
        </row>
        <row r="3643">
          <cell r="C3643" t="str">
            <v>1134421175</v>
          </cell>
          <cell r="E3643" t="str">
            <v>282345201</v>
          </cell>
        </row>
        <row r="3644">
          <cell r="C3644" t="str">
            <v>1134421175</v>
          </cell>
          <cell r="E3644" t="str">
            <v>282345202</v>
          </cell>
        </row>
        <row r="3645">
          <cell r="C3645" t="str">
            <v>1235212721</v>
          </cell>
          <cell r="E3645" t="str">
            <v>282389001</v>
          </cell>
        </row>
        <row r="3646">
          <cell r="C3646" t="str">
            <v>1235212721</v>
          </cell>
          <cell r="E3646" t="str">
            <v>282389002</v>
          </cell>
        </row>
        <row r="3647">
          <cell r="C3647" t="str">
            <v>1487869632</v>
          </cell>
          <cell r="E3647" t="str">
            <v>282435101</v>
          </cell>
        </row>
        <row r="3648">
          <cell r="C3648" t="str">
            <v>1134435746</v>
          </cell>
          <cell r="E3648" t="str">
            <v>2824849</v>
          </cell>
        </row>
        <row r="3649">
          <cell r="C3649" t="str">
            <v>1134435746</v>
          </cell>
          <cell r="E3649" t="str">
            <v>282484901</v>
          </cell>
        </row>
        <row r="3650">
          <cell r="C3650" t="str">
            <v>1295765469</v>
          </cell>
          <cell r="E3650" t="str">
            <v>282494804</v>
          </cell>
        </row>
        <row r="3651">
          <cell r="C3651" t="str">
            <v>1295765469</v>
          </cell>
          <cell r="E3651" t="str">
            <v>282494805</v>
          </cell>
        </row>
        <row r="3652">
          <cell r="C3652" t="str">
            <v>1295765469</v>
          </cell>
          <cell r="E3652" t="str">
            <v>282494806</v>
          </cell>
        </row>
        <row r="3653">
          <cell r="C3653" t="str">
            <v>1023033792</v>
          </cell>
          <cell r="E3653" t="str">
            <v>282634902</v>
          </cell>
        </row>
        <row r="3654">
          <cell r="C3654" t="str">
            <v>1285932319</v>
          </cell>
          <cell r="E3654" t="str">
            <v>282981401</v>
          </cell>
        </row>
        <row r="3655">
          <cell r="C3655" t="str">
            <v>1184926867</v>
          </cell>
          <cell r="E3655" t="str">
            <v>282995401</v>
          </cell>
        </row>
        <row r="3656">
          <cell r="C3656" t="str">
            <v>1790756203</v>
          </cell>
          <cell r="E3656" t="str">
            <v>283139802</v>
          </cell>
        </row>
        <row r="3657">
          <cell r="C3657" t="str">
            <v>1609039791</v>
          </cell>
          <cell r="E3657" t="str">
            <v>283369103</v>
          </cell>
        </row>
        <row r="3658">
          <cell r="C3658" t="str">
            <v>1609020403</v>
          </cell>
          <cell r="E3658" t="str">
            <v>283425101</v>
          </cell>
        </row>
        <row r="3659">
          <cell r="C3659" t="str">
            <v>1417944224</v>
          </cell>
          <cell r="E3659" t="str">
            <v>283446702</v>
          </cell>
        </row>
        <row r="3660">
          <cell r="C3660" t="str">
            <v>1225289895</v>
          </cell>
          <cell r="E3660" t="str">
            <v>283486302</v>
          </cell>
        </row>
        <row r="3661">
          <cell r="C3661" t="str">
            <v>1972827822</v>
          </cell>
          <cell r="E3661" t="str">
            <v>283515901</v>
          </cell>
        </row>
        <row r="3662">
          <cell r="C3662" t="str">
            <v>1972827822</v>
          </cell>
          <cell r="E3662" t="str">
            <v>283515902</v>
          </cell>
        </row>
        <row r="3663">
          <cell r="C3663" t="str">
            <v>1962704031</v>
          </cell>
          <cell r="E3663" t="str">
            <v>283765001</v>
          </cell>
        </row>
        <row r="3664">
          <cell r="C3664" t="str">
            <v>1376844936</v>
          </cell>
          <cell r="E3664" t="str">
            <v>283840101</v>
          </cell>
        </row>
        <row r="3665">
          <cell r="C3665" t="str">
            <v>1376844936</v>
          </cell>
          <cell r="E3665" t="str">
            <v>283840102</v>
          </cell>
        </row>
        <row r="3666">
          <cell r="C3666" t="str">
            <v>1376844936</v>
          </cell>
          <cell r="E3666" t="str">
            <v>283840103</v>
          </cell>
        </row>
        <row r="3667">
          <cell r="C3667" t="str">
            <v>1902107568</v>
          </cell>
          <cell r="E3667" t="str">
            <v>283879901</v>
          </cell>
        </row>
        <row r="3668">
          <cell r="C3668" t="str">
            <v>1134329600</v>
          </cell>
          <cell r="E3668" t="str">
            <v>283887201</v>
          </cell>
        </row>
        <row r="3669">
          <cell r="C3669" t="str">
            <v>1376658070</v>
          </cell>
          <cell r="E3669" t="str">
            <v>283930001</v>
          </cell>
        </row>
        <row r="3670">
          <cell r="C3670" t="str">
            <v>1629215041</v>
          </cell>
          <cell r="E3670" t="str">
            <v>284095101</v>
          </cell>
        </row>
        <row r="3671">
          <cell r="C3671" t="str">
            <v>1902865355</v>
          </cell>
          <cell r="E3671" t="str">
            <v>284106601</v>
          </cell>
        </row>
        <row r="3672">
          <cell r="C3672" t="str">
            <v>1902865355</v>
          </cell>
          <cell r="E3672" t="str">
            <v>284106602</v>
          </cell>
        </row>
        <row r="3673">
          <cell r="C3673" t="str">
            <v>1619942844</v>
          </cell>
          <cell r="E3673" t="str">
            <v>284198301</v>
          </cell>
        </row>
        <row r="3674">
          <cell r="C3674" t="str">
            <v>1215921077</v>
          </cell>
          <cell r="E3674" t="str">
            <v>284277501</v>
          </cell>
        </row>
        <row r="3675">
          <cell r="C3675" t="str">
            <v>1215921077</v>
          </cell>
          <cell r="E3675" t="str">
            <v>284277502</v>
          </cell>
        </row>
        <row r="3676">
          <cell r="C3676" t="str">
            <v>1578735130</v>
          </cell>
          <cell r="E3676" t="str">
            <v>284284103</v>
          </cell>
        </row>
        <row r="3677">
          <cell r="C3677" t="str">
            <v>1528367356</v>
          </cell>
          <cell r="E3677" t="str">
            <v>284333603</v>
          </cell>
        </row>
        <row r="3678">
          <cell r="C3678" t="str">
            <v>1588823553</v>
          </cell>
          <cell r="E3678" t="str">
            <v>284453201</v>
          </cell>
        </row>
        <row r="3679">
          <cell r="C3679" t="str">
            <v>1588823553</v>
          </cell>
          <cell r="E3679" t="str">
            <v>284453202</v>
          </cell>
        </row>
        <row r="3680">
          <cell r="C3680" t="str">
            <v>1114222312</v>
          </cell>
          <cell r="E3680" t="str">
            <v>284673501</v>
          </cell>
        </row>
        <row r="3681">
          <cell r="C3681" t="str">
            <v>1114222312</v>
          </cell>
          <cell r="E3681" t="str">
            <v>284673503</v>
          </cell>
        </row>
        <row r="3682">
          <cell r="C3682" t="str">
            <v>1114222312</v>
          </cell>
          <cell r="E3682" t="str">
            <v>284673504</v>
          </cell>
        </row>
        <row r="3683">
          <cell r="C3683" t="str">
            <v>1457652745</v>
          </cell>
          <cell r="E3683" t="str">
            <v>284780801</v>
          </cell>
        </row>
        <row r="3684">
          <cell r="C3684" t="str">
            <v>1457652745</v>
          </cell>
          <cell r="E3684" t="str">
            <v>284780802</v>
          </cell>
        </row>
        <row r="3685">
          <cell r="C3685" t="str">
            <v>1326068370</v>
          </cell>
          <cell r="E3685" t="str">
            <v>284908501</v>
          </cell>
        </row>
        <row r="3686">
          <cell r="C3686" t="str">
            <v>1902105471</v>
          </cell>
          <cell r="E3686" t="str">
            <v>284970501</v>
          </cell>
        </row>
        <row r="3687">
          <cell r="C3687" t="str">
            <v>1326135369</v>
          </cell>
          <cell r="E3687" t="str">
            <v>285008301</v>
          </cell>
        </row>
        <row r="3688">
          <cell r="C3688" t="str">
            <v>1508952235</v>
          </cell>
          <cell r="E3688" t="str">
            <v>285026501</v>
          </cell>
        </row>
        <row r="3689">
          <cell r="C3689" t="str">
            <v>1508952235</v>
          </cell>
          <cell r="E3689" t="str">
            <v>285027301</v>
          </cell>
        </row>
        <row r="3690">
          <cell r="C3690" t="str">
            <v>1497938518</v>
          </cell>
          <cell r="E3690" t="str">
            <v>285125501</v>
          </cell>
        </row>
        <row r="3691">
          <cell r="C3691" t="str">
            <v>1871884163</v>
          </cell>
          <cell r="E3691" t="str">
            <v>285555301</v>
          </cell>
        </row>
        <row r="3692">
          <cell r="C3692" t="str">
            <v>1992812614</v>
          </cell>
          <cell r="E3692" t="str">
            <v>285583501</v>
          </cell>
        </row>
        <row r="3693">
          <cell r="C3693" t="str">
            <v>1922256114</v>
          </cell>
          <cell r="E3693" t="str">
            <v>285610602</v>
          </cell>
        </row>
        <row r="3694">
          <cell r="C3694" t="str">
            <v>1598958258</v>
          </cell>
          <cell r="E3694" t="str">
            <v>285637901</v>
          </cell>
        </row>
        <row r="3695">
          <cell r="C3695" t="str">
            <v>1619269388</v>
          </cell>
          <cell r="E3695" t="str">
            <v>285647801</v>
          </cell>
        </row>
        <row r="3696">
          <cell r="C3696" t="str">
            <v>1902107568</v>
          </cell>
          <cell r="E3696" t="str">
            <v>285657701</v>
          </cell>
        </row>
        <row r="3697">
          <cell r="C3697" t="str">
            <v>1255368593</v>
          </cell>
          <cell r="E3697" t="str">
            <v>285723701</v>
          </cell>
        </row>
        <row r="3698">
          <cell r="C3698" t="str">
            <v>1275764870</v>
          </cell>
          <cell r="E3698" t="str">
            <v>285742701</v>
          </cell>
        </row>
        <row r="3699">
          <cell r="C3699" t="str">
            <v>1639120694</v>
          </cell>
          <cell r="E3699" t="str">
            <v>285795501</v>
          </cell>
        </row>
        <row r="3700">
          <cell r="C3700" t="str">
            <v>1891992871</v>
          </cell>
          <cell r="E3700" t="str">
            <v>285904302</v>
          </cell>
        </row>
        <row r="3701">
          <cell r="C3701" t="str">
            <v>1124341672</v>
          </cell>
          <cell r="E3701" t="str">
            <v>286124701</v>
          </cell>
        </row>
        <row r="3702">
          <cell r="C3702" t="str">
            <v>1124341672</v>
          </cell>
          <cell r="E3702" t="str">
            <v>286124702</v>
          </cell>
        </row>
        <row r="3703">
          <cell r="C3703" t="str">
            <v>1699006254</v>
          </cell>
          <cell r="E3703" t="str">
            <v>286127001</v>
          </cell>
        </row>
        <row r="3704">
          <cell r="C3704" t="str">
            <v>1245479484</v>
          </cell>
          <cell r="E3704" t="str">
            <v>286173401</v>
          </cell>
        </row>
        <row r="3705">
          <cell r="C3705" t="str">
            <v>1245479484</v>
          </cell>
          <cell r="E3705" t="str">
            <v>286173402</v>
          </cell>
        </row>
        <row r="3706">
          <cell r="C3706" t="str">
            <v>1205146404</v>
          </cell>
          <cell r="E3706" t="str">
            <v>286354001</v>
          </cell>
        </row>
        <row r="3707">
          <cell r="C3707" t="str">
            <v>1538131214</v>
          </cell>
          <cell r="E3707" t="str">
            <v>286501602</v>
          </cell>
        </row>
        <row r="3708">
          <cell r="C3708" t="str">
            <v>1043533706</v>
          </cell>
          <cell r="E3708" t="str">
            <v>286578401</v>
          </cell>
        </row>
        <row r="3709">
          <cell r="C3709" t="str">
            <v>1043533706</v>
          </cell>
          <cell r="E3709" t="str">
            <v>286578402</v>
          </cell>
        </row>
        <row r="3710">
          <cell r="C3710" t="str">
            <v>1609013689</v>
          </cell>
          <cell r="E3710" t="str">
            <v>286658401</v>
          </cell>
        </row>
        <row r="3711">
          <cell r="C3711" t="str">
            <v>1003125360</v>
          </cell>
          <cell r="E3711" t="str">
            <v>286706101</v>
          </cell>
        </row>
        <row r="3712">
          <cell r="C3712" t="str">
            <v>1932426772</v>
          </cell>
          <cell r="E3712" t="str">
            <v xml:space="preserve">286782201 </v>
          </cell>
        </row>
        <row r="3713">
          <cell r="C3713" t="str">
            <v>1932426772</v>
          </cell>
          <cell r="E3713" t="str">
            <v xml:space="preserve">286782202 </v>
          </cell>
        </row>
        <row r="3714">
          <cell r="C3714" t="str">
            <v>1639172869</v>
          </cell>
          <cell r="E3714" t="str">
            <v>286838201</v>
          </cell>
        </row>
        <row r="3715">
          <cell r="C3715" t="str">
            <v>1639172869</v>
          </cell>
          <cell r="E3715" t="str">
            <v>286838202</v>
          </cell>
        </row>
        <row r="3716">
          <cell r="C3716" t="str">
            <v>1083878953</v>
          </cell>
          <cell r="E3716" t="str">
            <v>287022201</v>
          </cell>
        </row>
        <row r="3717">
          <cell r="C3717" t="str">
            <v>1992815195</v>
          </cell>
          <cell r="E3717" t="str">
            <v>287107101</v>
          </cell>
        </row>
        <row r="3718">
          <cell r="C3718" t="str">
            <v>1992815195</v>
          </cell>
          <cell r="E3718" t="str">
            <v>287107102</v>
          </cell>
        </row>
        <row r="3719">
          <cell r="C3719" t="str">
            <v>1851695316</v>
          </cell>
          <cell r="E3719" t="str">
            <v>287117001</v>
          </cell>
        </row>
        <row r="3720">
          <cell r="C3720" t="str">
            <v>1518096213</v>
          </cell>
          <cell r="E3720" t="str">
            <v>287167501</v>
          </cell>
        </row>
        <row r="3721">
          <cell r="C3721" t="str">
            <v>1518096213</v>
          </cell>
          <cell r="E3721" t="str">
            <v>287167502</v>
          </cell>
        </row>
        <row r="3722">
          <cell r="C3722" t="str">
            <v>1730480393</v>
          </cell>
          <cell r="E3722" t="str">
            <v>287274901</v>
          </cell>
        </row>
        <row r="3723">
          <cell r="C3723" t="str">
            <v>1528353513</v>
          </cell>
          <cell r="E3723" t="str">
            <v>287473701</v>
          </cell>
        </row>
        <row r="3724">
          <cell r="C3724" t="str">
            <v>1750532727</v>
          </cell>
          <cell r="E3724" t="str">
            <v>287630201</v>
          </cell>
        </row>
        <row r="3725">
          <cell r="C3725" t="str">
            <v>1538471800</v>
          </cell>
          <cell r="E3725" t="str">
            <v>287780501</v>
          </cell>
        </row>
        <row r="3726">
          <cell r="C3726" t="str">
            <v>1538471800</v>
          </cell>
          <cell r="E3726" t="str">
            <v>287780502</v>
          </cell>
        </row>
        <row r="3727">
          <cell r="C3727" t="str">
            <v>1588612832</v>
          </cell>
          <cell r="E3727" t="str">
            <v>287796102</v>
          </cell>
        </row>
        <row r="3728">
          <cell r="C3728" t="str">
            <v>1629386784</v>
          </cell>
          <cell r="E3728" t="str">
            <v>287803501</v>
          </cell>
        </row>
        <row r="3729">
          <cell r="C3729" t="str">
            <v>1083902076</v>
          </cell>
          <cell r="E3729" t="str">
            <v>288010601</v>
          </cell>
        </row>
        <row r="3730">
          <cell r="C3730" t="str">
            <v>1548491244</v>
          </cell>
          <cell r="E3730" t="str">
            <v>288017101</v>
          </cell>
        </row>
        <row r="3731">
          <cell r="C3731" t="str">
            <v>1962671487</v>
          </cell>
          <cell r="E3731" t="str">
            <v>288080901</v>
          </cell>
        </row>
        <row r="3732">
          <cell r="C3732" t="str">
            <v>1023233756</v>
          </cell>
          <cell r="E3732" t="str">
            <v>288164101</v>
          </cell>
        </row>
        <row r="3733">
          <cell r="C3733" t="str">
            <v>1801867643</v>
          </cell>
          <cell r="E3733" t="str">
            <v>288324101</v>
          </cell>
        </row>
        <row r="3734">
          <cell r="C3734" t="str">
            <v>1801867643</v>
          </cell>
          <cell r="E3734" t="str">
            <v>288324102</v>
          </cell>
        </row>
        <row r="3735">
          <cell r="C3735" t="str">
            <v>1528377678</v>
          </cell>
          <cell r="E3735" t="str">
            <v>288368801</v>
          </cell>
        </row>
        <row r="3736">
          <cell r="C3736" t="str">
            <v>1952560914</v>
          </cell>
          <cell r="E3736" t="str">
            <v>288464501</v>
          </cell>
        </row>
        <row r="3737">
          <cell r="C3737" t="str">
            <v>1952560914</v>
          </cell>
          <cell r="E3737" t="str">
            <v>288464502</v>
          </cell>
        </row>
        <row r="3738">
          <cell r="C3738" t="str">
            <v>1518968767</v>
          </cell>
          <cell r="E3738" t="str">
            <v>288528701</v>
          </cell>
        </row>
        <row r="3739">
          <cell r="C3739" t="str">
            <v>1922301712</v>
          </cell>
          <cell r="E3739" t="str">
            <v>288582401</v>
          </cell>
        </row>
        <row r="3740">
          <cell r="C3740" t="str">
            <v>1487736963</v>
          </cell>
          <cell r="E3740" t="str">
            <v>288592302</v>
          </cell>
        </row>
        <row r="3741">
          <cell r="C3741" t="str">
            <v>1598091555</v>
          </cell>
          <cell r="E3741" t="str">
            <v>288775401</v>
          </cell>
        </row>
        <row r="3742">
          <cell r="C3742" t="str">
            <v>1114225398</v>
          </cell>
          <cell r="E3742" t="str">
            <v>288934701</v>
          </cell>
        </row>
        <row r="3743">
          <cell r="C3743" t="str">
            <v>1114225398</v>
          </cell>
          <cell r="E3743" t="str">
            <v>288934702</v>
          </cell>
        </row>
        <row r="3744">
          <cell r="C3744" t="str">
            <v>1306953716</v>
          </cell>
          <cell r="E3744" t="str">
            <v>289032901</v>
          </cell>
        </row>
        <row r="3745">
          <cell r="C3745" t="str">
            <v>1750528717</v>
          </cell>
          <cell r="E3745" t="str">
            <v>289427101</v>
          </cell>
        </row>
        <row r="3746">
          <cell r="C3746" t="str">
            <v>1134366008</v>
          </cell>
          <cell r="E3746" t="str">
            <v>289726602</v>
          </cell>
        </row>
        <row r="3747">
          <cell r="C3747" t="str">
            <v>1801020193</v>
          </cell>
          <cell r="E3747" t="str">
            <v>289952801</v>
          </cell>
        </row>
        <row r="3748">
          <cell r="C3748" t="str">
            <v>1497061097</v>
          </cell>
          <cell r="E3748" t="str">
            <v>290270201</v>
          </cell>
        </row>
        <row r="3749">
          <cell r="C3749" t="str">
            <v>1497061097</v>
          </cell>
          <cell r="E3749" t="str">
            <v>290270202</v>
          </cell>
        </row>
        <row r="3750">
          <cell r="C3750" t="str">
            <v>1740561018</v>
          </cell>
          <cell r="E3750" t="str">
            <v>290280101</v>
          </cell>
        </row>
        <row r="3751">
          <cell r="C3751" t="str">
            <v>1619289998</v>
          </cell>
          <cell r="E3751" t="str">
            <v>290702402</v>
          </cell>
        </row>
        <row r="3752">
          <cell r="C3752" t="str">
            <v>1528101284</v>
          </cell>
          <cell r="E3752" t="str">
            <v>291603301</v>
          </cell>
        </row>
        <row r="3753">
          <cell r="C3753" t="str">
            <v>1528101284</v>
          </cell>
          <cell r="E3753" t="str">
            <v>291603302</v>
          </cell>
        </row>
        <row r="3754">
          <cell r="C3754" t="str">
            <v>1265469506</v>
          </cell>
          <cell r="E3754" t="str">
            <v>291616502</v>
          </cell>
        </row>
        <row r="3755">
          <cell r="C3755" t="str">
            <v>1023336773</v>
          </cell>
          <cell r="E3755" t="str">
            <v>292236101</v>
          </cell>
        </row>
        <row r="3756">
          <cell r="C3756" t="str">
            <v>1023336773</v>
          </cell>
          <cell r="E3756" t="str">
            <v>292236102</v>
          </cell>
        </row>
        <row r="3757">
          <cell r="C3757" t="str">
            <v>1962624460</v>
          </cell>
          <cell r="E3757" t="str">
            <v>292636201</v>
          </cell>
        </row>
        <row r="3758">
          <cell r="C3758" t="str">
            <v>1801837539</v>
          </cell>
          <cell r="E3758" t="str">
            <v>293931601</v>
          </cell>
        </row>
        <row r="3759">
          <cell r="C3759" t="str">
            <v>1801837539</v>
          </cell>
          <cell r="E3759" t="str">
            <v>293931602</v>
          </cell>
        </row>
        <row r="3760">
          <cell r="C3760" t="str">
            <v>1184654923</v>
          </cell>
          <cell r="E3760" t="str">
            <v>293984501</v>
          </cell>
        </row>
        <row r="3761">
          <cell r="C3761" t="str">
            <v>1184654923</v>
          </cell>
          <cell r="E3761" t="str">
            <v>293984502</v>
          </cell>
        </row>
        <row r="3762">
          <cell r="C3762" t="str">
            <v>1588697296</v>
          </cell>
          <cell r="E3762" t="str">
            <v>294028001</v>
          </cell>
        </row>
        <row r="3763">
          <cell r="C3763" t="str">
            <v>1588697296</v>
          </cell>
          <cell r="E3763" t="str">
            <v>294028002</v>
          </cell>
        </row>
        <row r="3764">
          <cell r="C3764" t="str">
            <v>1972890317</v>
          </cell>
          <cell r="E3764" t="str">
            <v>294543804</v>
          </cell>
        </row>
        <row r="3765">
          <cell r="C3765" t="str">
            <v>1083938765</v>
          </cell>
          <cell r="E3765" t="str">
            <v>294555201</v>
          </cell>
        </row>
        <row r="3766">
          <cell r="C3766" t="str">
            <v>1417225822</v>
          </cell>
          <cell r="E3766" t="str">
            <v>295233501</v>
          </cell>
        </row>
        <row r="3767">
          <cell r="C3767" t="str">
            <v>1497919708</v>
          </cell>
          <cell r="E3767" t="str">
            <v>295312701</v>
          </cell>
        </row>
        <row r="3768">
          <cell r="C3768" t="str">
            <v>1891081428</v>
          </cell>
          <cell r="E3768" t="str">
            <v>295434901</v>
          </cell>
        </row>
        <row r="3769">
          <cell r="C3769" t="str">
            <v>1801830500</v>
          </cell>
          <cell r="E3769" t="str">
            <v>295487701</v>
          </cell>
        </row>
        <row r="3770">
          <cell r="C3770" t="str">
            <v>1801830500</v>
          </cell>
          <cell r="E3770" t="str">
            <v>295487702</v>
          </cell>
        </row>
        <row r="3771">
          <cell r="C3771" t="str">
            <v>1134140825</v>
          </cell>
          <cell r="E3771" t="str">
            <v>295737501</v>
          </cell>
        </row>
        <row r="3772">
          <cell r="C3772" t="str">
            <v>1427360700</v>
          </cell>
          <cell r="E3772" t="str">
            <v>295764901</v>
          </cell>
        </row>
        <row r="3773">
          <cell r="C3773" t="str">
            <v>1346485968</v>
          </cell>
          <cell r="E3773" t="str">
            <v>295812601</v>
          </cell>
        </row>
        <row r="3774">
          <cell r="C3774" t="str">
            <v>1871880211</v>
          </cell>
          <cell r="E3774" t="str">
            <v>295909001</v>
          </cell>
        </row>
        <row r="3775">
          <cell r="C3775" t="str">
            <v>1871851949</v>
          </cell>
          <cell r="E3775" t="str">
            <v>296495901</v>
          </cell>
        </row>
        <row r="3776">
          <cell r="C3776" t="str">
            <v>1871851949</v>
          </cell>
          <cell r="E3776" t="str">
            <v>296495902</v>
          </cell>
        </row>
        <row r="3777">
          <cell r="C3777" t="str">
            <v>1336328244</v>
          </cell>
          <cell r="E3777" t="str">
            <v>296834901</v>
          </cell>
        </row>
        <row r="3778">
          <cell r="C3778" t="str">
            <v>1336328244</v>
          </cell>
          <cell r="E3778" t="str">
            <v>296834902</v>
          </cell>
        </row>
        <row r="3779">
          <cell r="C3779" t="str">
            <v>1073777876</v>
          </cell>
          <cell r="E3779" t="str">
            <v>296952901</v>
          </cell>
        </row>
        <row r="3780">
          <cell r="C3780" t="str">
            <v>1457617425</v>
          </cell>
          <cell r="E3780" t="str">
            <v>297413101</v>
          </cell>
        </row>
        <row r="3781">
          <cell r="C3781" t="str">
            <v>1396955985</v>
          </cell>
          <cell r="E3781" t="str">
            <v>297420601</v>
          </cell>
        </row>
        <row r="3782">
          <cell r="C3782" t="str">
            <v>1053689034</v>
          </cell>
          <cell r="E3782" t="str">
            <v>297639101</v>
          </cell>
        </row>
        <row r="3783">
          <cell r="C3783" t="str">
            <v>1649200601</v>
          </cell>
          <cell r="E3783" t="str">
            <v>297989001</v>
          </cell>
        </row>
        <row r="3784">
          <cell r="C3784" t="str">
            <v>1649200601</v>
          </cell>
          <cell r="E3784" t="str">
            <v>297989002</v>
          </cell>
        </row>
        <row r="3785">
          <cell r="C3785" t="str">
            <v>1447486691</v>
          </cell>
          <cell r="E3785" t="str">
            <v>298256301</v>
          </cell>
        </row>
        <row r="3786">
          <cell r="C3786" t="str">
            <v>1790053775</v>
          </cell>
          <cell r="E3786" t="str">
            <v>298424701</v>
          </cell>
        </row>
        <row r="3787">
          <cell r="C3787" t="str">
            <v>1346542115</v>
          </cell>
          <cell r="E3787" t="str">
            <v>298439501</v>
          </cell>
        </row>
        <row r="3788">
          <cell r="C3788" t="str">
            <v>1306100797</v>
          </cell>
          <cell r="E3788" t="str">
            <v>299103601</v>
          </cell>
        </row>
        <row r="3789">
          <cell r="C3789" t="str">
            <v>1568776615</v>
          </cell>
          <cell r="E3789" t="str">
            <v>299338801</v>
          </cell>
        </row>
        <row r="3790">
          <cell r="C3790" t="str">
            <v>1770842197</v>
          </cell>
          <cell r="E3790" t="str">
            <v>299613401</v>
          </cell>
        </row>
        <row r="3791">
          <cell r="C3791" t="str">
            <v>1578708483</v>
          </cell>
          <cell r="E3791" t="str">
            <v>300008501</v>
          </cell>
        </row>
        <row r="3792">
          <cell r="C3792" t="str">
            <v>1326272188</v>
          </cell>
          <cell r="E3792" t="str">
            <v>300292505</v>
          </cell>
        </row>
        <row r="3793">
          <cell r="C3793" t="str">
            <v>1073601043</v>
          </cell>
          <cell r="E3793" t="str">
            <v>300329502</v>
          </cell>
        </row>
        <row r="3794">
          <cell r="C3794" t="str">
            <v>1730253915</v>
          </cell>
          <cell r="E3794" t="str">
            <v>300353502</v>
          </cell>
        </row>
        <row r="3795">
          <cell r="C3795" t="str">
            <v>1598066151</v>
          </cell>
          <cell r="E3795" t="str">
            <v>300806201</v>
          </cell>
        </row>
        <row r="3796">
          <cell r="C3796" t="str">
            <v>1639179328</v>
          </cell>
          <cell r="E3796" t="str">
            <v>300835101</v>
          </cell>
        </row>
        <row r="3797">
          <cell r="C3797" t="str">
            <v>1336103738</v>
          </cell>
          <cell r="E3797" t="str">
            <v>300926802</v>
          </cell>
        </row>
        <row r="3798">
          <cell r="C3798" t="str">
            <v>1053342816</v>
          </cell>
          <cell r="E3798" t="str">
            <v>300960701</v>
          </cell>
        </row>
        <row r="3799">
          <cell r="C3799" t="str">
            <v>1053342816</v>
          </cell>
          <cell r="E3799" t="str">
            <v>300960702</v>
          </cell>
        </row>
        <row r="3800">
          <cell r="C3800" t="str">
            <v>1174899835</v>
          </cell>
          <cell r="E3800" t="str">
            <v>301295701</v>
          </cell>
        </row>
        <row r="3801">
          <cell r="C3801" t="str">
            <v>1689608150</v>
          </cell>
          <cell r="E3801" t="str">
            <v>301316101</v>
          </cell>
        </row>
        <row r="3802">
          <cell r="C3802" t="str">
            <v>1689608150</v>
          </cell>
          <cell r="E3802" t="str">
            <v>301316102</v>
          </cell>
        </row>
        <row r="3803">
          <cell r="C3803" t="str">
            <v>1114156874</v>
          </cell>
          <cell r="E3803" t="str">
            <v>301508301</v>
          </cell>
        </row>
        <row r="3804">
          <cell r="C3804" t="str">
            <v>1427278837</v>
          </cell>
          <cell r="E3804" t="str">
            <v>301932501</v>
          </cell>
        </row>
        <row r="3805">
          <cell r="C3805" t="str">
            <v>1427278837</v>
          </cell>
          <cell r="E3805" t="str">
            <v>301932502</v>
          </cell>
        </row>
        <row r="3806">
          <cell r="C3806" t="str">
            <v>1750640124</v>
          </cell>
          <cell r="E3806" t="str">
            <v>303027201</v>
          </cell>
        </row>
        <row r="3807">
          <cell r="C3807" t="str">
            <v>1255655783</v>
          </cell>
          <cell r="E3807" t="str">
            <v>303664201</v>
          </cell>
        </row>
        <row r="3808">
          <cell r="C3808" t="str">
            <v>1366592230</v>
          </cell>
          <cell r="E3808" t="str">
            <v>303774901</v>
          </cell>
        </row>
        <row r="3809">
          <cell r="C3809" t="str">
            <v>1023341740</v>
          </cell>
          <cell r="E3809" t="str">
            <v>303904201</v>
          </cell>
        </row>
        <row r="3810">
          <cell r="C3810" t="str">
            <v>1760794044</v>
          </cell>
          <cell r="E3810" t="str">
            <v>304242601</v>
          </cell>
        </row>
        <row r="3811">
          <cell r="C3811" t="str">
            <v>1760794044</v>
          </cell>
          <cell r="E3811" t="str">
            <v>304242602</v>
          </cell>
        </row>
        <row r="3812">
          <cell r="C3812" t="str">
            <v>1083978589</v>
          </cell>
          <cell r="E3812" t="str">
            <v>304308501</v>
          </cell>
        </row>
        <row r="3813">
          <cell r="C3813" t="str">
            <v>1528322211</v>
          </cell>
          <cell r="E3813" t="str">
            <v>304664101</v>
          </cell>
        </row>
        <row r="3814">
          <cell r="C3814" t="str">
            <v>1649488222</v>
          </cell>
          <cell r="E3814" t="str">
            <v>305122901</v>
          </cell>
        </row>
        <row r="3815">
          <cell r="C3815" t="str">
            <v>1386870434</v>
          </cell>
          <cell r="E3815" t="str">
            <v>305742401</v>
          </cell>
        </row>
        <row r="3816">
          <cell r="C3816" t="str">
            <v>1437425139</v>
          </cell>
          <cell r="E3816" t="str">
            <v>306358801</v>
          </cell>
        </row>
        <row r="3817">
          <cell r="C3817" t="str">
            <v>1215291547</v>
          </cell>
          <cell r="E3817" t="str">
            <v>307040101</v>
          </cell>
        </row>
        <row r="3818">
          <cell r="C3818" t="str">
            <v>1912160763</v>
          </cell>
          <cell r="E3818" t="str">
            <v>307083102</v>
          </cell>
        </row>
        <row r="3819">
          <cell r="C3819" t="str">
            <v>1063646099</v>
          </cell>
          <cell r="E3819" t="str">
            <v>307877601</v>
          </cell>
        </row>
        <row r="3820">
          <cell r="C3820" t="str">
            <v>1669728903</v>
          </cell>
          <cell r="E3820" t="str">
            <v>307944404</v>
          </cell>
        </row>
        <row r="3821">
          <cell r="C3821" t="str">
            <v>1366648529</v>
          </cell>
          <cell r="E3821" t="str">
            <v>307955001</v>
          </cell>
        </row>
        <row r="3822">
          <cell r="C3822" t="str">
            <v>1992771224</v>
          </cell>
          <cell r="E3822" t="str">
            <v>307957601</v>
          </cell>
        </row>
        <row r="3823">
          <cell r="C3823" t="str">
            <v>1972745651</v>
          </cell>
          <cell r="E3823" t="str">
            <v>307962603</v>
          </cell>
        </row>
        <row r="3824">
          <cell r="C3824" t="str">
            <v>1225381072</v>
          </cell>
          <cell r="E3824" t="str">
            <v>308500301</v>
          </cell>
        </row>
        <row r="3825">
          <cell r="C3825" t="str">
            <v>1295080968</v>
          </cell>
          <cell r="E3825" t="str">
            <v>309119101</v>
          </cell>
        </row>
        <row r="3826">
          <cell r="C3826" t="str">
            <v>1396011615</v>
          </cell>
          <cell r="E3826" t="str">
            <v>309172001</v>
          </cell>
        </row>
        <row r="3827">
          <cell r="C3827" t="str">
            <v>1689951311</v>
          </cell>
          <cell r="E3827" t="str">
            <v>309486401</v>
          </cell>
        </row>
        <row r="3828">
          <cell r="C3828" t="str">
            <v>1619249901</v>
          </cell>
          <cell r="E3828" t="str">
            <v>309551501</v>
          </cell>
        </row>
        <row r="3829">
          <cell r="C3829" t="str">
            <v>1265722656</v>
          </cell>
          <cell r="E3829" t="str">
            <v>309617406</v>
          </cell>
        </row>
        <row r="3830">
          <cell r="C3830" t="str">
            <v>1508117847</v>
          </cell>
          <cell r="E3830" t="str">
            <v>309624001</v>
          </cell>
        </row>
        <row r="3831">
          <cell r="C3831" t="str">
            <v>1942290267</v>
          </cell>
          <cell r="E3831" t="str">
            <v>309639801</v>
          </cell>
        </row>
        <row r="3832">
          <cell r="C3832" t="str">
            <v>1942290267</v>
          </cell>
          <cell r="E3832" t="str">
            <v>309639802</v>
          </cell>
        </row>
        <row r="3833">
          <cell r="C3833" t="str">
            <v>1962772871</v>
          </cell>
          <cell r="E3833" t="str">
            <v>310133901</v>
          </cell>
        </row>
        <row r="3834">
          <cell r="C3834" t="str">
            <v>1013227248</v>
          </cell>
          <cell r="E3834" t="str">
            <v>310604901</v>
          </cell>
        </row>
        <row r="3835">
          <cell r="C3835" t="str">
            <v>1689625568</v>
          </cell>
          <cell r="E3835" t="str">
            <v>310684102</v>
          </cell>
        </row>
        <row r="3836">
          <cell r="C3836" t="str">
            <v>1609001312</v>
          </cell>
          <cell r="E3836" t="str">
            <v>310709601</v>
          </cell>
        </row>
        <row r="3837">
          <cell r="C3837" t="str">
            <v>1720078041</v>
          </cell>
          <cell r="E3837" t="str">
            <v>310951401</v>
          </cell>
        </row>
        <row r="3838">
          <cell r="C3838" t="str">
            <v>1720078041</v>
          </cell>
          <cell r="E3838" t="str">
            <v>310951402</v>
          </cell>
        </row>
        <row r="3839">
          <cell r="C3839" t="str">
            <v>1316966518</v>
          </cell>
          <cell r="E3839" t="str">
            <v>311100701</v>
          </cell>
        </row>
        <row r="3840">
          <cell r="C3840" t="str">
            <v>1316966518</v>
          </cell>
          <cell r="E3840" t="str">
            <v>311100702</v>
          </cell>
        </row>
        <row r="3841">
          <cell r="C3841" t="str">
            <v>1144575820</v>
          </cell>
          <cell r="E3841" t="str">
            <v>311152802</v>
          </cell>
        </row>
        <row r="3842">
          <cell r="C3842" t="str">
            <v>1144575820</v>
          </cell>
          <cell r="E3842" t="str">
            <v>311152804</v>
          </cell>
        </row>
        <row r="3843">
          <cell r="C3843" t="str">
            <v>1992008965</v>
          </cell>
          <cell r="E3843" t="str">
            <v>311427401</v>
          </cell>
        </row>
        <row r="3844">
          <cell r="C3844" t="str">
            <v>1649477134</v>
          </cell>
          <cell r="E3844" t="str">
            <v>311443101</v>
          </cell>
        </row>
        <row r="3845">
          <cell r="C3845" t="str">
            <v>1043282338</v>
          </cell>
          <cell r="E3845" t="str">
            <v>311522201</v>
          </cell>
        </row>
        <row r="3846">
          <cell r="C3846" t="str">
            <v>1043282338</v>
          </cell>
          <cell r="E3846" t="str">
            <v>311522202</v>
          </cell>
        </row>
        <row r="3847">
          <cell r="C3847" t="str">
            <v>1780920249</v>
          </cell>
          <cell r="E3847" t="str">
            <v>311819204</v>
          </cell>
        </row>
        <row r="3848">
          <cell r="C3848" t="str">
            <v>1124090659</v>
          </cell>
          <cell r="E3848" t="str">
            <v>311992702</v>
          </cell>
        </row>
        <row r="3849">
          <cell r="C3849" t="str">
            <v>1487976080</v>
          </cell>
          <cell r="E3849" t="str">
            <v>312614601</v>
          </cell>
        </row>
        <row r="3850">
          <cell r="C3850" t="str">
            <v>1497997019</v>
          </cell>
          <cell r="E3850" t="str">
            <v>313283901</v>
          </cell>
        </row>
        <row r="3851">
          <cell r="C3851" t="str">
            <v>1003045741</v>
          </cell>
          <cell r="E3851" t="str">
            <v>313736601</v>
          </cell>
        </row>
        <row r="3852">
          <cell r="C3852" t="str">
            <v>1508167800</v>
          </cell>
          <cell r="E3852" t="str">
            <v>313910701</v>
          </cell>
        </row>
        <row r="3853">
          <cell r="C3853" t="str">
            <v>1952535056</v>
          </cell>
          <cell r="E3853" t="str">
            <v>314056802</v>
          </cell>
        </row>
        <row r="3854">
          <cell r="C3854" t="str">
            <v>1407144132</v>
          </cell>
          <cell r="E3854" t="str">
            <v>314480001</v>
          </cell>
        </row>
        <row r="3855">
          <cell r="C3855" t="str">
            <v>1518960806</v>
          </cell>
          <cell r="E3855" t="str">
            <v>314530201</v>
          </cell>
        </row>
        <row r="3856">
          <cell r="C3856" t="str">
            <v>1518960806</v>
          </cell>
          <cell r="E3856" t="str">
            <v>314530202</v>
          </cell>
        </row>
        <row r="3857">
          <cell r="C3857" t="str">
            <v>1053495234</v>
          </cell>
          <cell r="E3857" t="str">
            <v>314701902</v>
          </cell>
        </row>
        <row r="3858">
          <cell r="C3858" t="str">
            <v>1376896845</v>
          </cell>
          <cell r="E3858" t="str">
            <v>315058301</v>
          </cell>
        </row>
        <row r="3859">
          <cell r="C3859" t="str">
            <v>1225056146</v>
          </cell>
          <cell r="E3859" t="str">
            <v>315381902</v>
          </cell>
        </row>
        <row r="3860">
          <cell r="C3860" t="str">
            <v>1720261449</v>
          </cell>
          <cell r="E3860" t="str">
            <v>315405603</v>
          </cell>
        </row>
        <row r="3861">
          <cell r="C3861" t="str">
            <v>1336483932</v>
          </cell>
          <cell r="E3861" t="str">
            <v>315413001</v>
          </cell>
        </row>
        <row r="3862">
          <cell r="C3862" t="str">
            <v>1881932747</v>
          </cell>
          <cell r="E3862" t="str">
            <v>315456901</v>
          </cell>
        </row>
        <row r="3863">
          <cell r="C3863" t="str">
            <v>1326375239</v>
          </cell>
          <cell r="E3863" t="str">
            <v>315929501</v>
          </cell>
        </row>
        <row r="3864">
          <cell r="C3864" t="str">
            <v>1851650428</v>
          </cell>
          <cell r="E3864" t="str">
            <v>316285101</v>
          </cell>
        </row>
        <row r="3865">
          <cell r="C3865" t="str">
            <v>1679617849</v>
          </cell>
          <cell r="E3865" t="str">
            <v>316842902</v>
          </cell>
        </row>
        <row r="3866">
          <cell r="C3866" t="str">
            <v>1275886319</v>
          </cell>
          <cell r="E3866" t="str">
            <v>317513501</v>
          </cell>
        </row>
        <row r="3867">
          <cell r="C3867" t="str">
            <v>1932109048</v>
          </cell>
          <cell r="E3867" t="str">
            <v>317746102</v>
          </cell>
        </row>
        <row r="3868">
          <cell r="C3868" t="str">
            <v>1386644789</v>
          </cell>
          <cell r="E3868" t="str">
            <v>317747901</v>
          </cell>
        </row>
        <row r="3869">
          <cell r="C3869" t="str">
            <v>1609111558</v>
          </cell>
          <cell r="E3869" t="str">
            <v>318368301</v>
          </cell>
        </row>
        <row r="3870">
          <cell r="C3870" t="str">
            <v>1639413289</v>
          </cell>
          <cell r="E3870" t="str">
            <v>318451701</v>
          </cell>
        </row>
        <row r="3871">
          <cell r="C3871" t="str">
            <v>1972890317</v>
          </cell>
          <cell r="E3871" t="str">
            <v>318612401</v>
          </cell>
        </row>
        <row r="3872">
          <cell r="C3872" t="str">
            <v>1225343973</v>
          </cell>
          <cell r="E3872" t="str">
            <v>318739501</v>
          </cell>
        </row>
        <row r="3873">
          <cell r="C3873" t="str">
            <v>1811941172</v>
          </cell>
          <cell r="E3873" t="str">
            <v>318845001</v>
          </cell>
        </row>
        <row r="3874">
          <cell r="C3874" t="str">
            <v>1295076503</v>
          </cell>
          <cell r="E3874" t="str">
            <v>319044902</v>
          </cell>
        </row>
        <row r="3875">
          <cell r="C3875" t="str">
            <v>1558635037</v>
          </cell>
          <cell r="E3875" t="str">
            <v>319428401</v>
          </cell>
        </row>
        <row r="3876">
          <cell r="C3876" t="str">
            <v>1790030906</v>
          </cell>
          <cell r="E3876" t="str">
            <v>320312702</v>
          </cell>
        </row>
        <row r="3877">
          <cell r="C3877" t="str">
            <v>1659594190</v>
          </cell>
          <cell r="E3877" t="str">
            <v>321319101</v>
          </cell>
        </row>
        <row r="3878">
          <cell r="C3878" t="str">
            <v>1659313906</v>
          </cell>
          <cell r="E3878" t="str">
            <v>321520401</v>
          </cell>
        </row>
        <row r="3879">
          <cell r="C3879" t="str">
            <v>1659313906</v>
          </cell>
          <cell r="E3879" t="str">
            <v>321520402</v>
          </cell>
        </row>
        <row r="3880">
          <cell r="C3880" t="str">
            <v>1487771812</v>
          </cell>
          <cell r="E3880" t="str">
            <v>321670701</v>
          </cell>
        </row>
        <row r="3881">
          <cell r="C3881" t="str">
            <v>1487771812</v>
          </cell>
          <cell r="E3881" t="str">
            <v>321670702</v>
          </cell>
        </row>
        <row r="3882">
          <cell r="C3882" t="str">
            <v>1427353770</v>
          </cell>
          <cell r="E3882" t="str">
            <v>321678001</v>
          </cell>
        </row>
        <row r="3883">
          <cell r="C3883" t="str">
            <v>1285911123</v>
          </cell>
          <cell r="E3883" t="str">
            <v>321720001</v>
          </cell>
        </row>
        <row r="3884">
          <cell r="C3884" t="str">
            <v>1285911123</v>
          </cell>
          <cell r="E3884" t="str">
            <v>321720002</v>
          </cell>
        </row>
        <row r="3885">
          <cell r="C3885" t="str">
            <v>1376800748</v>
          </cell>
          <cell r="E3885" t="str">
            <v>321989101</v>
          </cell>
        </row>
        <row r="3886">
          <cell r="C3886" t="str">
            <v>1376800748</v>
          </cell>
          <cell r="E3886" t="str">
            <v>321989103</v>
          </cell>
        </row>
        <row r="3887">
          <cell r="C3887" t="str">
            <v>1790722346</v>
          </cell>
          <cell r="E3887" t="str">
            <v>322177201</v>
          </cell>
        </row>
        <row r="3888">
          <cell r="C3888" t="str">
            <v>1790722346</v>
          </cell>
          <cell r="E3888" t="str">
            <v>322177202</v>
          </cell>
        </row>
        <row r="3889">
          <cell r="C3889" t="str">
            <v>1699070086</v>
          </cell>
          <cell r="E3889" t="str">
            <v>322226701</v>
          </cell>
        </row>
        <row r="3890">
          <cell r="C3890" t="str">
            <v>1477500015</v>
          </cell>
          <cell r="E3890" t="str">
            <v>322299401</v>
          </cell>
        </row>
        <row r="3891">
          <cell r="C3891" t="str">
            <v>1477500015</v>
          </cell>
          <cell r="E3891" t="str">
            <v>322299402</v>
          </cell>
        </row>
        <row r="3892">
          <cell r="C3892" t="str">
            <v>1184883084</v>
          </cell>
          <cell r="E3892" t="str">
            <v>322352101</v>
          </cell>
        </row>
        <row r="3893">
          <cell r="C3893" t="str">
            <v>1962707216</v>
          </cell>
          <cell r="E3893" t="str">
            <v>322511201</v>
          </cell>
        </row>
        <row r="3894">
          <cell r="C3894" t="str">
            <v>1841204898</v>
          </cell>
          <cell r="E3894" t="str">
            <v>322513801</v>
          </cell>
        </row>
        <row r="3895">
          <cell r="C3895" t="str">
            <v>1487823316</v>
          </cell>
          <cell r="E3895" t="str">
            <v>322862901</v>
          </cell>
        </row>
        <row r="3896">
          <cell r="C3896" t="str">
            <v>1427005263</v>
          </cell>
          <cell r="E3896" t="str">
            <v>323175501</v>
          </cell>
        </row>
        <row r="3897">
          <cell r="C3897" t="str">
            <v>1063755221</v>
          </cell>
          <cell r="E3897" t="str">
            <v>323418901</v>
          </cell>
        </row>
        <row r="3898">
          <cell r="C3898" t="str">
            <v>1093053290</v>
          </cell>
          <cell r="E3898" t="str">
            <v>323765301</v>
          </cell>
        </row>
        <row r="3899">
          <cell r="C3899" t="str">
            <v>1992087720</v>
          </cell>
          <cell r="E3899" t="str">
            <v>323932901</v>
          </cell>
        </row>
        <row r="3900">
          <cell r="C3900" t="str">
            <v>1992087720</v>
          </cell>
          <cell r="E3900" t="str">
            <v>323932902</v>
          </cell>
        </row>
        <row r="3901">
          <cell r="C3901" t="str">
            <v>1942593447</v>
          </cell>
          <cell r="E3901" t="str">
            <v>324352901</v>
          </cell>
        </row>
        <row r="3902">
          <cell r="C3902" t="str">
            <v>1801880869</v>
          </cell>
          <cell r="E3902" t="str">
            <v>324779301</v>
          </cell>
        </row>
        <row r="3903">
          <cell r="C3903" t="str">
            <v>1831197508</v>
          </cell>
          <cell r="E3903" t="str">
            <v>325065601</v>
          </cell>
        </row>
        <row r="3904">
          <cell r="C3904" t="str">
            <v>1831197508</v>
          </cell>
          <cell r="E3904" t="str">
            <v>325065602</v>
          </cell>
        </row>
        <row r="3905">
          <cell r="C3905" t="str">
            <v>1053639039</v>
          </cell>
          <cell r="E3905" t="str">
            <v>325926901</v>
          </cell>
        </row>
        <row r="3906">
          <cell r="C3906" t="str">
            <v>1316938160</v>
          </cell>
          <cell r="E3906" t="str">
            <v>326030901</v>
          </cell>
        </row>
        <row r="3907">
          <cell r="C3907" t="str">
            <v>1346676285</v>
          </cell>
          <cell r="E3907" t="str">
            <v>326145501</v>
          </cell>
        </row>
        <row r="3908">
          <cell r="C3908" t="str">
            <v>1164855391</v>
          </cell>
          <cell r="E3908" t="str">
            <v>327027401</v>
          </cell>
        </row>
        <row r="3909">
          <cell r="C3909" t="str">
            <v>1003174459</v>
          </cell>
          <cell r="E3909" t="str">
            <v>327159501</v>
          </cell>
        </row>
        <row r="3910">
          <cell r="C3910" t="str">
            <v>1366476079</v>
          </cell>
          <cell r="E3910" t="str">
            <v>327216302</v>
          </cell>
        </row>
        <row r="3911">
          <cell r="C3911" t="str">
            <v>1063693398</v>
          </cell>
          <cell r="E3911" t="str">
            <v>327455701</v>
          </cell>
        </row>
        <row r="3912">
          <cell r="C3912" t="str">
            <v>1558391771</v>
          </cell>
          <cell r="E3912" t="str">
            <v>327696601</v>
          </cell>
        </row>
        <row r="3913">
          <cell r="C3913" t="str">
            <v>1558391771</v>
          </cell>
          <cell r="E3913" t="str">
            <v>327696602</v>
          </cell>
        </row>
        <row r="3914">
          <cell r="C3914" t="str">
            <v>1093026080</v>
          </cell>
          <cell r="E3914" t="str">
            <v>327709701</v>
          </cell>
        </row>
        <row r="3915">
          <cell r="C3915" t="str">
            <v>1306042304</v>
          </cell>
          <cell r="E3915" t="str">
            <v>327731101</v>
          </cell>
        </row>
        <row r="3916">
          <cell r="C3916" t="str">
            <v>1053622100</v>
          </cell>
          <cell r="E3916" t="str">
            <v>327989502</v>
          </cell>
        </row>
        <row r="3917">
          <cell r="C3917" t="str">
            <v>1144397134</v>
          </cell>
          <cell r="E3917" t="str">
            <v>328019001</v>
          </cell>
        </row>
        <row r="3918">
          <cell r="C3918" t="str">
            <v>1144397134</v>
          </cell>
          <cell r="E3918" t="str">
            <v>328019002</v>
          </cell>
        </row>
        <row r="3919">
          <cell r="C3919" t="str">
            <v>1740578822</v>
          </cell>
          <cell r="E3919" t="str">
            <v>328126301</v>
          </cell>
        </row>
        <row r="3920">
          <cell r="C3920" t="str">
            <v>1306199757</v>
          </cell>
          <cell r="E3920" t="str">
            <v>328291501</v>
          </cell>
        </row>
        <row r="3921">
          <cell r="C3921" t="str">
            <v>1235498494</v>
          </cell>
          <cell r="E3921" t="str">
            <v>328401001</v>
          </cell>
        </row>
        <row r="3922">
          <cell r="C3922" t="str">
            <v>1861766016</v>
          </cell>
          <cell r="E3922" t="str">
            <v>328462201</v>
          </cell>
        </row>
        <row r="3923">
          <cell r="C3923" t="str">
            <v>1891753232</v>
          </cell>
          <cell r="E3923" t="str">
            <v>328788010</v>
          </cell>
        </row>
        <row r="3924">
          <cell r="C3924" t="str">
            <v>1891753232</v>
          </cell>
          <cell r="E3924" t="str">
            <v>328788023</v>
          </cell>
        </row>
        <row r="3925">
          <cell r="C3925" t="str">
            <v>1376598896</v>
          </cell>
          <cell r="E3925" t="str">
            <v>328949801</v>
          </cell>
        </row>
        <row r="3926">
          <cell r="C3926" t="str">
            <v>1215125463</v>
          </cell>
          <cell r="E3926" t="str">
            <v>329000901</v>
          </cell>
        </row>
        <row r="3927">
          <cell r="C3927" t="str">
            <v>1215125463</v>
          </cell>
          <cell r="E3927" t="str">
            <v>329000902</v>
          </cell>
        </row>
        <row r="3928">
          <cell r="C3928" t="str">
            <v>1194040485</v>
          </cell>
          <cell r="E3928" t="str">
            <v>329250001</v>
          </cell>
        </row>
        <row r="3929">
          <cell r="C3929" t="str">
            <v>1912966557</v>
          </cell>
          <cell r="E3929" t="str">
            <v>330064202</v>
          </cell>
        </row>
        <row r="3930">
          <cell r="C3930" t="str">
            <v>1083903744</v>
          </cell>
          <cell r="E3930" t="str">
            <v>330085701</v>
          </cell>
        </row>
        <row r="3931">
          <cell r="C3931" t="str">
            <v>1053652438</v>
          </cell>
          <cell r="E3931" t="str">
            <v>330147501</v>
          </cell>
        </row>
        <row r="3932">
          <cell r="C3932" t="str">
            <v>1124312749</v>
          </cell>
          <cell r="E3932" t="str">
            <v>330163201</v>
          </cell>
        </row>
        <row r="3933">
          <cell r="C3933" t="str">
            <v>1811045859</v>
          </cell>
          <cell r="E3933" t="str">
            <v>330179801</v>
          </cell>
        </row>
        <row r="3934">
          <cell r="C3934" t="str">
            <v>1811045859</v>
          </cell>
          <cell r="E3934" t="str">
            <v>330179802</v>
          </cell>
        </row>
        <row r="3935">
          <cell r="C3935" t="str">
            <v>1942524699</v>
          </cell>
          <cell r="E3935" t="str">
            <v>330408101</v>
          </cell>
        </row>
        <row r="3936">
          <cell r="C3936" t="str">
            <v>1467420448</v>
          </cell>
          <cell r="E3936" t="str">
            <v>330555901</v>
          </cell>
        </row>
        <row r="3937">
          <cell r="C3937" t="str">
            <v>1467420448</v>
          </cell>
          <cell r="E3937" t="str">
            <v>330555902</v>
          </cell>
        </row>
        <row r="3938">
          <cell r="C3938" t="str">
            <v>1508992249</v>
          </cell>
          <cell r="E3938" t="str">
            <v>330736501</v>
          </cell>
        </row>
        <row r="3939">
          <cell r="C3939" t="str">
            <v>1932455284</v>
          </cell>
          <cell r="E3939" t="str">
            <v>330936101</v>
          </cell>
        </row>
        <row r="3940">
          <cell r="C3940" t="str">
            <v>1588978613</v>
          </cell>
          <cell r="E3940" t="str">
            <v>331212601</v>
          </cell>
        </row>
        <row r="3941">
          <cell r="C3941" t="str">
            <v>1083692941</v>
          </cell>
          <cell r="E3941" t="str">
            <v>332078002</v>
          </cell>
        </row>
        <row r="3942">
          <cell r="C3942" t="str">
            <v>1457799876</v>
          </cell>
          <cell r="E3942" t="str">
            <v>332096201</v>
          </cell>
        </row>
        <row r="3943">
          <cell r="C3943" t="str">
            <v>1255612412</v>
          </cell>
          <cell r="E3943" t="str">
            <v>332120001</v>
          </cell>
        </row>
        <row r="3944">
          <cell r="C3944" t="str">
            <v>1255612412</v>
          </cell>
          <cell r="E3944" t="str">
            <v>332120002</v>
          </cell>
        </row>
        <row r="3945">
          <cell r="C3945" t="str">
            <v>1316214158</v>
          </cell>
          <cell r="E3945" t="str">
            <v>332297601</v>
          </cell>
        </row>
        <row r="3946">
          <cell r="C3946" t="str">
            <v>1316214158</v>
          </cell>
          <cell r="E3946" t="str">
            <v>332297602</v>
          </cell>
        </row>
        <row r="3947">
          <cell r="C3947" t="str">
            <v>1396083424</v>
          </cell>
          <cell r="E3947" t="str">
            <v>332696902</v>
          </cell>
        </row>
        <row r="3948">
          <cell r="C3948" t="str">
            <v>1972853810</v>
          </cell>
          <cell r="E3948" t="str">
            <v>333107601</v>
          </cell>
        </row>
        <row r="3949">
          <cell r="C3949" t="str">
            <v>1033180195</v>
          </cell>
          <cell r="E3949" t="str">
            <v>333312201</v>
          </cell>
        </row>
        <row r="3950">
          <cell r="C3950" t="str">
            <v>1033180195</v>
          </cell>
          <cell r="E3950" t="str">
            <v>333312202</v>
          </cell>
        </row>
        <row r="3951">
          <cell r="C3951" t="str">
            <v>1649247974</v>
          </cell>
          <cell r="E3951" t="str">
            <v>333332001</v>
          </cell>
        </row>
        <row r="3952">
          <cell r="C3952" t="str">
            <v>1649247974</v>
          </cell>
          <cell r="E3952" t="str">
            <v>333332002</v>
          </cell>
        </row>
        <row r="3953">
          <cell r="C3953" t="str">
            <v>1356621239</v>
          </cell>
          <cell r="E3953" t="str">
            <v>333349401</v>
          </cell>
        </row>
        <row r="3954">
          <cell r="C3954" t="str">
            <v>1376981795</v>
          </cell>
          <cell r="E3954" t="str">
            <v>333418701</v>
          </cell>
        </row>
        <row r="3955">
          <cell r="C3955" t="str">
            <v>1881026664</v>
          </cell>
          <cell r="E3955" t="str">
            <v>333432803</v>
          </cell>
        </row>
        <row r="3956">
          <cell r="C3956" t="str">
            <v>1982658407</v>
          </cell>
          <cell r="E3956" t="str">
            <v>333649701</v>
          </cell>
        </row>
        <row r="3957">
          <cell r="C3957" t="str">
            <v>1982658407</v>
          </cell>
          <cell r="E3957" t="str">
            <v>333649702</v>
          </cell>
        </row>
        <row r="3958">
          <cell r="C3958" t="str">
            <v>1346429677</v>
          </cell>
          <cell r="E3958" t="str">
            <v>334000201</v>
          </cell>
        </row>
        <row r="3959">
          <cell r="C3959" t="str">
            <v>1619218096</v>
          </cell>
          <cell r="E3959" t="str">
            <v>334192701</v>
          </cell>
        </row>
        <row r="3960">
          <cell r="C3960" t="str">
            <v>1447226584</v>
          </cell>
          <cell r="E3960" t="str">
            <v>334907801</v>
          </cell>
        </row>
        <row r="3961">
          <cell r="C3961" t="str">
            <v>1447226584</v>
          </cell>
          <cell r="E3961" t="str">
            <v>334907802</v>
          </cell>
        </row>
        <row r="3962">
          <cell r="C3962" t="str">
            <v>1346247962</v>
          </cell>
          <cell r="E3962" t="str">
            <v>335042302</v>
          </cell>
        </row>
        <row r="3963">
          <cell r="C3963" t="str">
            <v>1972878361</v>
          </cell>
          <cell r="E3963" t="str">
            <v>335124901</v>
          </cell>
        </row>
        <row r="3964">
          <cell r="C3964" t="str">
            <v>1972878361</v>
          </cell>
          <cell r="E3964" t="str">
            <v>335124902</v>
          </cell>
        </row>
        <row r="3965">
          <cell r="C3965" t="str">
            <v>1063495190</v>
          </cell>
          <cell r="E3965" t="str">
            <v>335152002</v>
          </cell>
        </row>
        <row r="3966">
          <cell r="C3966" t="str">
            <v>1225113442</v>
          </cell>
          <cell r="E3966" t="str">
            <v>335257701</v>
          </cell>
        </row>
        <row r="3967">
          <cell r="C3967" t="str">
            <v>1225113442</v>
          </cell>
          <cell r="E3967" t="str">
            <v>335257702</v>
          </cell>
        </row>
        <row r="3968">
          <cell r="C3968" t="str">
            <v>1295072882</v>
          </cell>
          <cell r="E3968" t="str">
            <v>335495301</v>
          </cell>
        </row>
        <row r="3969">
          <cell r="C3969" t="str">
            <v>1306259932</v>
          </cell>
          <cell r="E3969" t="str">
            <v>335999401</v>
          </cell>
        </row>
        <row r="3970">
          <cell r="C3970" t="str">
            <v>1689628232</v>
          </cell>
          <cell r="E3970" t="str">
            <v>336022401</v>
          </cell>
        </row>
        <row r="3971">
          <cell r="C3971" t="str">
            <v>1689628232</v>
          </cell>
          <cell r="E3971" t="str">
            <v>336022402</v>
          </cell>
        </row>
        <row r="3972">
          <cell r="C3972" t="str">
            <v>1194766543</v>
          </cell>
          <cell r="E3972" t="str">
            <v>336100801</v>
          </cell>
        </row>
        <row r="3973">
          <cell r="C3973" t="str">
            <v>1194766543</v>
          </cell>
          <cell r="E3973" t="str">
            <v>336100802</v>
          </cell>
        </row>
        <row r="3974">
          <cell r="C3974" t="str">
            <v>1740460856</v>
          </cell>
          <cell r="E3974" t="str">
            <v>336408501</v>
          </cell>
        </row>
        <row r="3975">
          <cell r="C3975" t="str">
            <v>1750336608</v>
          </cell>
          <cell r="E3975" t="str">
            <v>336410101</v>
          </cell>
        </row>
        <row r="3976">
          <cell r="C3976" t="str">
            <v>1275870537</v>
          </cell>
          <cell r="E3976" t="str">
            <v>336451501</v>
          </cell>
        </row>
        <row r="3977">
          <cell r="C3977" t="str">
            <v>1033559497</v>
          </cell>
          <cell r="E3977" t="str">
            <v>336707001</v>
          </cell>
        </row>
        <row r="3978">
          <cell r="C3978" t="str">
            <v>1922032424</v>
          </cell>
          <cell r="E3978" t="str">
            <v>336780702</v>
          </cell>
        </row>
        <row r="3979">
          <cell r="C3979" t="str">
            <v>1407292485</v>
          </cell>
          <cell r="E3979" t="str">
            <v>337095901</v>
          </cell>
        </row>
        <row r="3980">
          <cell r="C3980" t="str">
            <v>1023398807</v>
          </cell>
          <cell r="E3980" t="str">
            <v>337237701</v>
          </cell>
        </row>
        <row r="3981">
          <cell r="C3981" t="str">
            <v>1023398807</v>
          </cell>
          <cell r="E3981" t="str">
            <v>337237702</v>
          </cell>
        </row>
        <row r="3982">
          <cell r="C3982" t="str">
            <v>1225375587</v>
          </cell>
          <cell r="E3982" t="str">
            <v>337504001</v>
          </cell>
        </row>
        <row r="3983">
          <cell r="C3983" t="str">
            <v>1609214139</v>
          </cell>
          <cell r="E3983" t="str">
            <v>337506501</v>
          </cell>
        </row>
        <row r="3984">
          <cell r="C3984" t="str">
            <v>1912317801</v>
          </cell>
          <cell r="E3984" t="str">
            <v>337521401</v>
          </cell>
        </row>
        <row r="3985">
          <cell r="C3985" t="str">
            <v>1871926428</v>
          </cell>
          <cell r="E3985" t="str">
            <v>337535401</v>
          </cell>
        </row>
        <row r="3986">
          <cell r="C3986" t="str">
            <v>1073938437</v>
          </cell>
          <cell r="E3986" t="str">
            <v>337714501</v>
          </cell>
        </row>
        <row r="3987">
          <cell r="C3987" t="str">
            <v>1962833228</v>
          </cell>
          <cell r="E3987" t="str">
            <v>337786301</v>
          </cell>
        </row>
        <row r="3988">
          <cell r="C3988" t="str">
            <v>1588966121</v>
          </cell>
          <cell r="E3988" t="str">
            <v>337923201</v>
          </cell>
        </row>
        <row r="3989">
          <cell r="C3989" t="str">
            <v>1588966121</v>
          </cell>
          <cell r="E3989" t="str">
            <v>337923202</v>
          </cell>
        </row>
        <row r="3990">
          <cell r="C3990" t="str">
            <v>1336560382</v>
          </cell>
          <cell r="E3990" t="str">
            <v>337967901</v>
          </cell>
        </row>
        <row r="3991">
          <cell r="C3991" t="str">
            <v>1336560382</v>
          </cell>
          <cell r="E3991" t="str">
            <v>337967902</v>
          </cell>
        </row>
        <row r="3992">
          <cell r="C3992" t="str">
            <v>1669505400</v>
          </cell>
          <cell r="E3992" t="str">
            <v>337978601</v>
          </cell>
        </row>
        <row r="3993">
          <cell r="C3993" t="str">
            <v>1912341439</v>
          </cell>
          <cell r="E3993" t="str">
            <v>338452101</v>
          </cell>
        </row>
        <row r="3994">
          <cell r="C3994" t="str">
            <v>1912341439</v>
          </cell>
          <cell r="E3994" t="str">
            <v>338452102</v>
          </cell>
        </row>
        <row r="3995">
          <cell r="C3995" t="str">
            <v>1568878114</v>
          </cell>
          <cell r="E3995" t="str">
            <v>338505601</v>
          </cell>
        </row>
        <row r="3996">
          <cell r="C3996" t="str">
            <v>1083673016</v>
          </cell>
          <cell r="E3996" t="str">
            <v>338523901</v>
          </cell>
        </row>
        <row r="3997">
          <cell r="C3997" t="str">
            <v>1821435504</v>
          </cell>
          <cell r="E3997" t="str">
            <v>338844901</v>
          </cell>
        </row>
        <row r="3998">
          <cell r="C3998" t="str">
            <v>1780020776</v>
          </cell>
          <cell r="E3998" t="str">
            <v>338864701</v>
          </cell>
        </row>
        <row r="3999">
          <cell r="C3999" t="str">
            <v>1396180345</v>
          </cell>
          <cell r="E3999" t="str">
            <v>339217701</v>
          </cell>
        </row>
        <row r="4000">
          <cell r="C4000" t="str">
            <v>1497092589</v>
          </cell>
          <cell r="E4000" t="str">
            <v>339318301</v>
          </cell>
        </row>
        <row r="4001">
          <cell r="C4001" t="str">
            <v>1699723957</v>
          </cell>
          <cell r="E4001" t="str">
            <v>339385204</v>
          </cell>
        </row>
        <row r="4002">
          <cell r="C4002" t="str">
            <v>1083630610</v>
          </cell>
          <cell r="E4002" t="str">
            <v>339398501</v>
          </cell>
        </row>
        <row r="4003">
          <cell r="C4003" t="str">
            <v>1578817847</v>
          </cell>
          <cell r="E4003" t="str">
            <v>339473601</v>
          </cell>
        </row>
        <row r="4004">
          <cell r="C4004" t="str">
            <v>1902228604</v>
          </cell>
          <cell r="E4004" t="str">
            <v>339492601</v>
          </cell>
        </row>
        <row r="4005">
          <cell r="C4005" t="str">
            <v>1346652575</v>
          </cell>
          <cell r="E4005" t="str">
            <v>340087102</v>
          </cell>
        </row>
        <row r="4006">
          <cell r="C4006" t="str">
            <v>1063859767</v>
          </cell>
          <cell r="E4006" t="str">
            <v>340155601</v>
          </cell>
        </row>
        <row r="4007">
          <cell r="C4007" t="str">
            <v>1376500587</v>
          </cell>
          <cell r="E4007" t="str">
            <v>340649802</v>
          </cell>
        </row>
        <row r="4008">
          <cell r="C4008" t="str">
            <v>1598188948</v>
          </cell>
          <cell r="E4008" t="str">
            <v>340938503</v>
          </cell>
        </row>
        <row r="4009">
          <cell r="C4009" t="str">
            <v>1235420878</v>
          </cell>
          <cell r="E4009" t="str">
            <v>341143103</v>
          </cell>
        </row>
        <row r="4010">
          <cell r="C4010" t="str">
            <v>1740618313</v>
          </cell>
          <cell r="E4010" t="str">
            <v>341162101</v>
          </cell>
        </row>
        <row r="4011">
          <cell r="C4011" t="str">
            <v>1225372378</v>
          </cell>
          <cell r="E4011" t="str">
            <v>341184501</v>
          </cell>
        </row>
        <row r="4012">
          <cell r="C4012" t="str">
            <v>1396188074</v>
          </cell>
          <cell r="E4012" t="str">
            <v>341585301</v>
          </cell>
        </row>
        <row r="4013">
          <cell r="C4013" t="str">
            <v>1396188074</v>
          </cell>
          <cell r="E4013" t="str">
            <v>341585302</v>
          </cell>
        </row>
        <row r="4014">
          <cell r="C4014" t="str">
            <v>1841510849</v>
          </cell>
          <cell r="E4014" t="str">
            <v>341860002</v>
          </cell>
        </row>
        <row r="4015">
          <cell r="C4015" t="str">
            <v>1821425430</v>
          </cell>
          <cell r="E4015" t="str">
            <v>342031701</v>
          </cell>
        </row>
        <row r="4016">
          <cell r="C4016" t="str">
            <v>1639511207</v>
          </cell>
          <cell r="E4016" t="str">
            <v>342093702</v>
          </cell>
        </row>
        <row r="4017">
          <cell r="C4017" t="str">
            <v>1639511207</v>
          </cell>
          <cell r="E4017" t="str">
            <v>342093704</v>
          </cell>
        </row>
        <row r="4018">
          <cell r="C4018" t="str">
            <v>1114264488</v>
          </cell>
          <cell r="E4018" t="str">
            <v>342464001</v>
          </cell>
        </row>
        <row r="4019">
          <cell r="C4019" t="str">
            <v>1215354832</v>
          </cell>
          <cell r="E4019" t="str">
            <v>342795701</v>
          </cell>
        </row>
        <row r="4020">
          <cell r="C4020" t="str">
            <v>1457643884</v>
          </cell>
          <cell r="E4020" t="str">
            <v>343449001</v>
          </cell>
        </row>
        <row r="4021">
          <cell r="C4021" t="str">
            <v>1598765539</v>
          </cell>
          <cell r="E4021" t="str">
            <v>343676801</v>
          </cell>
        </row>
        <row r="4022">
          <cell r="C4022" t="str">
            <v>1598765539</v>
          </cell>
          <cell r="E4022" t="str">
            <v>343676802</v>
          </cell>
        </row>
        <row r="4023">
          <cell r="C4023" t="str">
            <v>1609286558</v>
          </cell>
          <cell r="E4023" t="str">
            <v>343818601</v>
          </cell>
        </row>
        <row r="4024">
          <cell r="C4024" t="str">
            <v>1790715381</v>
          </cell>
          <cell r="E4024" t="str">
            <v>344000001</v>
          </cell>
        </row>
        <row r="4025">
          <cell r="C4025" t="str">
            <v>1790715381</v>
          </cell>
          <cell r="E4025" t="str">
            <v>344000002</v>
          </cell>
        </row>
        <row r="4026">
          <cell r="C4026" t="str">
            <v>1578818431</v>
          </cell>
          <cell r="E4026" t="str">
            <v>344382201</v>
          </cell>
        </row>
        <row r="4027">
          <cell r="C4027" t="str">
            <v>1578818431</v>
          </cell>
          <cell r="E4027" t="str">
            <v>344382202</v>
          </cell>
        </row>
        <row r="4028">
          <cell r="C4028" t="str">
            <v>1215939210</v>
          </cell>
          <cell r="E4028" t="str">
            <v>344563701</v>
          </cell>
        </row>
        <row r="4029">
          <cell r="C4029" t="str">
            <v>1215939210</v>
          </cell>
          <cell r="E4029" t="str">
            <v>344563702</v>
          </cell>
        </row>
        <row r="4030">
          <cell r="C4030" t="str">
            <v>1184051088</v>
          </cell>
          <cell r="E4030" t="str">
            <v>344755901</v>
          </cell>
        </row>
        <row r="4031">
          <cell r="C4031" t="str">
            <v>1811260193</v>
          </cell>
          <cell r="E4031" t="str">
            <v>344868001</v>
          </cell>
        </row>
        <row r="4032">
          <cell r="C4032" t="str">
            <v>1811260193</v>
          </cell>
          <cell r="E4032" t="str">
            <v>344868002</v>
          </cell>
        </row>
        <row r="4033">
          <cell r="C4033" t="str">
            <v>1912909912</v>
          </cell>
          <cell r="E4033" t="str">
            <v>344999301</v>
          </cell>
        </row>
        <row r="4034">
          <cell r="C4034" t="str">
            <v>1912909912</v>
          </cell>
          <cell r="E4034" t="str">
            <v>344999302</v>
          </cell>
        </row>
        <row r="4035">
          <cell r="C4035" t="str">
            <v>1992776405</v>
          </cell>
          <cell r="E4035" t="str">
            <v>345137901</v>
          </cell>
        </row>
        <row r="4036">
          <cell r="C4036" t="str">
            <v>1992776405</v>
          </cell>
          <cell r="E4036" t="str">
            <v>345137902</v>
          </cell>
        </row>
        <row r="4037">
          <cell r="C4037" t="str">
            <v>1417243338</v>
          </cell>
          <cell r="E4037" t="str">
            <v>345669103</v>
          </cell>
        </row>
        <row r="4038">
          <cell r="C4038" t="str">
            <v>1578710406</v>
          </cell>
          <cell r="E4038" t="str">
            <v>345717801</v>
          </cell>
        </row>
        <row r="4039">
          <cell r="C4039" t="str">
            <v>1578710406</v>
          </cell>
          <cell r="E4039" t="str">
            <v>345717802</v>
          </cell>
        </row>
        <row r="4040">
          <cell r="C4040" t="str">
            <v>1003221599</v>
          </cell>
          <cell r="E4040" t="str">
            <v>345891101</v>
          </cell>
        </row>
        <row r="4041">
          <cell r="C4041" t="str">
            <v>1396175246</v>
          </cell>
          <cell r="E4041" t="str">
            <v>345893701</v>
          </cell>
        </row>
        <row r="4042">
          <cell r="C4042" t="str">
            <v>1144650060</v>
          </cell>
          <cell r="E4042" t="str">
            <v>345895201</v>
          </cell>
        </row>
        <row r="4043">
          <cell r="C4043" t="str">
            <v>1801152566</v>
          </cell>
          <cell r="E4043" t="str">
            <v>345995001</v>
          </cell>
        </row>
        <row r="4044">
          <cell r="C4044" t="str">
            <v>1801152566</v>
          </cell>
          <cell r="E4044" t="str">
            <v>345995002</v>
          </cell>
        </row>
        <row r="4045">
          <cell r="C4045" t="str">
            <v>1184922353</v>
          </cell>
          <cell r="E4045" t="str">
            <v>346069301</v>
          </cell>
        </row>
        <row r="4046">
          <cell r="C4046" t="str">
            <v>1265646350</v>
          </cell>
          <cell r="E4046" t="str">
            <v>347971901</v>
          </cell>
        </row>
        <row r="4047">
          <cell r="C4047" t="str">
            <v>1306263983</v>
          </cell>
          <cell r="E4047" t="str">
            <v>348007101</v>
          </cell>
        </row>
        <row r="4048">
          <cell r="C4048" t="str">
            <v>1437374626</v>
          </cell>
          <cell r="E4048" t="str">
            <v>348112901</v>
          </cell>
        </row>
        <row r="4049">
          <cell r="C4049" t="str">
            <v>1427095488</v>
          </cell>
          <cell r="E4049" t="str">
            <v>348125102</v>
          </cell>
        </row>
        <row r="4050">
          <cell r="C4050" t="str">
            <v>1952713869</v>
          </cell>
          <cell r="E4050" t="str">
            <v>348290301</v>
          </cell>
        </row>
        <row r="4051">
          <cell r="C4051" t="str">
            <v>1437420270</v>
          </cell>
          <cell r="E4051" t="str">
            <v>348333101</v>
          </cell>
        </row>
        <row r="4052">
          <cell r="C4052" t="str">
            <v>1437420270</v>
          </cell>
          <cell r="E4052" t="str">
            <v>348333102</v>
          </cell>
        </row>
        <row r="4053">
          <cell r="C4053" t="str">
            <v>1194832477</v>
          </cell>
          <cell r="E4053" t="str">
            <v>348490901</v>
          </cell>
        </row>
        <row r="4054">
          <cell r="C4054" t="str">
            <v>1194832477</v>
          </cell>
          <cell r="E4054" t="str">
            <v>348490902</v>
          </cell>
        </row>
        <row r="4055">
          <cell r="C4055" t="str">
            <v>1548654338</v>
          </cell>
          <cell r="E4055" t="str">
            <v>348629201</v>
          </cell>
        </row>
        <row r="4056">
          <cell r="C4056" t="str">
            <v>1417190869</v>
          </cell>
          <cell r="E4056" t="str">
            <v>349265401</v>
          </cell>
        </row>
        <row r="4057">
          <cell r="C4057" t="str">
            <v>1952482275</v>
          </cell>
          <cell r="E4057" t="str">
            <v>349589701</v>
          </cell>
        </row>
        <row r="4058">
          <cell r="C4058" t="str">
            <v>1952482275</v>
          </cell>
          <cell r="E4058" t="str">
            <v>349589702</v>
          </cell>
        </row>
        <row r="4059">
          <cell r="C4059" t="str">
            <v>1104203181</v>
          </cell>
          <cell r="E4059" t="str">
            <v>349847901</v>
          </cell>
        </row>
        <row r="4060">
          <cell r="C4060" t="str">
            <v>1477874337</v>
          </cell>
          <cell r="E4060" t="str">
            <v>349915401</v>
          </cell>
        </row>
        <row r="4061">
          <cell r="C4061" t="str">
            <v>1477874337</v>
          </cell>
          <cell r="E4061" t="str">
            <v>349915402</v>
          </cell>
        </row>
        <row r="4062">
          <cell r="C4062" t="str">
            <v>1689801946</v>
          </cell>
          <cell r="E4062" t="str">
            <v>349926101</v>
          </cell>
        </row>
        <row r="4063">
          <cell r="C4063" t="str">
            <v>1245527373</v>
          </cell>
          <cell r="E4063" t="str">
            <v>349929503</v>
          </cell>
        </row>
        <row r="4064">
          <cell r="C4064" t="str">
            <v>1336547587</v>
          </cell>
          <cell r="E4064" t="str">
            <v>350441701</v>
          </cell>
        </row>
        <row r="4065">
          <cell r="C4065" t="str">
            <v>1811327109</v>
          </cell>
          <cell r="E4065" t="str">
            <v>350736001</v>
          </cell>
        </row>
        <row r="4066">
          <cell r="C4066" t="str">
            <v>1366828303</v>
          </cell>
          <cell r="E4066" t="str">
            <v>350919201</v>
          </cell>
        </row>
        <row r="4067">
          <cell r="C4067" t="str">
            <v>1962899039</v>
          </cell>
          <cell r="E4067" t="str">
            <v>350968901</v>
          </cell>
        </row>
        <row r="4068">
          <cell r="C4068" t="str">
            <v>1649556200</v>
          </cell>
          <cell r="E4068" t="str">
            <v>352030601</v>
          </cell>
        </row>
        <row r="4069">
          <cell r="C4069" t="str">
            <v>1649556200</v>
          </cell>
          <cell r="E4069" t="str">
            <v>352030602</v>
          </cell>
        </row>
        <row r="4070">
          <cell r="C4070" t="str">
            <v>1912120874</v>
          </cell>
          <cell r="E4070" t="str">
            <v>352206201</v>
          </cell>
        </row>
        <row r="4071">
          <cell r="C4071" t="str">
            <v>1023061405</v>
          </cell>
          <cell r="E4071" t="str">
            <v>352209602</v>
          </cell>
        </row>
        <row r="4072">
          <cell r="C4072" t="str">
            <v>1578555736</v>
          </cell>
          <cell r="E4072" t="str">
            <v>352986901</v>
          </cell>
        </row>
        <row r="4073">
          <cell r="C4073" t="str">
            <v>1578555736</v>
          </cell>
          <cell r="E4073" t="str">
            <v>352986902</v>
          </cell>
        </row>
        <row r="4074">
          <cell r="C4074" t="str">
            <v>1295765469</v>
          </cell>
          <cell r="E4074" t="str">
            <v>353691404</v>
          </cell>
        </row>
        <row r="4075">
          <cell r="C4075" t="str">
            <v>1053716951</v>
          </cell>
          <cell r="E4075" t="str">
            <v>353827401</v>
          </cell>
        </row>
        <row r="4076">
          <cell r="C4076" t="str">
            <v>1124136593</v>
          </cell>
          <cell r="E4076" t="str">
            <v>353939701</v>
          </cell>
        </row>
        <row r="4077">
          <cell r="C4077" t="str">
            <v>1124136593</v>
          </cell>
          <cell r="E4077" t="str">
            <v>353939702</v>
          </cell>
        </row>
        <row r="4078">
          <cell r="C4078" t="str">
            <v>1609290329</v>
          </cell>
          <cell r="E4078" t="str">
            <v>355253101</v>
          </cell>
        </row>
        <row r="4079">
          <cell r="C4079" t="str">
            <v>1528308947</v>
          </cell>
          <cell r="E4079" t="str">
            <v>355362001</v>
          </cell>
        </row>
        <row r="4080">
          <cell r="C4080" t="str">
            <v>1699704254</v>
          </cell>
          <cell r="E4080" t="str">
            <v>355636702</v>
          </cell>
        </row>
        <row r="4081">
          <cell r="C4081" t="str">
            <v>1316207855</v>
          </cell>
          <cell r="E4081" t="str">
            <v>355733201</v>
          </cell>
        </row>
        <row r="4082">
          <cell r="C4082" t="str">
            <v>1023316197</v>
          </cell>
          <cell r="E4082" t="str">
            <v>355961901</v>
          </cell>
        </row>
        <row r="4083">
          <cell r="C4083" t="str">
            <v>1578704938</v>
          </cell>
          <cell r="E4083" t="str">
            <v>356049202</v>
          </cell>
        </row>
        <row r="4084">
          <cell r="C4084" t="str">
            <v>1447654959</v>
          </cell>
          <cell r="E4084" t="str">
            <v>356730701</v>
          </cell>
        </row>
        <row r="4085">
          <cell r="C4085" t="str">
            <v>1447654959</v>
          </cell>
          <cell r="E4085" t="str">
            <v>356730702</v>
          </cell>
        </row>
        <row r="4086">
          <cell r="C4086" t="str">
            <v>1346540267</v>
          </cell>
          <cell r="E4086" t="str">
            <v>356887501</v>
          </cell>
        </row>
        <row r="4087">
          <cell r="C4087" t="str">
            <v>1275703910</v>
          </cell>
          <cell r="E4087" t="str">
            <v>357112701</v>
          </cell>
        </row>
        <row r="4088">
          <cell r="C4088" t="str">
            <v>1275703910</v>
          </cell>
          <cell r="E4088" t="str">
            <v>357112702</v>
          </cell>
        </row>
        <row r="4089">
          <cell r="C4089" t="str">
            <v>1841563038</v>
          </cell>
          <cell r="E4089" t="str">
            <v>357379201</v>
          </cell>
        </row>
        <row r="4090">
          <cell r="C4090" t="str">
            <v>1538579313</v>
          </cell>
          <cell r="E4090" t="str">
            <v>357402201</v>
          </cell>
        </row>
        <row r="4091">
          <cell r="C4091" t="str">
            <v>1386057388</v>
          </cell>
          <cell r="E4091" t="str">
            <v>357563101</v>
          </cell>
        </row>
        <row r="4092">
          <cell r="C4092" t="str">
            <v>1427491547</v>
          </cell>
          <cell r="E4092" t="str">
            <v>357967401</v>
          </cell>
        </row>
        <row r="4093">
          <cell r="C4093" t="str">
            <v>1336565290</v>
          </cell>
          <cell r="E4093" t="str">
            <v>358472401</v>
          </cell>
        </row>
        <row r="4094">
          <cell r="C4094" t="str">
            <v>1770583999</v>
          </cell>
          <cell r="E4094" t="str">
            <v>358599401</v>
          </cell>
        </row>
        <row r="4095">
          <cell r="C4095" t="str">
            <v>1770583999</v>
          </cell>
          <cell r="E4095" t="str">
            <v>358599402</v>
          </cell>
        </row>
        <row r="4096">
          <cell r="C4096" t="str">
            <v>1669417838</v>
          </cell>
          <cell r="E4096" t="str">
            <v>359202401</v>
          </cell>
        </row>
        <row r="4097">
          <cell r="C4097" t="str">
            <v>1558792598</v>
          </cell>
          <cell r="E4097" t="str">
            <v>359419401</v>
          </cell>
        </row>
        <row r="4098">
          <cell r="C4098" t="str">
            <v>1528339447</v>
          </cell>
          <cell r="E4098" t="str">
            <v>359522501</v>
          </cell>
        </row>
        <row r="4099">
          <cell r="C4099" t="str">
            <v>1972941714</v>
          </cell>
          <cell r="E4099" t="str">
            <v>359817901</v>
          </cell>
        </row>
        <row r="4100">
          <cell r="C4100" t="str">
            <v>1588837678</v>
          </cell>
          <cell r="E4100" t="str">
            <v>359923501</v>
          </cell>
        </row>
        <row r="4101">
          <cell r="C4101" t="str">
            <v>1154789238</v>
          </cell>
          <cell r="E4101" t="str">
            <v>360069401</v>
          </cell>
        </row>
        <row r="4102">
          <cell r="C4102" t="str">
            <v>1124412218</v>
          </cell>
          <cell r="E4102" t="str">
            <v>360187401</v>
          </cell>
        </row>
        <row r="4103">
          <cell r="C4103" t="str">
            <v>1457329435</v>
          </cell>
          <cell r="E4103" t="str">
            <v>361008101</v>
          </cell>
        </row>
        <row r="4104">
          <cell r="C4104" t="str">
            <v>1457329435</v>
          </cell>
          <cell r="E4104" t="str">
            <v>361008102</v>
          </cell>
        </row>
        <row r="4105">
          <cell r="C4105" t="str">
            <v>1124110820</v>
          </cell>
          <cell r="E4105" t="str">
            <v>361660901</v>
          </cell>
        </row>
        <row r="4106">
          <cell r="C4106" t="str">
            <v>1245643576</v>
          </cell>
          <cell r="E4106" t="str">
            <v>361925601</v>
          </cell>
        </row>
        <row r="4107">
          <cell r="C4107" t="str">
            <v>1245643576</v>
          </cell>
          <cell r="E4107" t="str">
            <v>361925602</v>
          </cell>
        </row>
        <row r="4108">
          <cell r="C4108" t="str">
            <v>1336190727</v>
          </cell>
          <cell r="E4108" t="str">
            <v>362154201</v>
          </cell>
        </row>
        <row r="4109">
          <cell r="C4109" t="str">
            <v>1124419163</v>
          </cell>
          <cell r="E4109" t="str">
            <v>362298701</v>
          </cell>
        </row>
        <row r="4110">
          <cell r="C4110" t="str">
            <v>1457316176</v>
          </cell>
          <cell r="E4110" t="str">
            <v>362324101</v>
          </cell>
        </row>
        <row r="4111">
          <cell r="C4111" t="str">
            <v>1952709131</v>
          </cell>
          <cell r="E4111" t="str">
            <v>362348001</v>
          </cell>
        </row>
        <row r="4112">
          <cell r="C4112" t="str">
            <v>1225173263</v>
          </cell>
          <cell r="E4112" t="str">
            <v>362486801</v>
          </cell>
        </row>
        <row r="4113">
          <cell r="C4113" t="str">
            <v>1528240975</v>
          </cell>
          <cell r="E4113" t="str">
            <v>362571701</v>
          </cell>
        </row>
        <row r="4114">
          <cell r="C4114" t="str">
            <v>1972878726</v>
          </cell>
          <cell r="E4114" t="str">
            <v>362603801</v>
          </cell>
        </row>
        <row r="4115">
          <cell r="C4115" t="str">
            <v>1942247291</v>
          </cell>
          <cell r="E4115" t="str">
            <v>362795201</v>
          </cell>
        </row>
        <row r="4116">
          <cell r="C4116" t="str">
            <v>1730133463</v>
          </cell>
          <cell r="E4116" t="str">
            <v>362989101</v>
          </cell>
        </row>
        <row r="4117">
          <cell r="C4117" t="str">
            <v>1831295898</v>
          </cell>
          <cell r="E4117" t="str">
            <v>363089901</v>
          </cell>
        </row>
        <row r="4118">
          <cell r="C4118" t="str">
            <v>1306162920</v>
          </cell>
          <cell r="E4118" t="str">
            <v>363123601</v>
          </cell>
        </row>
        <row r="4119">
          <cell r="C4119" t="str">
            <v>1255302766</v>
          </cell>
          <cell r="E4119" t="str">
            <v>363228301</v>
          </cell>
        </row>
        <row r="4120">
          <cell r="C4120" t="str">
            <v>1487759858</v>
          </cell>
          <cell r="E4120" t="str">
            <v>363235801</v>
          </cell>
        </row>
        <row r="4121">
          <cell r="C4121" t="str">
            <v>1487759858</v>
          </cell>
          <cell r="E4121" t="str">
            <v>363235802</v>
          </cell>
        </row>
        <row r="4122">
          <cell r="C4122" t="str">
            <v>1336118322</v>
          </cell>
          <cell r="E4122" t="str">
            <v>363340601</v>
          </cell>
        </row>
        <row r="4123">
          <cell r="C4123" t="str">
            <v>1861651168</v>
          </cell>
          <cell r="E4123" t="str">
            <v>363392701</v>
          </cell>
        </row>
        <row r="4124">
          <cell r="C4124" t="str">
            <v>1821068750</v>
          </cell>
          <cell r="E4124" t="str">
            <v>363424801</v>
          </cell>
        </row>
        <row r="4125">
          <cell r="C4125" t="str">
            <v>1497770424</v>
          </cell>
          <cell r="E4125" t="str">
            <v>363440401</v>
          </cell>
        </row>
        <row r="4126">
          <cell r="C4126" t="str">
            <v>1720053556</v>
          </cell>
          <cell r="E4126" t="str">
            <v>363616901</v>
          </cell>
        </row>
        <row r="4127">
          <cell r="C4127" t="str">
            <v>1306914213</v>
          </cell>
          <cell r="E4127" t="str">
            <v>363683901</v>
          </cell>
        </row>
        <row r="4128">
          <cell r="C4128" t="str">
            <v>1487736963</v>
          </cell>
          <cell r="E4128" t="str">
            <v>363748001</v>
          </cell>
        </row>
        <row r="4129">
          <cell r="C4129" t="str">
            <v>1821477407</v>
          </cell>
          <cell r="E4129" t="str">
            <v>363829801</v>
          </cell>
        </row>
        <row r="4130">
          <cell r="C4130" t="str">
            <v>1386636355</v>
          </cell>
          <cell r="E4130" t="str">
            <v>363920501</v>
          </cell>
        </row>
        <row r="4131">
          <cell r="C4131" t="str">
            <v>1386636355</v>
          </cell>
          <cell r="E4131" t="str">
            <v>363920502</v>
          </cell>
        </row>
        <row r="4132">
          <cell r="C4132" t="str">
            <v>1205846037</v>
          </cell>
          <cell r="E4132" t="str">
            <v>364065802</v>
          </cell>
        </row>
        <row r="4133">
          <cell r="C4133" t="str">
            <v>1750773354</v>
          </cell>
          <cell r="E4133" t="str">
            <v>364157301</v>
          </cell>
        </row>
        <row r="4134">
          <cell r="C4134" t="str">
            <v>1891713533</v>
          </cell>
          <cell r="E4134" t="str">
            <v>364308201</v>
          </cell>
        </row>
        <row r="4135">
          <cell r="C4135" t="str">
            <v>1255317848</v>
          </cell>
          <cell r="E4135" t="str">
            <v>364588901</v>
          </cell>
        </row>
        <row r="4136">
          <cell r="C4136" t="str">
            <v>1104859131</v>
          </cell>
          <cell r="E4136" t="str">
            <v>364660601</v>
          </cell>
        </row>
        <row r="4137">
          <cell r="C4137" t="str">
            <v>1346380870</v>
          </cell>
          <cell r="E4137" t="str">
            <v>364905501</v>
          </cell>
        </row>
        <row r="4138">
          <cell r="C4138" t="str">
            <v>1346380870</v>
          </cell>
          <cell r="E4138" t="str">
            <v>364905502</v>
          </cell>
        </row>
        <row r="4139">
          <cell r="C4139" t="str">
            <v>1902844988</v>
          </cell>
          <cell r="E4139" t="str">
            <v>364925302</v>
          </cell>
        </row>
        <row r="4140">
          <cell r="C4140" t="str">
            <v>1053403402</v>
          </cell>
          <cell r="E4140" t="str">
            <v>364988102</v>
          </cell>
        </row>
        <row r="4141">
          <cell r="C4141" t="str">
            <v>1891124640</v>
          </cell>
          <cell r="E4141" t="str">
            <v>365016001</v>
          </cell>
        </row>
        <row r="4142">
          <cell r="C4142" t="str">
            <v>1891124640</v>
          </cell>
          <cell r="E4142" t="str">
            <v>365016002</v>
          </cell>
        </row>
        <row r="4143">
          <cell r="C4143" t="str">
            <v>1891124640</v>
          </cell>
          <cell r="E4143" t="str">
            <v>365016003</v>
          </cell>
        </row>
        <row r="4144">
          <cell r="C4144" t="str">
            <v>1891124640</v>
          </cell>
          <cell r="E4144" t="str">
            <v>365016004</v>
          </cell>
        </row>
        <row r="4145">
          <cell r="C4145" t="str">
            <v>1174982540</v>
          </cell>
          <cell r="E4145" t="str">
            <v>365257001</v>
          </cell>
        </row>
        <row r="4146">
          <cell r="C4146" t="str">
            <v>1477517720</v>
          </cell>
          <cell r="E4146" t="str">
            <v>365695101</v>
          </cell>
        </row>
        <row r="4147">
          <cell r="C4147" t="str">
            <v>1821250762</v>
          </cell>
          <cell r="E4147" t="str">
            <v>365728001</v>
          </cell>
        </row>
        <row r="4148">
          <cell r="C4148" t="str">
            <v>1477587632</v>
          </cell>
          <cell r="E4148" t="str">
            <v>365739702</v>
          </cell>
        </row>
        <row r="4149">
          <cell r="C4149" t="str">
            <v>1093760944</v>
          </cell>
          <cell r="E4149" t="str">
            <v>366092001</v>
          </cell>
        </row>
        <row r="4150">
          <cell r="C4150" t="str">
            <v>1710351564</v>
          </cell>
          <cell r="E4150" t="str">
            <v>366190202</v>
          </cell>
        </row>
        <row r="4151">
          <cell r="C4151" t="str">
            <v>1992131734</v>
          </cell>
          <cell r="E4151" t="str">
            <v>366219901</v>
          </cell>
        </row>
        <row r="4152">
          <cell r="C4152" t="str">
            <v>1992131734</v>
          </cell>
          <cell r="E4152" t="str">
            <v>366219902</v>
          </cell>
        </row>
        <row r="4153">
          <cell r="C4153" t="str">
            <v>1992813240</v>
          </cell>
          <cell r="E4153" t="str">
            <v>366295901</v>
          </cell>
        </row>
        <row r="4154">
          <cell r="C4154" t="str">
            <v>1790165009</v>
          </cell>
          <cell r="E4154" t="str">
            <v>366700801</v>
          </cell>
        </row>
        <row r="4155">
          <cell r="C4155" t="str">
            <v>1497859789</v>
          </cell>
          <cell r="E4155" t="str">
            <v>367031701</v>
          </cell>
        </row>
        <row r="4156">
          <cell r="C4156" t="str">
            <v>1699726695</v>
          </cell>
          <cell r="E4156" t="str">
            <v>367067101</v>
          </cell>
        </row>
        <row r="4157">
          <cell r="C4157" t="str">
            <v>1396746863</v>
          </cell>
          <cell r="E4157" t="str">
            <v>367218001</v>
          </cell>
        </row>
        <row r="4158">
          <cell r="C4158" t="str">
            <v>1083000715</v>
          </cell>
          <cell r="E4158" t="str">
            <v>367738701</v>
          </cell>
        </row>
        <row r="4159">
          <cell r="C4159" t="str">
            <v>1437505948</v>
          </cell>
          <cell r="E4159" t="str">
            <v>367753601</v>
          </cell>
        </row>
        <row r="4160">
          <cell r="C4160" t="str">
            <v>1336173269</v>
          </cell>
          <cell r="E4160" t="str">
            <v>367769202</v>
          </cell>
        </row>
        <row r="4161">
          <cell r="C4161" t="str">
            <v>1326494188</v>
          </cell>
          <cell r="E4161" t="str">
            <v>367873201</v>
          </cell>
        </row>
        <row r="4162">
          <cell r="C4162" t="str">
            <v>1851795520</v>
          </cell>
          <cell r="E4162" t="str">
            <v>368055501</v>
          </cell>
        </row>
        <row r="4163">
          <cell r="C4163" t="str">
            <v>1114460151</v>
          </cell>
          <cell r="E4163" t="str">
            <v>368543001</v>
          </cell>
        </row>
        <row r="4164">
          <cell r="C4164" t="str">
            <v>1003991845</v>
          </cell>
          <cell r="E4164" t="str">
            <v>368664401</v>
          </cell>
        </row>
        <row r="4165">
          <cell r="C4165" t="str">
            <v>1003991845</v>
          </cell>
          <cell r="E4165" t="str">
            <v>368664402</v>
          </cell>
        </row>
        <row r="4166">
          <cell r="C4166" t="str">
            <v>1477661262</v>
          </cell>
          <cell r="E4166" t="str">
            <v>369083601</v>
          </cell>
        </row>
        <row r="4167">
          <cell r="C4167" t="str">
            <v>1831648898</v>
          </cell>
          <cell r="E4167" t="str">
            <v>369094301</v>
          </cell>
        </row>
        <row r="4168">
          <cell r="C4168" t="str">
            <v>1306825997</v>
          </cell>
          <cell r="E4168" t="str">
            <v>369201401</v>
          </cell>
        </row>
        <row r="4169">
          <cell r="C4169" t="str">
            <v>1306825997</v>
          </cell>
          <cell r="E4169" t="str">
            <v>369201402</v>
          </cell>
        </row>
        <row r="4170">
          <cell r="C4170" t="str">
            <v>1558759498</v>
          </cell>
          <cell r="E4170" t="str">
            <v>369316001</v>
          </cell>
        </row>
        <row r="4171">
          <cell r="C4171" t="str">
            <v>1306226469</v>
          </cell>
          <cell r="E4171" t="str">
            <v>369431701</v>
          </cell>
        </row>
        <row r="4172">
          <cell r="C4172" t="str">
            <v>1083034938</v>
          </cell>
          <cell r="E4172" t="str">
            <v>369473901</v>
          </cell>
        </row>
        <row r="4173">
          <cell r="C4173" t="str">
            <v>1306201124</v>
          </cell>
          <cell r="E4173" t="str">
            <v>369600701</v>
          </cell>
        </row>
        <row r="4174">
          <cell r="C4174" t="str">
            <v>1982069068</v>
          </cell>
          <cell r="E4174" t="str">
            <v>369666801</v>
          </cell>
        </row>
        <row r="4175">
          <cell r="C4175" t="str">
            <v>1982634390</v>
          </cell>
          <cell r="E4175" t="str">
            <v>369927401</v>
          </cell>
        </row>
        <row r="4176">
          <cell r="C4176" t="str">
            <v>1245401561</v>
          </cell>
          <cell r="E4176" t="str">
            <v>370002302</v>
          </cell>
        </row>
        <row r="4177">
          <cell r="C4177" t="str">
            <v>1427320993</v>
          </cell>
          <cell r="E4177" t="str">
            <v>370153402</v>
          </cell>
        </row>
        <row r="4178">
          <cell r="C4178" t="str">
            <v>1962594622</v>
          </cell>
          <cell r="E4178" t="str">
            <v>370312601</v>
          </cell>
        </row>
        <row r="4179">
          <cell r="C4179" t="str">
            <v>1366809055</v>
          </cell>
          <cell r="E4179" t="str">
            <v>370326601</v>
          </cell>
        </row>
        <row r="4180">
          <cell r="C4180" t="str">
            <v>1952643306</v>
          </cell>
          <cell r="E4180" t="str">
            <v>370353001</v>
          </cell>
        </row>
        <row r="4181">
          <cell r="C4181" t="str">
            <v>1952643306</v>
          </cell>
          <cell r="E4181" t="str">
            <v>370353002</v>
          </cell>
        </row>
        <row r="4182">
          <cell r="C4182" t="str">
            <v>1326585803</v>
          </cell>
          <cell r="E4182" t="str">
            <v>370647501</v>
          </cell>
        </row>
        <row r="4183">
          <cell r="C4183" t="str">
            <v>1821471640</v>
          </cell>
          <cell r="E4183" t="str">
            <v>371371101</v>
          </cell>
        </row>
        <row r="4184">
          <cell r="C4184" t="str">
            <v>1083048417</v>
          </cell>
          <cell r="E4184" t="str">
            <v>372215902</v>
          </cell>
        </row>
        <row r="4185">
          <cell r="C4185" t="str">
            <v>1174553796</v>
          </cell>
          <cell r="E4185" t="str">
            <v>372340501</v>
          </cell>
        </row>
        <row r="4186">
          <cell r="C4186" t="str">
            <v>1023326485</v>
          </cell>
          <cell r="E4186" t="str">
            <v>373102802</v>
          </cell>
        </row>
        <row r="4187">
          <cell r="C4187" t="str">
            <v>1497017529</v>
          </cell>
          <cell r="E4187" t="str">
            <v>373125901</v>
          </cell>
        </row>
        <row r="4188">
          <cell r="C4188" t="str">
            <v>1588636278</v>
          </cell>
          <cell r="E4188" t="str">
            <v>373176201</v>
          </cell>
        </row>
        <row r="4189">
          <cell r="C4189" t="str">
            <v>1588039465</v>
          </cell>
          <cell r="E4189" t="str">
            <v>373514401</v>
          </cell>
        </row>
        <row r="4190">
          <cell r="C4190" t="str">
            <v>1720096092</v>
          </cell>
          <cell r="E4190" t="str">
            <v>374014401</v>
          </cell>
        </row>
        <row r="4191">
          <cell r="C4191" t="str">
            <v>1497284871</v>
          </cell>
          <cell r="E4191" t="str">
            <v>374779201</v>
          </cell>
        </row>
        <row r="4192">
          <cell r="C4192" t="str">
            <v>1932543428</v>
          </cell>
          <cell r="E4192" t="str">
            <v>374855001</v>
          </cell>
        </row>
        <row r="4193">
          <cell r="C4193" t="str">
            <v>1962462226</v>
          </cell>
          <cell r="E4193" t="str">
            <v>375026702</v>
          </cell>
        </row>
        <row r="4194">
          <cell r="C4194" t="str">
            <v>1053353631</v>
          </cell>
          <cell r="E4194" t="str">
            <v>375034102</v>
          </cell>
        </row>
        <row r="4195">
          <cell r="C4195" t="str">
            <v>1003281452</v>
          </cell>
          <cell r="E4195" t="str">
            <v>375107501</v>
          </cell>
        </row>
        <row r="4196">
          <cell r="C4196" t="str">
            <v>1306126818</v>
          </cell>
          <cell r="E4196" t="str">
            <v>375340201</v>
          </cell>
        </row>
        <row r="4197">
          <cell r="C4197" t="str">
            <v>1477098994</v>
          </cell>
          <cell r="E4197" t="str">
            <v>375704901</v>
          </cell>
        </row>
        <row r="4198">
          <cell r="C4198" t="str">
            <v>1699029413</v>
          </cell>
          <cell r="E4198" t="str">
            <v>375885601</v>
          </cell>
        </row>
        <row r="4199">
          <cell r="C4199" t="str">
            <v>1093263501</v>
          </cell>
          <cell r="E4199" t="str">
            <v>376091001</v>
          </cell>
        </row>
        <row r="4200">
          <cell r="C4200" t="str">
            <v>1396291555</v>
          </cell>
          <cell r="E4200" t="str">
            <v>376310401</v>
          </cell>
        </row>
        <row r="4201">
          <cell r="C4201" t="str">
            <v>1144769563</v>
          </cell>
          <cell r="E4201" t="str">
            <v>376544801</v>
          </cell>
        </row>
        <row r="4202">
          <cell r="C4202" t="str">
            <v>1972535318</v>
          </cell>
          <cell r="E4202" t="str">
            <v>380923802</v>
          </cell>
        </row>
        <row r="4203">
          <cell r="C4203" t="str">
            <v>1912447418</v>
          </cell>
          <cell r="E4203" t="str">
            <v>382097901</v>
          </cell>
        </row>
        <row r="4204">
          <cell r="C4204" t="str">
            <v>1881678662</v>
          </cell>
          <cell r="E4204" t="str">
            <v>39-100782</v>
          </cell>
        </row>
        <row r="4205">
          <cell r="C4205" t="str">
            <v>1225091721</v>
          </cell>
          <cell r="E4205" t="str">
            <v>39-100800</v>
          </cell>
        </row>
        <row r="4206">
          <cell r="C4206" t="str">
            <v>1033181862</v>
          </cell>
          <cell r="E4206" t="str">
            <v>39-100917</v>
          </cell>
        </row>
        <row r="4207">
          <cell r="C4207" t="str">
            <v>1205899705</v>
          </cell>
          <cell r="E4207" t="str">
            <v>39-100980</v>
          </cell>
        </row>
        <row r="4208">
          <cell r="C4208" t="str">
            <v>1407807050</v>
          </cell>
          <cell r="E4208" t="str">
            <v>39-130253</v>
          </cell>
        </row>
        <row r="4209">
          <cell r="C4209" t="str">
            <v>1235241688</v>
          </cell>
          <cell r="E4209" t="str">
            <v>48-101506</v>
          </cell>
        </row>
        <row r="4210">
          <cell r="C4210" t="str">
            <v>1801854591</v>
          </cell>
          <cell r="E4210" t="str">
            <v>48-101532</v>
          </cell>
        </row>
        <row r="4211">
          <cell r="C4211" t="str">
            <v>1407853740</v>
          </cell>
          <cell r="E4211" t="str">
            <v>48-101680</v>
          </cell>
        </row>
        <row r="4212">
          <cell r="C4212" t="str">
            <v>1336366442</v>
          </cell>
          <cell r="E4212" t="str">
            <v>48-104915</v>
          </cell>
        </row>
        <row r="4213">
          <cell r="C4213" t="str">
            <v>1023297462</v>
          </cell>
          <cell r="E4213" t="str">
            <v>48-109066</v>
          </cell>
        </row>
        <row r="4214">
          <cell r="C4214" t="str">
            <v>1447212121</v>
          </cell>
          <cell r="E4214" t="str">
            <v>48-114552</v>
          </cell>
        </row>
        <row r="4215">
          <cell r="C4215" t="str">
            <v>1669633848</v>
          </cell>
          <cell r="E4215" t="str">
            <v>48-157881</v>
          </cell>
        </row>
        <row r="4216">
          <cell r="C4216" t="str">
            <v>1154369114</v>
          </cell>
          <cell r="E4216" t="str">
            <v>48-164591</v>
          </cell>
        </row>
        <row r="4217">
          <cell r="C4217" t="str">
            <v>1164448486</v>
          </cell>
          <cell r="E4217" t="str">
            <v>48-164592</v>
          </cell>
        </row>
        <row r="4218">
          <cell r="C4218" t="str">
            <v>1962428268</v>
          </cell>
          <cell r="E4218" t="str">
            <v>48-164594</v>
          </cell>
        </row>
        <row r="4219">
          <cell r="C4219" t="str">
            <v>1154369114</v>
          </cell>
          <cell r="E4219" t="str">
            <v>49-1154369114</v>
          </cell>
        </row>
        <row r="4220">
          <cell r="C4220" t="str">
            <v>1164448486</v>
          </cell>
          <cell r="E4220" t="str">
            <v>49-1164448486</v>
          </cell>
        </row>
        <row r="4221">
          <cell r="C4221" t="str">
            <v>1184615932</v>
          </cell>
          <cell r="E4221" t="str">
            <v>49-1184615932</v>
          </cell>
        </row>
        <row r="4222">
          <cell r="C4222" t="str">
            <v>1306830500</v>
          </cell>
          <cell r="E4222" t="str">
            <v>49-1306830500</v>
          </cell>
        </row>
        <row r="4223">
          <cell r="C4223" t="str">
            <v>1336366442</v>
          </cell>
          <cell r="E4223" t="str">
            <v>49-1336366442</v>
          </cell>
        </row>
        <row r="4224">
          <cell r="C4224" t="str">
            <v>1407853740</v>
          </cell>
          <cell r="E4224" t="str">
            <v>49-1407853740</v>
          </cell>
        </row>
        <row r="4225">
          <cell r="C4225" t="str">
            <v>1487628301</v>
          </cell>
          <cell r="E4225" t="str">
            <v>49-1487628301</v>
          </cell>
        </row>
        <row r="4226">
          <cell r="C4226" t="str">
            <v>1700882271</v>
          </cell>
          <cell r="E4226" t="str">
            <v>49-1700882271</v>
          </cell>
        </row>
        <row r="4227">
          <cell r="C4227" t="str">
            <v>1801854591</v>
          </cell>
          <cell r="E4227" t="str">
            <v>49-1801854591</v>
          </cell>
        </row>
        <row r="4228">
          <cell r="C4228" t="str">
            <v>1962428268</v>
          </cell>
          <cell r="E4228" t="str">
            <v>49-1962428268</v>
          </cell>
        </row>
        <row r="4229">
          <cell r="C4229" t="str">
            <v>1063501005</v>
          </cell>
          <cell r="E4229" t="str">
            <v>57-109891</v>
          </cell>
        </row>
        <row r="4230">
          <cell r="C4230" t="str">
            <v>1932162195</v>
          </cell>
          <cell r="E4230" t="str">
            <v>57-111835</v>
          </cell>
        </row>
        <row r="4231">
          <cell r="C4231" t="str">
            <v>1932162195</v>
          </cell>
          <cell r="E4231" t="str">
            <v>57-116227</v>
          </cell>
        </row>
        <row r="4232">
          <cell r="C4232" t="str">
            <v>1871608216</v>
          </cell>
          <cell r="E4232" t="str">
            <v>57-146235</v>
          </cell>
        </row>
        <row r="4233">
          <cell r="C4233" t="str">
            <v>1235241688</v>
          </cell>
          <cell r="E4233" t="str">
            <v>59-101506</v>
          </cell>
        </row>
        <row r="4234">
          <cell r="C4234" t="str">
            <v>1801854591</v>
          </cell>
          <cell r="E4234" t="str">
            <v>59-101532</v>
          </cell>
        </row>
        <row r="4235">
          <cell r="C4235" t="str">
            <v>1407853740</v>
          </cell>
          <cell r="E4235" t="str">
            <v>59-101680</v>
          </cell>
        </row>
        <row r="4236">
          <cell r="C4236" t="str">
            <v>1336366442</v>
          </cell>
          <cell r="E4236" t="str">
            <v>59-104915</v>
          </cell>
        </row>
        <row r="4237">
          <cell r="C4237" t="str">
            <v>1336246099</v>
          </cell>
          <cell r="E4237" t="str">
            <v>59-116171</v>
          </cell>
        </row>
        <row r="4238">
          <cell r="C4238" t="str">
            <v>1932162195</v>
          </cell>
          <cell r="E4238" t="str">
            <v>59-116227</v>
          </cell>
        </row>
        <row r="4239">
          <cell r="C4239" t="str">
            <v>1639132178</v>
          </cell>
          <cell r="E4239" t="str">
            <v>59-116271</v>
          </cell>
        </row>
        <row r="4240">
          <cell r="C4240" t="str">
            <v>1124197165</v>
          </cell>
          <cell r="E4240" t="str">
            <v>59-116436</v>
          </cell>
        </row>
        <row r="4241">
          <cell r="C4241" t="str">
            <v>1629213079</v>
          </cell>
          <cell r="E4241" t="str">
            <v>59-122076</v>
          </cell>
        </row>
        <row r="4242">
          <cell r="C4242" t="str">
            <v>1437155207</v>
          </cell>
          <cell r="E4242" t="str">
            <v>59-122092</v>
          </cell>
        </row>
        <row r="4243">
          <cell r="C4243" t="str">
            <v>1700887155</v>
          </cell>
          <cell r="E4243" t="str">
            <v>59-124349</v>
          </cell>
        </row>
        <row r="4244">
          <cell r="C4244" t="str">
            <v>1770581373</v>
          </cell>
          <cell r="E4244" t="str">
            <v>59-125431</v>
          </cell>
        </row>
        <row r="4245">
          <cell r="C4245" t="str">
            <v>1346288032</v>
          </cell>
          <cell r="E4245" t="str">
            <v>59-125563</v>
          </cell>
        </row>
        <row r="4246">
          <cell r="C4246" t="str">
            <v>1407807050</v>
          </cell>
          <cell r="E4246" t="str">
            <v>59-130253</v>
          </cell>
        </row>
        <row r="4247">
          <cell r="C4247" t="str">
            <v>1376650911</v>
          </cell>
          <cell r="E4247" t="str">
            <v>59-130953</v>
          </cell>
        </row>
        <row r="4248">
          <cell r="C4248" t="str">
            <v>1225064736</v>
          </cell>
          <cell r="E4248" t="str">
            <v>59-133931</v>
          </cell>
        </row>
        <row r="4249">
          <cell r="C4249" t="str">
            <v>1215091087</v>
          </cell>
          <cell r="E4249" t="str">
            <v>59-139474</v>
          </cell>
        </row>
        <row r="4250">
          <cell r="C4250" t="str">
            <v>1225091630</v>
          </cell>
          <cell r="E4250" t="str">
            <v>59-140409</v>
          </cell>
        </row>
        <row r="4251">
          <cell r="C4251" t="str">
            <v>1699819979</v>
          </cell>
          <cell r="E4251" t="str">
            <v>59-141589</v>
          </cell>
        </row>
        <row r="4252">
          <cell r="C4252" t="str">
            <v>1972675668</v>
          </cell>
          <cell r="E4252" t="str">
            <v>59-143904</v>
          </cell>
        </row>
        <row r="4253">
          <cell r="C4253" t="str">
            <v>1871608216</v>
          </cell>
          <cell r="E4253" t="str">
            <v>59-146235</v>
          </cell>
        </row>
        <row r="4254">
          <cell r="C4254" t="str">
            <v>1801847728</v>
          </cell>
          <cell r="E4254" t="str">
            <v>59-155944</v>
          </cell>
        </row>
        <row r="4255">
          <cell r="C4255" t="str">
            <v>1669633848</v>
          </cell>
          <cell r="E4255" t="str">
            <v>59-157881</v>
          </cell>
        </row>
        <row r="4256">
          <cell r="C4256" t="str">
            <v>1235332933</v>
          </cell>
          <cell r="E4256" t="str">
            <v>59-161985</v>
          </cell>
        </row>
        <row r="4257">
          <cell r="C4257" t="str">
            <v>1225091739</v>
          </cell>
          <cell r="E4257" t="str">
            <v>59-162154</v>
          </cell>
        </row>
        <row r="4258">
          <cell r="C4258" t="str">
            <v>1154369114</v>
          </cell>
          <cell r="E4258" t="str">
            <v>59-164591</v>
          </cell>
        </row>
        <row r="4259">
          <cell r="C4259" t="str">
            <v>1164448486</v>
          </cell>
          <cell r="E4259" t="str">
            <v>59-164592</v>
          </cell>
        </row>
        <row r="4260">
          <cell r="C4260" t="str">
            <v>1962428268</v>
          </cell>
          <cell r="E4260" t="str">
            <v>59-164594</v>
          </cell>
        </row>
        <row r="4261">
          <cell r="C4261" t="str">
            <v>1295966257</v>
          </cell>
          <cell r="E4261" t="str">
            <v>59-170616</v>
          </cell>
        </row>
        <row r="4262">
          <cell r="C4262" t="str">
            <v>1730324500</v>
          </cell>
          <cell r="E4262" t="str">
            <v>59-175067</v>
          </cell>
        </row>
        <row r="4263">
          <cell r="C4263" t="str">
            <v>1326202342</v>
          </cell>
          <cell r="E4263" t="str">
            <v>59-175080</v>
          </cell>
        </row>
        <row r="4264">
          <cell r="C4264" t="str">
            <v>1548584485</v>
          </cell>
          <cell r="E4264" t="str">
            <v>59-176105</v>
          </cell>
        </row>
        <row r="4265">
          <cell r="C4265" t="str">
            <v>1346237237</v>
          </cell>
          <cell r="E4265" t="str">
            <v>59-183673</v>
          </cell>
        </row>
        <row r="4266">
          <cell r="C4266" t="str">
            <v>1447214135</v>
          </cell>
          <cell r="E4266" t="str">
            <v>59-192512</v>
          </cell>
        </row>
        <row r="4267">
          <cell r="C4267" t="str">
            <v>1972675668</v>
          </cell>
          <cell r="E4267" t="str">
            <v>59-192619</v>
          </cell>
        </row>
        <row r="4268">
          <cell r="C4268" t="str">
            <v>1235157165</v>
          </cell>
          <cell r="E4268" t="str">
            <v>6A-01073736</v>
          </cell>
        </row>
        <row r="4269">
          <cell r="C4269" t="str">
            <v>1710999289</v>
          </cell>
          <cell r="E4269" t="str">
            <v>6A-01601940</v>
          </cell>
        </row>
        <row r="4270">
          <cell r="C4270" t="str">
            <v>1083878953</v>
          </cell>
          <cell r="E4270" t="str">
            <v>6A-01609418</v>
          </cell>
        </row>
        <row r="4271">
          <cell r="C4271" t="str">
            <v>1538464151</v>
          </cell>
          <cell r="E4271" t="str">
            <v>6A-01882154</v>
          </cell>
        </row>
        <row r="4272">
          <cell r="C4272" t="str">
            <v>1518020692</v>
          </cell>
          <cell r="E4272" t="str">
            <v>6A-10010724</v>
          </cell>
        </row>
        <row r="4273">
          <cell r="C4273" t="str">
            <v>1366471450</v>
          </cell>
          <cell r="E4273" t="str">
            <v>6A-10033133</v>
          </cell>
        </row>
        <row r="4274">
          <cell r="C4274" t="str">
            <v>1184687626</v>
          </cell>
          <cell r="E4274" t="str">
            <v>6B-1184687626</v>
          </cell>
        </row>
        <row r="4275">
          <cell r="C4275" t="str">
            <v>1639132178</v>
          </cell>
          <cell r="E4275" t="str">
            <v>6B-1639132178</v>
          </cell>
        </row>
        <row r="4276">
          <cell r="C4276" t="str">
            <v>1801847728</v>
          </cell>
          <cell r="E4276" t="str">
            <v>6B-1801847728</v>
          </cell>
        </row>
        <row r="4277">
          <cell r="C4277" t="str">
            <v>1982667499</v>
          </cell>
          <cell r="E4277" t="str">
            <v>7M-BASC</v>
          </cell>
        </row>
        <row r="4278">
          <cell r="C4278" t="str">
            <v>1669465068</v>
          </cell>
          <cell r="E4278" t="str">
            <v>7M-BayAreaEndo</v>
          </cell>
        </row>
        <row r="4279">
          <cell r="C4279" t="str">
            <v>1134421175</v>
          </cell>
          <cell r="E4279" t="str">
            <v>7M-HouChDentCtr</v>
          </cell>
        </row>
        <row r="4280">
          <cell r="C4280" t="str">
            <v>1366776106</v>
          </cell>
          <cell r="E4280" t="str">
            <v>7M-MHSCR</v>
          </cell>
        </row>
        <row r="4281">
          <cell r="C4281" t="str">
            <v>1053391870</v>
          </cell>
          <cell r="E4281" t="str">
            <v>7M-NWSurgCtr</v>
          </cell>
        </row>
        <row r="4282">
          <cell r="C4282" t="str">
            <v>1659435808</v>
          </cell>
          <cell r="E4282" t="str">
            <v>7N-01357128</v>
          </cell>
        </row>
        <row r="4283">
          <cell r="C4283" t="str">
            <v>1205874773</v>
          </cell>
          <cell r="E4283" t="str">
            <v>7N-01421704</v>
          </cell>
        </row>
        <row r="4284">
          <cell r="C4284" t="str">
            <v>1134421175</v>
          </cell>
          <cell r="E4284" t="str">
            <v>7N-01452654</v>
          </cell>
        </row>
        <row r="4285">
          <cell r="C4285" t="str">
            <v>1841204898</v>
          </cell>
          <cell r="E4285" t="str">
            <v>7N-10007239</v>
          </cell>
        </row>
        <row r="4286">
          <cell r="C4286" t="str">
            <v>1619971504</v>
          </cell>
          <cell r="E4286" t="str">
            <v>7N-10021532</v>
          </cell>
        </row>
        <row r="4287">
          <cell r="C4287" t="str">
            <v>1225076904</v>
          </cell>
          <cell r="E4287" t="str">
            <v>7N-10061273</v>
          </cell>
        </row>
        <row r="4288">
          <cell r="C4288" t="str">
            <v>1720099260</v>
          </cell>
          <cell r="E4288" t="str">
            <v>7T-QMA000002203519</v>
          </cell>
        </row>
        <row r="4289">
          <cell r="C4289" t="str">
            <v>1225091739</v>
          </cell>
          <cell r="E4289" t="str">
            <v>7T-QMA000002422679</v>
          </cell>
        </row>
        <row r="4290">
          <cell r="C4290" t="str">
            <v>1508837899</v>
          </cell>
          <cell r="E4290" t="str">
            <v>7T-QMP000003645908</v>
          </cell>
        </row>
        <row r="4291">
          <cell r="C4291" t="str">
            <v>1053391870</v>
          </cell>
          <cell r="E4291" t="str">
            <v>7W-001834949001</v>
          </cell>
        </row>
        <row r="4292">
          <cell r="C4292" t="str">
            <v>1225091739</v>
          </cell>
          <cell r="E4292" t="str">
            <v>7W-002564899001</v>
          </cell>
        </row>
        <row r="4293">
          <cell r="C4293" t="str">
            <v>1558331801</v>
          </cell>
          <cell r="E4293" t="str">
            <v>7W-002573838001</v>
          </cell>
        </row>
        <row r="4294">
          <cell r="C4294" t="str">
            <v>1336391085</v>
          </cell>
          <cell r="E4294" t="str">
            <v>7W-003023887001</v>
          </cell>
        </row>
        <row r="4295">
          <cell r="C4295" t="str">
            <v>1134421175</v>
          </cell>
          <cell r="E4295" t="str">
            <v>7W-003339123001</v>
          </cell>
        </row>
        <row r="4296">
          <cell r="C4296" t="str">
            <v>1508829011</v>
          </cell>
          <cell r="E4296" t="str">
            <v>7Y-161410000</v>
          </cell>
        </row>
        <row r="4297">
          <cell r="C4297" t="str">
            <v>1508837899</v>
          </cell>
          <cell r="E4297" t="str">
            <v>7Y-163290000</v>
          </cell>
        </row>
        <row r="4298">
          <cell r="C4298" t="str">
            <v>1225091739</v>
          </cell>
          <cell r="E4298" t="str">
            <v>7Y-189790001</v>
          </cell>
        </row>
        <row r="4299">
          <cell r="C4299" t="str">
            <v>1134421175</v>
          </cell>
          <cell r="E4299" t="str">
            <v>7Y-2259600</v>
          </cell>
        </row>
        <row r="4300">
          <cell r="C4300" t="str">
            <v>1336391085</v>
          </cell>
          <cell r="E4300" t="str">
            <v>7Y-2589100</v>
          </cell>
        </row>
        <row r="4301">
          <cell r="C4301" t="str">
            <v>1710080049</v>
          </cell>
          <cell r="E4301" t="str">
            <v>7Y-811040000</v>
          </cell>
        </row>
        <row r="4302">
          <cell r="C4302" t="str">
            <v>1982667499</v>
          </cell>
          <cell r="E4302" t="str">
            <v>7Y-825110000</v>
          </cell>
        </row>
        <row r="4303">
          <cell r="C4303" t="str">
            <v>1730146861</v>
          </cell>
          <cell r="E4303" t="str">
            <v>7Y-87880002</v>
          </cell>
        </row>
        <row r="4304">
          <cell r="C4304" t="str">
            <v>1225091739</v>
          </cell>
          <cell r="E4304" t="str">
            <v>7Y-PPRV00000001390</v>
          </cell>
        </row>
        <row r="4305">
          <cell r="C4305" t="str">
            <v>1215091087</v>
          </cell>
          <cell r="E4305" t="str">
            <v>87-139474</v>
          </cell>
        </row>
        <row r="4306">
          <cell r="C4306" t="str">
            <v>1013955533</v>
          </cell>
          <cell r="E4306" t="str">
            <v>88050203</v>
          </cell>
        </row>
        <row r="4307">
          <cell r="C4307" t="str">
            <v>1215091087</v>
          </cell>
          <cell r="E4307" t="str">
            <v>89-QXIPQ0000017160</v>
          </cell>
        </row>
        <row r="4308">
          <cell r="C4308" t="str">
            <v>1134421175</v>
          </cell>
          <cell r="E4308" t="str">
            <v>8V-2259600</v>
          </cell>
        </row>
        <row r="4309">
          <cell r="C4309" t="str">
            <v>1730146861</v>
          </cell>
          <cell r="E4309" t="str">
            <v>8V-87880001</v>
          </cell>
        </row>
        <row r="4310">
          <cell r="C4310" t="str">
            <v>1134421175</v>
          </cell>
          <cell r="E4310" t="str">
            <v>8W-QMA000003118414</v>
          </cell>
        </row>
        <row r="4311">
          <cell r="C4311" t="str">
            <v>1134421175</v>
          </cell>
          <cell r="E4311" t="str">
            <v>8X-HouChDentCtr</v>
          </cell>
        </row>
        <row r="4312">
          <cell r="C4312" t="str">
            <v>1053391870</v>
          </cell>
          <cell r="E4312" t="str">
            <v>8X-NWSurgCtr</v>
          </cell>
        </row>
        <row r="4313">
          <cell r="C4313" t="str">
            <v>1174713283</v>
          </cell>
          <cell r="E4313" t="str">
            <v>8X-OprexSurBeau</v>
          </cell>
        </row>
        <row r="4314">
          <cell r="C4314" t="str">
            <v>1528030285</v>
          </cell>
          <cell r="E4314" t="str">
            <v>8Y-7712</v>
          </cell>
        </row>
        <row r="4315">
          <cell r="C4315" t="str">
            <v>1922286178</v>
          </cell>
          <cell r="E4315" t="str">
            <v>9A-00432303</v>
          </cell>
        </row>
        <row r="4316">
          <cell r="C4316" t="str">
            <v>1235157165</v>
          </cell>
          <cell r="E4316" t="str">
            <v>9A-01073736</v>
          </cell>
        </row>
        <row r="4317">
          <cell r="C4317" t="str">
            <v>1548584485</v>
          </cell>
          <cell r="E4317" t="str">
            <v>9A-01392761</v>
          </cell>
        </row>
        <row r="4318">
          <cell r="C4318" t="str">
            <v>1396848859</v>
          </cell>
          <cell r="E4318" t="str">
            <v>9A-01445487</v>
          </cell>
        </row>
        <row r="4319">
          <cell r="C4319" t="str">
            <v>1528227147</v>
          </cell>
          <cell r="E4319" t="str">
            <v>9A-01465224</v>
          </cell>
        </row>
        <row r="4320">
          <cell r="C4320" t="str">
            <v>1790926574</v>
          </cell>
          <cell r="E4320" t="str">
            <v>9A-01469655</v>
          </cell>
        </row>
        <row r="4321">
          <cell r="C4321" t="str">
            <v>1366471450</v>
          </cell>
          <cell r="E4321" t="str">
            <v>9A-10033133</v>
          </cell>
        </row>
        <row r="4322">
          <cell r="C4322" t="str">
            <v>1659334191</v>
          </cell>
          <cell r="E4322" t="str">
            <v>9B-126227</v>
          </cell>
        </row>
        <row r="4323">
          <cell r="C4323" t="str">
            <v>1184687626</v>
          </cell>
          <cell r="E4323" t="str">
            <v>9B-126228</v>
          </cell>
        </row>
        <row r="4324">
          <cell r="C4324" t="str">
            <v>1366471450</v>
          </cell>
          <cell r="E4324" t="str">
            <v>9C-QMA000002275022</v>
          </cell>
        </row>
        <row r="4325">
          <cell r="C4325" t="str">
            <v>1366471450</v>
          </cell>
          <cell r="E4325" t="str">
            <v>9C-QMP000005158613</v>
          </cell>
        </row>
        <row r="4326">
          <cell r="C4326" t="str">
            <v>1093930083</v>
          </cell>
          <cell r="E4326" t="str">
            <v>BHO0821514B</v>
          </cell>
        </row>
        <row r="4327">
          <cell r="C4327" t="str">
            <v>1063402873</v>
          </cell>
          <cell r="E4327" t="str">
            <v>BHO1213154B</v>
          </cell>
        </row>
        <row r="4328">
          <cell r="C4328" t="str">
            <v>1417979204</v>
          </cell>
          <cell r="E4328" t="str">
            <v>BHO1491214</v>
          </cell>
        </row>
        <row r="4329">
          <cell r="C4329" t="str">
            <v>1417979204</v>
          </cell>
          <cell r="E4329" t="str">
            <v>BHO1491214B</v>
          </cell>
        </row>
        <row r="4330">
          <cell r="C4330" t="str">
            <v>1912059932</v>
          </cell>
          <cell r="E4330" t="str">
            <v>BHO2935214B</v>
          </cell>
        </row>
        <row r="4331">
          <cell r="C4331" t="str">
            <v>1477559029</v>
          </cell>
          <cell r="E4331" t="str">
            <v>MD</v>
          </cell>
        </row>
        <row r="4332">
          <cell r="C4332" t="str">
            <v>1003318692</v>
          </cell>
          <cell r="E4332" t="str">
            <v>##</v>
          </cell>
        </row>
        <row r="4333">
          <cell r="C4333" t="str">
            <v>1003856972</v>
          </cell>
          <cell r="E4333" t="str">
            <v>350683402</v>
          </cell>
        </row>
        <row r="4334">
          <cell r="C4334" t="str">
            <v>1003963828</v>
          </cell>
          <cell r="E4334" t="str">
            <v>205119501</v>
          </cell>
        </row>
        <row r="4335">
          <cell r="C4335" t="str">
            <v>1013257351</v>
          </cell>
          <cell r="E4335" t="str">
            <v>330110302</v>
          </cell>
        </row>
        <row r="4336">
          <cell r="C4336" t="str">
            <v>1013947720</v>
          </cell>
          <cell r="E4336" t="str">
            <v>091430101</v>
          </cell>
        </row>
        <row r="4337">
          <cell r="C4337" t="str">
            <v>1023336468</v>
          </cell>
          <cell r="E4337" t="str">
            <v>212741701</v>
          </cell>
        </row>
        <row r="4338">
          <cell r="C4338" t="str">
            <v>1023363348</v>
          </cell>
          <cell r="E4338" t="str">
            <v>##</v>
          </cell>
        </row>
        <row r="4339">
          <cell r="C4339" t="str">
            <v>1033564414</v>
          </cell>
          <cell r="E4339" t="str">
            <v>387422401</v>
          </cell>
        </row>
        <row r="4340">
          <cell r="C4340" t="str">
            <v>1043641749</v>
          </cell>
          <cell r="E4340" t="str">
            <v>##</v>
          </cell>
        </row>
        <row r="4341">
          <cell r="C4341" t="str">
            <v>1053366625</v>
          </cell>
          <cell r="E4341" t="str">
            <v>##</v>
          </cell>
        </row>
        <row r="4342">
          <cell r="C4342" t="str">
            <v>1053634030</v>
          </cell>
          <cell r="E4342" t="str">
            <v>394929901</v>
          </cell>
        </row>
        <row r="4343">
          <cell r="C4343" t="str">
            <v>1053896365</v>
          </cell>
          <cell r="E4343" t="str">
            <v>392310401</v>
          </cell>
        </row>
        <row r="4344">
          <cell r="C4344" t="str">
            <v>1063441293</v>
          </cell>
          <cell r="E4344" t="str">
            <v>##</v>
          </cell>
        </row>
        <row r="4345">
          <cell r="C4345" t="str">
            <v>1063497451</v>
          </cell>
          <cell r="E4345" t="str">
            <v>153900901</v>
          </cell>
        </row>
        <row r="4346">
          <cell r="C4346" t="str">
            <v>1063819860</v>
          </cell>
          <cell r="E4346" t="str">
            <v>352438101</v>
          </cell>
        </row>
        <row r="4347">
          <cell r="C4347" t="str">
            <v>1073013876</v>
          </cell>
          <cell r="E4347" t="str">
            <v>382157101</v>
          </cell>
        </row>
        <row r="4348">
          <cell r="C4348" t="str">
            <v>1073893020</v>
          </cell>
          <cell r="E4348" t="str">
            <v>##</v>
          </cell>
        </row>
        <row r="4349">
          <cell r="C4349" t="str">
            <v>1083631071</v>
          </cell>
          <cell r="E4349" t="str">
            <v>081018603</v>
          </cell>
        </row>
        <row r="4350">
          <cell r="C4350" t="str">
            <v>1083669766</v>
          </cell>
          <cell r="E4350" t="str">
            <v>081901302</v>
          </cell>
        </row>
        <row r="4351">
          <cell r="C4351" t="str">
            <v>1083907745</v>
          </cell>
          <cell r="E4351" t="str">
            <v>350014201</v>
          </cell>
        </row>
        <row r="4352">
          <cell r="C4352" t="str">
            <v>1093231268</v>
          </cell>
          <cell r="E4352" t="str">
            <v>##</v>
          </cell>
        </row>
        <row r="4353">
          <cell r="C4353" t="str">
            <v>1093266330</v>
          </cell>
          <cell r="E4353" t="str">
            <v>382396501</v>
          </cell>
        </row>
        <row r="4354">
          <cell r="C4354" t="str">
            <v>1093827974</v>
          </cell>
          <cell r="E4354" t="str">
            <v>298111001</v>
          </cell>
        </row>
        <row r="4355">
          <cell r="C4355" t="str">
            <v>1093876997</v>
          </cell>
          <cell r="E4355" t="str">
            <v>##</v>
          </cell>
        </row>
        <row r="4356">
          <cell r="C4356" t="str">
            <v>1104050780</v>
          </cell>
          <cell r="E4356" t="str">
            <v>331517801</v>
          </cell>
        </row>
        <row r="4357">
          <cell r="C4357" t="str">
            <v>1104204981</v>
          </cell>
          <cell r="E4357" t="str">
            <v>##</v>
          </cell>
        </row>
        <row r="4358">
          <cell r="C4358" t="str">
            <v>1104295864</v>
          </cell>
          <cell r="E4358" t="str">
            <v>##</v>
          </cell>
        </row>
        <row r="4359">
          <cell r="C4359" t="str">
            <v>1104917780</v>
          </cell>
          <cell r="E4359" t="str">
            <v>##</v>
          </cell>
        </row>
        <row r="4360">
          <cell r="C4360" t="str">
            <v>1114097524</v>
          </cell>
          <cell r="E4360" t="str">
            <v>130321603</v>
          </cell>
        </row>
        <row r="4361">
          <cell r="C4361" t="str">
            <v>1114958584</v>
          </cell>
          <cell r="E4361" t="str">
            <v>##</v>
          </cell>
        </row>
        <row r="4362">
          <cell r="C4362" t="str">
            <v>1124124375</v>
          </cell>
          <cell r="E4362" t="str">
            <v>217349401</v>
          </cell>
        </row>
        <row r="4363">
          <cell r="C4363" t="str">
            <v>1124492541</v>
          </cell>
          <cell r="E4363" t="str">
            <v>395727601</v>
          </cell>
        </row>
        <row r="4364">
          <cell r="C4364" t="str">
            <v>1124532023</v>
          </cell>
          <cell r="E4364" t="str">
            <v>387975101</v>
          </cell>
        </row>
        <row r="4365">
          <cell r="C4365" t="str">
            <v>1134152549</v>
          </cell>
          <cell r="E4365" t="str">
            <v>##</v>
          </cell>
        </row>
        <row r="4366">
          <cell r="C4366" t="str">
            <v>1134166069</v>
          </cell>
          <cell r="E4366" t="str">
            <v>1134166069MR</v>
          </cell>
        </row>
        <row r="4367">
          <cell r="C4367" t="str">
            <v>1134250970</v>
          </cell>
          <cell r="E4367" t="str">
            <v>092295701</v>
          </cell>
        </row>
        <row r="4368">
          <cell r="C4368" t="str">
            <v>1134381098</v>
          </cell>
          <cell r="E4368" t="str">
            <v>153172501</v>
          </cell>
        </row>
        <row r="4369">
          <cell r="C4369" t="str">
            <v>1134394539</v>
          </cell>
          <cell r="E4369" t="str">
            <v>194157701</v>
          </cell>
        </row>
        <row r="4370">
          <cell r="C4370" t="str">
            <v>1134458003</v>
          </cell>
          <cell r="E4370" t="str">
            <v>214291101</v>
          </cell>
        </row>
        <row r="4371">
          <cell r="C4371" t="str">
            <v>1144227935</v>
          </cell>
          <cell r="E4371" t="str">
            <v>##</v>
          </cell>
        </row>
        <row r="4372">
          <cell r="C4372" t="str">
            <v>1144254327</v>
          </cell>
          <cell r="E4372" t="str">
            <v>182481501</v>
          </cell>
        </row>
        <row r="4373">
          <cell r="C4373" t="str">
            <v>1144263849</v>
          </cell>
          <cell r="E4373" t="str">
            <v>145901802</v>
          </cell>
        </row>
        <row r="4374">
          <cell r="C4374" t="str">
            <v>1144266883</v>
          </cell>
          <cell r="E4374" t="str">
            <v>157323010</v>
          </cell>
        </row>
        <row r="4375">
          <cell r="C4375" t="str">
            <v>1154359800</v>
          </cell>
          <cell r="E4375" t="str">
            <v>027525701</v>
          </cell>
        </row>
        <row r="4376">
          <cell r="C4376" t="str">
            <v>1164742680</v>
          </cell>
          <cell r="E4376" t="str">
            <v>286211201</v>
          </cell>
        </row>
        <row r="4377">
          <cell r="C4377" t="str">
            <v>1164745550</v>
          </cell>
          <cell r="E4377" t="str">
            <v>215683801</v>
          </cell>
        </row>
        <row r="4378">
          <cell r="C4378" t="str">
            <v>1164801569</v>
          </cell>
          <cell r="E4378" t="str">
            <v>393436601</v>
          </cell>
        </row>
        <row r="4379">
          <cell r="C4379" t="str">
            <v>1164964953</v>
          </cell>
          <cell r="E4379" t="str">
            <v>385509001</v>
          </cell>
        </row>
        <row r="4380">
          <cell r="C4380" t="str">
            <v>1174604763</v>
          </cell>
          <cell r="E4380" t="str">
            <v>176879801</v>
          </cell>
        </row>
        <row r="4381">
          <cell r="C4381" t="str">
            <v>1184628919</v>
          </cell>
          <cell r="E4381" t="str">
            <v>##</v>
          </cell>
        </row>
        <row r="4382">
          <cell r="C4382" t="str">
            <v>1194179440</v>
          </cell>
          <cell r="E4382" t="str">
            <v>##</v>
          </cell>
        </row>
        <row r="4383">
          <cell r="C4383" t="str">
            <v>1194245951</v>
          </cell>
          <cell r="E4383" t="str">
            <v>382418701</v>
          </cell>
        </row>
        <row r="4384">
          <cell r="C4384" t="str">
            <v>1194771030</v>
          </cell>
          <cell r="E4384" t="str">
            <v>##</v>
          </cell>
        </row>
        <row r="4385">
          <cell r="C4385" t="str">
            <v>1194786376</v>
          </cell>
          <cell r="E4385" t="str">
            <v>112837302</v>
          </cell>
        </row>
        <row r="4386">
          <cell r="C4386" t="str">
            <v>1194905877</v>
          </cell>
          <cell r="E4386" t="str">
            <v>315330604</v>
          </cell>
        </row>
        <row r="4387">
          <cell r="C4387" t="str">
            <v>1205263134</v>
          </cell>
          <cell r="E4387" t="str">
            <v>380663002</v>
          </cell>
        </row>
        <row r="4388">
          <cell r="C4388" t="str">
            <v>1205335726</v>
          </cell>
          <cell r="E4388" t="str">
            <v>387677301</v>
          </cell>
        </row>
        <row r="4389">
          <cell r="C4389" t="str">
            <v>1205373057</v>
          </cell>
          <cell r="E4389" t="str">
            <v>388631901</v>
          </cell>
        </row>
        <row r="4390">
          <cell r="C4390" t="str">
            <v>1215066121</v>
          </cell>
          <cell r="E4390" t="str">
            <v>092695802</v>
          </cell>
        </row>
        <row r="4391">
          <cell r="C4391" t="str">
            <v>1215245022</v>
          </cell>
          <cell r="E4391" t="str">
            <v>218164601</v>
          </cell>
        </row>
        <row r="4392">
          <cell r="C4392" t="str">
            <v>1215309422</v>
          </cell>
          <cell r="E4392" t="str">
            <v>385090101</v>
          </cell>
        </row>
        <row r="4393">
          <cell r="C4393" t="str">
            <v>1215970132</v>
          </cell>
          <cell r="E4393" t="str">
            <v>136317811</v>
          </cell>
        </row>
        <row r="4394">
          <cell r="C4394" t="str">
            <v>1215988530</v>
          </cell>
          <cell r="E4394" t="str">
            <v>##</v>
          </cell>
        </row>
        <row r="4395">
          <cell r="C4395" t="str">
            <v>1225066434</v>
          </cell>
          <cell r="E4395" t="str">
            <v>063383601</v>
          </cell>
        </row>
        <row r="4396">
          <cell r="C4396" t="str">
            <v>1235333832</v>
          </cell>
          <cell r="E4396" t="str">
            <v>192949901</v>
          </cell>
        </row>
        <row r="4397">
          <cell r="C4397" t="str">
            <v>1235685470</v>
          </cell>
          <cell r="E4397" t="str">
            <v>373133301</v>
          </cell>
        </row>
        <row r="4398">
          <cell r="C4398" t="str">
            <v>1245291608</v>
          </cell>
          <cell r="E4398" t="str">
            <v>122265506</v>
          </cell>
        </row>
        <row r="4399">
          <cell r="C4399" t="str">
            <v>1245768209</v>
          </cell>
          <cell r="E4399" t="str">
            <v>389240801</v>
          </cell>
        </row>
        <row r="4400">
          <cell r="C4400" t="str">
            <v>1275504128</v>
          </cell>
          <cell r="E4400" t="str">
            <v>##</v>
          </cell>
        </row>
        <row r="4401">
          <cell r="C4401" t="str">
            <v>1285748996</v>
          </cell>
          <cell r="E4401" t="str">
            <v>136176809</v>
          </cell>
        </row>
        <row r="4402">
          <cell r="C4402" t="str">
            <v>1295716637</v>
          </cell>
          <cell r="E4402" t="str">
            <v>108820501</v>
          </cell>
        </row>
        <row r="4403">
          <cell r="C4403" t="str">
            <v>1295839496</v>
          </cell>
          <cell r="E4403" t="str">
            <v>##</v>
          </cell>
        </row>
        <row r="4404">
          <cell r="C4404" t="str">
            <v>1306802384</v>
          </cell>
          <cell r="E4404" t="str">
            <v>251027V</v>
          </cell>
        </row>
        <row r="4405">
          <cell r="C4405" t="str">
            <v>1316239155</v>
          </cell>
          <cell r="E4405" t="str">
            <v>353461201</v>
          </cell>
        </row>
        <row r="4406">
          <cell r="C4406" t="str">
            <v>1316958663</v>
          </cell>
          <cell r="E4406" t="str">
            <v>082186001</v>
          </cell>
        </row>
        <row r="4407">
          <cell r="C4407" t="str">
            <v>1336195429</v>
          </cell>
          <cell r="E4407" t="str">
            <v>142435003</v>
          </cell>
        </row>
        <row r="4408">
          <cell r="C4408" t="str">
            <v>1346624665</v>
          </cell>
          <cell r="E4408" t="str">
            <v>372362901</v>
          </cell>
        </row>
        <row r="4409">
          <cell r="C4409" t="str">
            <v>1356399539</v>
          </cell>
          <cell r="E4409" t="str">
            <v>##</v>
          </cell>
        </row>
        <row r="4410">
          <cell r="C4410" t="str">
            <v>1376837831</v>
          </cell>
          <cell r="E4410" t="str">
            <v>283233901</v>
          </cell>
        </row>
        <row r="4411">
          <cell r="C4411" t="str">
            <v>1376857706</v>
          </cell>
          <cell r="E4411" t="str">
            <v>213904002</v>
          </cell>
        </row>
        <row r="4412">
          <cell r="C4412" t="str">
            <v>1386770147</v>
          </cell>
          <cell r="E4412" t="str">
            <v>215071601</v>
          </cell>
        </row>
        <row r="4413">
          <cell r="C4413" t="str">
            <v>1386853224</v>
          </cell>
          <cell r="E4413" t="str">
            <v>063382801</v>
          </cell>
        </row>
        <row r="4414">
          <cell r="C4414" t="str">
            <v>1386933182</v>
          </cell>
          <cell r="E4414" t="str">
            <v>220420801</v>
          </cell>
        </row>
        <row r="4415">
          <cell r="C4415" t="str">
            <v>1396189924</v>
          </cell>
          <cell r="E4415" t="str">
            <v>349431204</v>
          </cell>
        </row>
        <row r="4416">
          <cell r="C4416" t="str">
            <v>1396266441</v>
          </cell>
          <cell r="E4416" t="str">
            <v>389041001</v>
          </cell>
        </row>
        <row r="4417">
          <cell r="C4417" t="str">
            <v>1396848529</v>
          </cell>
          <cell r="E4417" t="str">
            <v>063660701</v>
          </cell>
        </row>
        <row r="4418">
          <cell r="C4418" t="str">
            <v>1396967659</v>
          </cell>
          <cell r="E4418" t="str">
            <v>172803201</v>
          </cell>
        </row>
        <row r="4419">
          <cell r="C4419" t="str">
            <v>1407202484</v>
          </cell>
          <cell r="E4419" t="str">
            <v>391353501</v>
          </cell>
        </row>
        <row r="4420">
          <cell r="C4420" t="str">
            <v>1407388408</v>
          </cell>
          <cell r="E4420" t="str">
            <v>380588901</v>
          </cell>
        </row>
        <row r="4421">
          <cell r="C4421" t="str">
            <v>1417005760</v>
          </cell>
          <cell r="E4421" t="str">
            <v>##</v>
          </cell>
        </row>
        <row r="4422">
          <cell r="C4422" t="str">
            <v>1417067497</v>
          </cell>
          <cell r="E4422" t="str">
            <v>090187807</v>
          </cell>
        </row>
        <row r="4423">
          <cell r="C4423" t="str">
            <v>1417304171</v>
          </cell>
          <cell r="E4423" t="str">
            <v>385188301</v>
          </cell>
        </row>
        <row r="4424">
          <cell r="C4424" t="str">
            <v>1417947466</v>
          </cell>
          <cell r="E4424" t="str">
            <v>##</v>
          </cell>
        </row>
        <row r="4425">
          <cell r="C4425" t="str">
            <v>1427079391</v>
          </cell>
          <cell r="E4425" t="str">
            <v>145222903</v>
          </cell>
        </row>
        <row r="4426">
          <cell r="C4426" t="str">
            <v>1427145176</v>
          </cell>
          <cell r="E4426" t="str">
            <v>##</v>
          </cell>
        </row>
        <row r="4427">
          <cell r="C4427" t="str">
            <v>1427233238</v>
          </cell>
          <cell r="E4427" t="str">
            <v>192809501</v>
          </cell>
        </row>
        <row r="4428">
          <cell r="C4428" t="str">
            <v>1427281567</v>
          </cell>
          <cell r="E4428" t="str">
            <v>065524302</v>
          </cell>
        </row>
        <row r="4429">
          <cell r="C4429" t="str">
            <v>1427441559</v>
          </cell>
          <cell r="E4429" t="str">
            <v>##</v>
          </cell>
        </row>
        <row r="4430">
          <cell r="C4430" t="str">
            <v>1427464759</v>
          </cell>
          <cell r="E4430" t="str">
            <v>342899701</v>
          </cell>
        </row>
        <row r="4431">
          <cell r="C4431" t="str">
            <v>1437158433</v>
          </cell>
          <cell r="E4431" t="str">
            <v>##</v>
          </cell>
        </row>
        <row r="4432">
          <cell r="C4432" t="str">
            <v>1437538147</v>
          </cell>
          <cell r="E4432" t="str">
            <v>394021501</v>
          </cell>
        </row>
        <row r="4433">
          <cell r="C4433" t="str">
            <v>1447206438</v>
          </cell>
          <cell r="E4433" t="str">
            <v>##</v>
          </cell>
        </row>
        <row r="4434">
          <cell r="C4434" t="str">
            <v>1447362322</v>
          </cell>
          <cell r="E4434" t="str">
            <v>087791201</v>
          </cell>
        </row>
        <row r="4435">
          <cell r="C4435" t="str">
            <v>1467459776</v>
          </cell>
          <cell r="E4435" t="str">
            <v>##</v>
          </cell>
        </row>
        <row r="4436">
          <cell r="C4436" t="str">
            <v>1467538520</v>
          </cell>
          <cell r="E4436" t="str">
            <v>##</v>
          </cell>
        </row>
        <row r="4437">
          <cell r="C4437" t="str">
            <v>1467555722</v>
          </cell>
          <cell r="E4437" t="str">
            <v>##</v>
          </cell>
        </row>
        <row r="4438">
          <cell r="C4438" t="str">
            <v>1467591032</v>
          </cell>
          <cell r="E4438" t="str">
            <v>148230901</v>
          </cell>
        </row>
        <row r="4439">
          <cell r="C4439" t="str">
            <v>1467742254</v>
          </cell>
          <cell r="E4439" t="str">
            <v>348014701</v>
          </cell>
        </row>
        <row r="4440">
          <cell r="C4440" t="str">
            <v>1477711208</v>
          </cell>
          <cell r="E4440" t="str">
            <v>201896208</v>
          </cell>
        </row>
        <row r="4441">
          <cell r="C4441" t="str">
            <v>1477837730</v>
          </cell>
          <cell r="E4441" t="str">
            <v>342969801</v>
          </cell>
        </row>
        <row r="4442">
          <cell r="C4442" t="str">
            <v>1477905271</v>
          </cell>
          <cell r="E4442" t="str">
            <v>370190601</v>
          </cell>
        </row>
        <row r="4443">
          <cell r="C4443" t="str">
            <v>1487029914</v>
          </cell>
          <cell r="E4443" t="str">
            <v>353759901</v>
          </cell>
        </row>
        <row r="4444">
          <cell r="C4444" t="str">
            <v>1487071742</v>
          </cell>
          <cell r="E4444" t="str">
            <v>371312505</v>
          </cell>
        </row>
        <row r="4445">
          <cell r="C4445" t="str">
            <v>1487614269</v>
          </cell>
          <cell r="E4445" t="str">
            <v>178150204</v>
          </cell>
        </row>
        <row r="4446">
          <cell r="C4446" t="str">
            <v>1487630885</v>
          </cell>
          <cell r="E4446" t="str">
            <v>115952704</v>
          </cell>
        </row>
        <row r="4447">
          <cell r="C4447" t="str">
            <v>1497201867</v>
          </cell>
          <cell r="E4447" t="str">
            <v>395724301</v>
          </cell>
        </row>
        <row r="4448">
          <cell r="C4448" t="str">
            <v>1497254858</v>
          </cell>
          <cell r="E4448" t="str">
            <v>388690501</v>
          </cell>
        </row>
        <row r="4449">
          <cell r="C4449" t="str">
            <v>1508315516</v>
          </cell>
          <cell r="E4449" t="str">
            <v>##</v>
          </cell>
        </row>
        <row r="4450">
          <cell r="C4450" t="str">
            <v>1508850066</v>
          </cell>
          <cell r="E4450" t="str">
            <v>092458101</v>
          </cell>
        </row>
        <row r="4451">
          <cell r="C4451" t="str">
            <v>1518104199</v>
          </cell>
          <cell r="E4451" t="str">
            <v>##</v>
          </cell>
        </row>
        <row r="4452">
          <cell r="C4452" t="str">
            <v>1518136456</v>
          </cell>
          <cell r="E4452" t="str">
            <v>292294001</v>
          </cell>
        </row>
        <row r="4453">
          <cell r="C4453" t="str">
            <v>1518344043</v>
          </cell>
          <cell r="E4453" t="str">
            <v>384162901</v>
          </cell>
        </row>
        <row r="4454">
          <cell r="C4454" t="str">
            <v>1518402205</v>
          </cell>
          <cell r="E4454" t="str">
            <v>387647601</v>
          </cell>
        </row>
        <row r="4455">
          <cell r="C4455" t="str">
            <v>1518404631</v>
          </cell>
          <cell r="E4455" t="str">
            <v>371729002</v>
          </cell>
        </row>
        <row r="4456">
          <cell r="C4456" t="str">
            <v>1518468917</v>
          </cell>
          <cell r="E4456" t="str">
            <v>388077501</v>
          </cell>
        </row>
        <row r="4457">
          <cell r="C4457" t="str">
            <v>1528060464</v>
          </cell>
          <cell r="E4457" t="str">
            <v>168592701</v>
          </cell>
        </row>
        <row r="4458">
          <cell r="C4458" t="str">
            <v>1548524150</v>
          </cell>
          <cell r="E4458" t="str">
            <v>312584101</v>
          </cell>
        </row>
        <row r="4459">
          <cell r="C4459" t="str">
            <v>1548700990</v>
          </cell>
          <cell r="E4459" t="str">
            <v>389505401</v>
          </cell>
        </row>
        <row r="4460">
          <cell r="C4460" t="str">
            <v>1558441857</v>
          </cell>
          <cell r="E4460" t="str">
            <v>077717902</v>
          </cell>
        </row>
        <row r="4461">
          <cell r="C4461" t="str">
            <v>1568409647</v>
          </cell>
          <cell r="E4461" t="str">
            <v>##</v>
          </cell>
        </row>
        <row r="4462">
          <cell r="C4462" t="str">
            <v>1568906212</v>
          </cell>
          <cell r="E4462" t="str">
            <v>375230501</v>
          </cell>
        </row>
        <row r="4463">
          <cell r="C4463" t="str">
            <v>1568979805</v>
          </cell>
          <cell r="E4463" t="str">
            <v>396100501</v>
          </cell>
        </row>
        <row r="4464">
          <cell r="C4464" t="str">
            <v>1578533196</v>
          </cell>
          <cell r="E4464" t="str">
            <v>081900501</v>
          </cell>
        </row>
        <row r="4465">
          <cell r="C4465" t="str">
            <v>1588765499</v>
          </cell>
          <cell r="E4465" t="str">
            <v>150346804</v>
          </cell>
        </row>
        <row r="4466">
          <cell r="C4466" t="str">
            <v>1598196206</v>
          </cell>
          <cell r="E4466" t="str">
            <v>##</v>
          </cell>
        </row>
        <row r="4467">
          <cell r="C4467" t="str">
            <v>1609192319</v>
          </cell>
          <cell r="E4467" t="str">
            <v>213682201</v>
          </cell>
        </row>
        <row r="4468">
          <cell r="C4468" t="str">
            <v>1609866003</v>
          </cell>
          <cell r="E4468" t="str">
            <v>082282701</v>
          </cell>
        </row>
        <row r="4469">
          <cell r="C4469" t="str">
            <v>1609995158</v>
          </cell>
          <cell r="E4469" t="str">
            <v>082170401</v>
          </cell>
        </row>
        <row r="4470">
          <cell r="C4470" t="str">
            <v>1619138203</v>
          </cell>
          <cell r="E4470" t="str">
            <v>194180901</v>
          </cell>
        </row>
        <row r="4471">
          <cell r="C4471" t="str">
            <v>1629015748</v>
          </cell>
          <cell r="E4471" t="str">
            <v>##</v>
          </cell>
        </row>
        <row r="4472">
          <cell r="C4472" t="str">
            <v>1629185616</v>
          </cell>
          <cell r="E4472" t="str">
            <v>163592204</v>
          </cell>
        </row>
        <row r="4473">
          <cell r="C4473" t="str">
            <v>1639131717</v>
          </cell>
          <cell r="E4473" t="str">
            <v>124201806</v>
          </cell>
        </row>
        <row r="4474">
          <cell r="C4474" t="str">
            <v>1639154230</v>
          </cell>
          <cell r="E4474" t="str">
            <v>081307302</v>
          </cell>
        </row>
        <row r="4475">
          <cell r="C4475" t="str">
            <v>1639669435</v>
          </cell>
          <cell r="E4475" t="str">
            <v>##</v>
          </cell>
        </row>
        <row r="4476">
          <cell r="C4476" t="str">
            <v>1639682503</v>
          </cell>
          <cell r="E4476" t="str">
            <v>403302901</v>
          </cell>
        </row>
        <row r="4477">
          <cell r="C4477" t="str">
            <v>1649307489</v>
          </cell>
          <cell r="E4477" t="str">
            <v>##</v>
          </cell>
        </row>
        <row r="4478">
          <cell r="C4478" t="str">
            <v>1649344524</v>
          </cell>
          <cell r="E4478" t="str">
            <v>127171001</v>
          </cell>
        </row>
        <row r="4479">
          <cell r="C4479" t="str">
            <v>1649345869</v>
          </cell>
          <cell r="E4479" t="str">
            <v>127376505</v>
          </cell>
        </row>
        <row r="4480">
          <cell r="C4480" t="str">
            <v>1649459595</v>
          </cell>
          <cell r="E4480" t="str">
            <v>195940503</v>
          </cell>
        </row>
        <row r="4481">
          <cell r="C4481" t="str">
            <v>1659566404</v>
          </cell>
          <cell r="E4481" t="str">
            <v>146969402</v>
          </cell>
        </row>
        <row r="4482">
          <cell r="C4482" t="str">
            <v>1659858033</v>
          </cell>
          <cell r="E4482" t="str">
            <v>394694901</v>
          </cell>
        </row>
        <row r="4483">
          <cell r="C4483" t="str">
            <v>1669427258</v>
          </cell>
          <cell r="E4483" t="str">
            <v>##</v>
          </cell>
        </row>
        <row r="4484">
          <cell r="C4484" t="str">
            <v>1679524961</v>
          </cell>
          <cell r="E4484" t="str">
            <v>080462702</v>
          </cell>
        </row>
        <row r="4485">
          <cell r="C4485" t="str">
            <v>1679637805</v>
          </cell>
          <cell r="E4485" t="str">
            <v>130043607</v>
          </cell>
        </row>
        <row r="4486">
          <cell r="C4486" t="str">
            <v>1679660617</v>
          </cell>
          <cell r="E4486" t="str">
            <v>##</v>
          </cell>
        </row>
        <row r="4487">
          <cell r="C4487" t="str">
            <v>1679691729</v>
          </cell>
          <cell r="E4487" t="str">
            <v>126672806</v>
          </cell>
        </row>
        <row r="4488">
          <cell r="C4488" t="str">
            <v>1679926992</v>
          </cell>
          <cell r="E4488" t="str">
            <v>284333606</v>
          </cell>
        </row>
        <row r="4489">
          <cell r="C4489" t="str">
            <v>1689010795</v>
          </cell>
          <cell r="E4489" t="str">
            <v>334338601</v>
          </cell>
        </row>
        <row r="4490">
          <cell r="C4490" t="str">
            <v>1689621450</v>
          </cell>
          <cell r="E4490" t="str">
            <v>##</v>
          </cell>
        </row>
        <row r="4491">
          <cell r="C4491" t="str">
            <v>1689759102</v>
          </cell>
          <cell r="E4491" t="str">
            <v>000582901</v>
          </cell>
        </row>
        <row r="4492">
          <cell r="C4492" t="str">
            <v>1689765661</v>
          </cell>
          <cell r="E4492" t="str">
            <v>200031701</v>
          </cell>
        </row>
        <row r="4493">
          <cell r="C4493" t="str">
            <v>1689865024</v>
          </cell>
          <cell r="E4493" t="str">
            <v>186012401</v>
          </cell>
        </row>
        <row r="4494">
          <cell r="C4494" t="str">
            <v>1699096503</v>
          </cell>
          <cell r="E4494" t="str">
            <v>285245101</v>
          </cell>
        </row>
        <row r="4495">
          <cell r="C4495" t="str">
            <v>1699868398</v>
          </cell>
          <cell r="E4495" t="str">
            <v>##</v>
          </cell>
        </row>
        <row r="4496">
          <cell r="C4496" t="str">
            <v>1700055639</v>
          </cell>
          <cell r="E4496" t="str">
            <v>286210401</v>
          </cell>
        </row>
        <row r="4497">
          <cell r="C4497" t="str">
            <v>1710328232</v>
          </cell>
          <cell r="E4497" t="str">
            <v>372261301</v>
          </cell>
        </row>
        <row r="4498">
          <cell r="C4498" t="str">
            <v>1720434731</v>
          </cell>
          <cell r="E4498" t="str">
            <v>387785401</v>
          </cell>
        </row>
        <row r="4499">
          <cell r="C4499" t="str">
            <v>1730159286</v>
          </cell>
          <cell r="E4499" t="str">
            <v>##</v>
          </cell>
        </row>
        <row r="4500">
          <cell r="C4500" t="str">
            <v>1730193244</v>
          </cell>
          <cell r="E4500" t="str">
            <v>175560501</v>
          </cell>
        </row>
        <row r="4501">
          <cell r="C4501" t="str">
            <v>1730257106</v>
          </cell>
          <cell r="E4501" t="str">
            <v>146400001</v>
          </cell>
        </row>
        <row r="4502">
          <cell r="C4502" t="str">
            <v>1730259912</v>
          </cell>
          <cell r="E4502" t="str">
            <v>024123401</v>
          </cell>
        </row>
        <row r="4503">
          <cell r="C4503" t="str">
            <v>1730409269</v>
          </cell>
          <cell r="E4503" t="str">
            <v>351323601</v>
          </cell>
        </row>
        <row r="4504">
          <cell r="C4504" t="str">
            <v>1740215219</v>
          </cell>
          <cell r="E4504" t="str">
            <v>##</v>
          </cell>
        </row>
        <row r="4505">
          <cell r="C4505" t="str">
            <v>1740266444</v>
          </cell>
          <cell r="E4505" t="str">
            <v>092954901</v>
          </cell>
        </row>
        <row r="4506">
          <cell r="C4506" t="str">
            <v>1740447945</v>
          </cell>
          <cell r="E4506" t="str">
            <v>##</v>
          </cell>
        </row>
        <row r="4507">
          <cell r="C4507" t="str">
            <v>1740476191</v>
          </cell>
          <cell r="E4507" t="str">
            <v>285850801</v>
          </cell>
        </row>
        <row r="4508">
          <cell r="C4508" t="str">
            <v>1740700111</v>
          </cell>
          <cell r="E4508" t="str">
            <v>167911003</v>
          </cell>
        </row>
        <row r="4509">
          <cell r="C4509" t="str">
            <v>1750349700</v>
          </cell>
          <cell r="E4509" t="str">
            <v>080554101</v>
          </cell>
        </row>
        <row r="4510">
          <cell r="C4510" t="str">
            <v>1750364329</v>
          </cell>
          <cell r="E4510" t="str">
            <v>139752321</v>
          </cell>
        </row>
        <row r="4511">
          <cell r="C4511" t="str">
            <v>1750532545</v>
          </cell>
          <cell r="E4511" t="str">
            <v>200741101</v>
          </cell>
        </row>
        <row r="4512">
          <cell r="C4512" t="str">
            <v>1760482517</v>
          </cell>
          <cell r="E4512" t="str">
            <v>##</v>
          </cell>
        </row>
        <row r="4513">
          <cell r="C4513" t="str">
            <v>1760953699</v>
          </cell>
          <cell r="E4513" t="str">
            <v>395314301</v>
          </cell>
        </row>
        <row r="4514">
          <cell r="C4514" t="str">
            <v>1760953699</v>
          </cell>
          <cell r="E4514" t="str">
            <v>396875201</v>
          </cell>
        </row>
        <row r="4515">
          <cell r="C4515" t="str">
            <v>1780199588</v>
          </cell>
          <cell r="E4515" t="str">
            <v>387978501</v>
          </cell>
        </row>
        <row r="4516">
          <cell r="C4516" t="str">
            <v>1780639138</v>
          </cell>
          <cell r="E4516" t="str">
            <v>181947601</v>
          </cell>
        </row>
        <row r="4517">
          <cell r="C4517" t="str">
            <v>1780892075</v>
          </cell>
          <cell r="E4517" t="str">
            <v>160025601</v>
          </cell>
        </row>
        <row r="4518">
          <cell r="C4518" t="str">
            <v>1790006443</v>
          </cell>
          <cell r="E4518" t="str">
            <v>215263902</v>
          </cell>
        </row>
        <row r="4519">
          <cell r="C4519" t="str">
            <v>1801116983</v>
          </cell>
          <cell r="E4519" t="str">
            <v>286905901</v>
          </cell>
        </row>
        <row r="4520">
          <cell r="C4520" t="str">
            <v>1801317904</v>
          </cell>
          <cell r="E4520" t="str">
            <v>388341501</v>
          </cell>
        </row>
        <row r="4521">
          <cell r="C4521" t="str">
            <v>1811207848</v>
          </cell>
          <cell r="E4521" t="str">
            <v>285773201</v>
          </cell>
        </row>
        <row r="4522">
          <cell r="C4522" t="str">
            <v>1821043993</v>
          </cell>
          <cell r="E4522" t="str">
            <v>083317002</v>
          </cell>
        </row>
        <row r="4523">
          <cell r="C4523" t="str">
            <v>1821298225</v>
          </cell>
          <cell r="E4523" t="str">
            <v>109472401</v>
          </cell>
        </row>
        <row r="4524">
          <cell r="C4524" t="str">
            <v>1841295557</v>
          </cell>
          <cell r="E4524" t="str">
            <v>##</v>
          </cell>
        </row>
        <row r="4525">
          <cell r="C4525" t="str">
            <v>1851569511</v>
          </cell>
          <cell r="E4525" t="str">
            <v>211890301</v>
          </cell>
        </row>
        <row r="4526">
          <cell r="C4526" t="str">
            <v>1861994808</v>
          </cell>
          <cell r="E4526" t="str">
            <v>##</v>
          </cell>
        </row>
        <row r="4527">
          <cell r="C4527" t="str">
            <v>1871678458</v>
          </cell>
          <cell r="E4527" t="str">
            <v>##</v>
          </cell>
        </row>
        <row r="4528">
          <cell r="C4528" t="str">
            <v>1881118693</v>
          </cell>
          <cell r="E4528" t="str">
            <v>379235001</v>
          </cell>
        </row>
        <row r="4529">
          <cell r="C4529" t="str">
            <v>1881125870</v>
          </cell>
          <cell r="E4529" t="str">
            <v>388360501</v>
          </cell>
        </row>
        <row r="4530">
          <cell r="C4530" t="str">
            <v>1881719722</v>
          </cell>
          <cell r="E4530" t="str">
            <v>##</v>
          </cell>
        </row>
        <row r="4531">
          <cell r="C4531" t="str">
            <v>1922428234</v>
          </cell>
          <cell r="E4531" t="str">
            <v>189972605</v>
          </cell>
        </row>
        <row r="4532">
          <cell r="C4532" t="str">
            <v>1932154101</v>
          </cell>
          <cell r="E4532" t="str">
            <v>085113106</v>
          </cell>
        </row>
        <row r="4533">
          <cell r="C4533" t="str">
            <v>1932171667</v>
          </cell>
          <cell r="E4533" t="str">
            <v>169639501</v>
          </cell>
        </row>
        <row r="4534">
          <cell r="C4534" t="str">
            <v>1932204385</v>
          </cell>
          <cell r="E4534" t="str">
            <v>##</v>
          </cell>
        </row>
        <row r="4535">
          <cell r="C4535" t="str">
            <v>1932210838</v>
          </cell>
          <cell r="E4535" t="str">
            <v>084249401</v>
          </cell>
        </row>
        <row r="4536">
          <cell r="C4536" t="str">
            <v>1932302767</v>
          </cell>
          <cell r="E4536" t="str">
            <v>300941701</v>
          </cell>
        </row>
        <row r="4537">
          <cell r="C4537" t="str">
            <v>1942283866</v>
          </cell>
          <cell r="E4537" t="str">
            <v>##</v>
          </cell>
        </row>
        <row r="4538">
          <cell r="C4538" t="str">
            <v>1942299987</v>
          </cell>
          <cell r="E4538" t="str">
            <v>104599905</v>
          </cell>
        </row>
        <row r="4539">
          <cell r="C4539" t="str">
            <v>1942584255</v>
          </cell>
          <cell r="E4539" t="str">
            <v>092957204</v>
          </cell>
        </row>
        <row r="4540">
          <cell r="C4540" t="str">
            <v>1952526626</v>
          </cell>
          <cell r="E4540" t="str">
            <v>080557401</v>
          </cell>
        </row>
        <row r="4541">
          <cell r="C4541" t="str">
            <v>1952776098</v>
          </cell>
          <cell r="E4541" t="str">
            <v>370736601</v>
          </cell>
        </row>
        <row r="4542">
          <cell r="C4542" t="str">
            <v>1982840815</v>
          </cell>
          <cell r="E4542" t="str">
            <v>198121901</v>
          </cell>
        </row>
        <row r="4543">
          <cell r="C4543" t="str">
            <v>1982977427</v>
          </cell>
          <cell r="E4543" t="str">
            <v>##</v>
          </cell>
        </row>
        <row r="4544">
          <cell r="C4544" t="str">
            <v>1992214555</v>
          </cell>
          <cell r="E4544" t="str">
            <v>391651201</v>
          </cell>
        </row>
        <row r="4545">
          <cell r="C4545" t="str">
            <v>1992701429</v>
          </cell>
          <cell r="E4545" t="str">
            <v>##</v>
          </cell>
        </row>
        <row r="4546">
          <cell r="C4546" t="str">
            <v>1003814971</v>
          </cell>
          <cell r="E4546" t="str">
            <v>##</v>
          </cell>
        </row>
        <row r="4547">
          <cell r="C4547" t="str">
            <v>1003870858</v>
          </cell>
          <cell r="E4547" t="str">
            <v>##</v>
          </cell>
        </row>
        <row r="4548">
          <cell r="C4548" t="str">
            <v>1003898313</v>
          </cell>
          <cell r="E4548" t="str">
            <v>##</v>
          </cell>
        </row>
        <row r="4549">
          <cell r="C4549" t="str">
            <v>1003985755</v>
          </cell>
          <cell r="E4549" t="str">
            <v>##</v>
          </cell>
        </row>
        <row r="4550">
          <cell r="C4550" t="str">
            <v>1013916287</v>
          </cell>
          <cell r="E4550" t="str">
            <v>##</v>
          </cell>
        </row>
        <row r="4551">
          <cell r="C4551" t="str">
            <v>1013924372</v>
          </cell>
          <cell r="E4551" t="str">
            <v>##</v>
          </cell>
        </row>
        <row r="4552">
          <cell r="C4552" t="str">
            <v>1023055084</v>
          </cell>
          <cell r="E4552" t="str">
            <v>##</v>
          </cell>
        </row>
        <row r="4553">
          <cell r="C4553" t="str">
            <v>1033132220</v>
          </cell>
          <cell r="E4553" t="str">
            <v>##</v>
          </cell>
        </row>
        <row r="4554">
          <cell r="C4554" t="str">
            <v>1033214416</v>
          </cell>
          <cell r="E4554" t="str">
            <v>##</v>
          </cell>
        </row>
        <row r="4555">
          <cell r="C4555" t="str">
            <v>1033636865</v>
          </cell>
          <cell r="E4555" t="str">
            <v>##</v>
          </cell>
        </row>
        <row r="4556">
          <cell r="C4556" t="str">
            <v>1043224355</v>
          </cell>
          <cell r="E4556" t="str">
            <v>##</v>
          </cell>
        </row>
        <row r="4557">
          <cell r="C4557" t="str">
            <v>1043670334</v>
          </cell>
          <cell r="E4557" t="str">
            <v>##</v>
          </cell>
        </row>
        <row r="4558">
          <cell r="C4558" t="str">
            <v>1053353490</v>
          </cell>
          <cell r="E4558" t="str">
            <v>##</v>
          </cell>
        </row>
        <row r="4559">
          <cell r="C4559" t="str">
            <v>1053358176</v>
          </cell>
          <cell r="E4559" t="str">
            <v>##</v>
          </cell>
        </row>
        <row r="4560">
          <cell r="C4560" t="str">
            <v>1053824292</v>
          </cell>
          <cell r="E4560" t="str">
            <v>##</v>
          </cell>
        </row>
        <row r="4561">
          <cell r="C4561" t="str">
            <v>1063441293</v>
          </cell>
          <cell r="E4561" t="str">
            <v>##</v>
          </cell>
        </row>
        <row r="4562">
          <cell r="C4562" t="str">
            <v>1063482735</v>
          </cell>
          <cell r="E4562" t="str">
            <v>##</v>
          </cell>
        </row>
        <row r="4563">
          <cell r="C4563" t="str">
            <v>1063500510</v>
          </cell>
          <cell r="E4563" t="str">
            <v>##</v>
          </cell>
        </row>
        <row r="4564">
          <cell r="C4564" t="str">
            <v>1073769329</v>
          </cell>
          <cell r="E4564" t="str">
            <v>##</v>
          </cell>
        </row>
        <row r="4565">
          <cell r="C4565" t="str">
            <v>1083687651</v>
          </cell>
          <cell r="E4565" t="str">
            <v>##</v>
          </cell>
        </row>
        <row r="4566">
          <cell r="C4566" t="str">
            <v>1093140600</v>
          </cell>
          <cell r="E4566" t="str">
            <v>##</v>
          </cell>
        </row>
        <row r="4567">
          <cell r="C4567" t="str">
            <v>1093834608</v>
          </cell>
          <cell r="E4567" t="str">
            <v>##</v>
          </cell>
        </row>
        <row r="4568">
          <cell r="C4568" t="str">
            <v>1104870336</v>
          </cell>
          <cell r="E4568" t="str">
            <v>##</v>
          </cell>
        </row>
        <row r="4569">
          <cell r="C4569" t="str">
            <v>1114921160</v>
          </cell>
          <cell r="E4569" t="str">
            <v>##</v>
          </cell>
        </row>
        <row r="4570">
          <cell r="C4570" t="str">
            <v>1114978848</v>
          </cell>
          <cell r="E4570" t="str">
            <v>##</v>
          </cell>
        </row>
        <row r="4571">
          <cell r="C4571" t="str">
            <v>1134172646</v>
          </cell>
          <cell r="E4571" t="str">
            <v>##</v>
          </cell>
        </row>
        <row r="4572">
          <cell r="C4572" t="str">
            <v>1134569650</v>
          </cell>
          <cell r="E4572" t="str">
            <v>##</v>
          </cell>
        </row>
        <row r="4573">
          <cell r="C4573" t="str">
            <v>1144274317</v>
          </cell>
          <cell r="E4573" t="str">
            <v>##</v>
          </cell>
        </row>
        <row r="4574">
          <cell r="C4574" t="str">
            <v>1144645573</v>
          </cell>
          <cell r="E4574" t="str">
            <v>##</v>
          </cell>
        </row>
        <row r="4575">
          <cell r="C4575" t="str">
            <v>1164619607</v>
          </cell>
          <cell r="E4575" t="str">
            <v>##</v>
          </cell>
        </row>
        <row r="4576">
          <cell r="C4576" t="str">
            <v>1164756714</v>
          </cell>
          <cell r="E4576" t="str">
            <v>##</v>
          </cell>
        </row>
        <row r="4577">
          <cell r="C4577" t="str">
            <v>1174656367</v>
          </cell>
          <cell r="E4577" t="str">
            <v>##</v>
          </cell>
        </row>
        <row r="4578">
          <cell r="C4578" t="str">
            <v>1174660120</v>
          </cell>
          <cell r="E4578" t="str">
            <v>##</v>
          </cell>
        </row>
        <row r="4579">
          <cell r="C4579" t="str">
            <v>1194706655</v>
          </cell>
          <cell r="E4579" t="str">
            <v>##</v>
          </cell>
        </row>
        <row r="4580">
          <cell r="C4580" t="str">
            <v>1194840421</v>
          </cell>
          <cell r="E4580" t="str">
            <v>##</v>
          </cell>
        </row>
        <row r="4581">
          <cell r="C4581" t="str">
            <v>1215139233</v>
          </cell>
          <cell r="E4581" t="str">
            <v>##</v>
          </cell>
        </row>
        <row r="4582">
          <cell r="C4582" t="str">
            <v>1215279021</v>
          </cell>
          <cell r="E4582" t="str">
            <v>##</v>
          </cell>
        </row>
        <row r="4583">
          <cell r="C4583" t="str">
            <v>1215444054</v>
          </cell>
          <cell r="E4583" t="str">
            <v>##</v>
          </cell>
        </row>
        <row r="4584">
          <cell r="C4584" t="str">
            <v>1225038953</v>
          </cell>
          <cell r="E4584" t="str">
            <v>##</v>
          </cell>
        </row>
        <row r="4585">
          <cell r="C4585" t="str">
            <v>1225239205</v>
          </cell>
          <cell r="E4585" t="str">
            <v>##</v>
          </cell>
        </row>
        <row r="4586">
          <cell r="C4586" t="str">
            <v>1255327201</v>
          </cell>
          <cell r="E4586" t="str">
            <v>##</v>
          </cell>
        </row>
        <row r="4587">
          <cell r="C4587" t="str">
            <v>1255334173</v>
          </cell>
          <cell r="E4587" t="str">
            <v>##</v>
          </cell>
        </row>
        <row r="4588">
          <cell r="C4588" t="str">
            <v>1255360517</v>
          </cell>
          <cell r="E4588" t="str">
            <v>##</v>
          </cell>
        </row>
        <row r="4589">
          <cell r="C4589" t="str">
            <v>1255370144</v>
          </cell>
          <cell r="E4589" t="str">
            <v>##</v>
          </cell>
        </row>
        <row r="4590">
          <cell r="C4590" t="str">
            <v>1255372397</v>
          </cell>
          <cell r="E4590" t="str">
            <v>##</v>
          </cell>
        </row>
        <row r="4591">
          <cell r="C4591" t="str">
            <v>1255387726</v>
          </cell>
          <cell r="E4591" t="str">
            <v>##</v>
          </cell>
        </row>
        <row r="4592">
          <cell r="C4592" t="str">
            <v>1255401519</v>
          </cell>
          <cell r="E4592" t="str">
            <v>##</v>
          </cell>
        </row>
        <row r="4593">
          <cell r="C4593" t="str">
            <v>1255724639</v>
          </cell>
          <cell r="E4593" t="str">
            <v>##</v>
          </cell>
        </row>
        <row r="4594">
          <cell r="C4594" t="str">
            <v>1275536344</v>
          </cell>
          <cell r="E4594" t="str">
            <v>##</v>
          </cell>
        </row>
        <row r="4595">
          <cell r="C4595" t="str">
            <v>1275578817</v>
          </cell>
          <cell r="E4595" t="str">
            <v>##</v>
          </cell>
        </row>
        <row r="4596">
          <cell r="C4596" t="str">
            <v>1275620585</v>
          </cell>
          <cell r="E4596" t="str">
            <v>##</v>
          </cell>
        </row>
        <row r="4597">
          <cell r="C4597" t="str">
            <v>1295882561</v>
          </cell>
          <cell r="E4597" t="str">
            <v>##</v>
          </cell>
        </row>
        <row r="4598">
          <cell r="C4598" t="str">
            <v>1306865357</v>
          </cell>
          <cell r="E4598" t="str">
            <v>##</v>
          </cell>
        </row>
        <row r="4599">
          <cell r="C4599" t="str">
            <v>1306991211</v>
          </cell>
          <cell r="E4599" t="str">
            <v>##</v>
          </cell>
        </row>
        <row r="4600">
          <cell r="C4600" t="str">
            <v>1326048810</v>
          </cell>
          <cell r="E4600" t="str">
            <v>##</v>
          </cell>
        </row>
        <row r="4601">
          <cell r="C4601" t="str">
            <v>1326304486</v>
          </cell>
          <cell r="E4601" t="str">
            <v>##</v>
          </cell>
        </row>
        <row r="4602">
          <cell r="C4602" t="str">
            <v>1346510476</v>
          </cell>
          <cell r="E4602" t="str">
            <v>##</v>
          </cell>
        </row>
        <row r="4603">
          <cell r="C4603" t="str">
            <v>1346724879</v>
          </cell>
          <cell r="E4603" t="str">
            <v>##</v>
          </cell>
        </row>
        <row r="4604">
          <cell r="C4604" t="str">
            <v>1366492977</v>
          </cell>
          <cell r="E4604" t="str">
            <v>##</v>
          </cell>
        </row>
        <row r="4605">
          <cell r="C4605" t="str">
            <v>1376519629</v>
          </cell>
          <cell r="E4605" t="str">
            <v>##</v>
          </cell>
        </row>
        <row r="4606">
          <cell r="C4606" t="str">
            <v>1386178721</v>
          </cell>
          <cell r="E4606" t="str">
            <v>##</v>
          </cell>
        </row>
        <row r="4607">
          <cell r="C4607" t="str">
            <v>1407344880</v>
          </cell>
          <cell r="E4607" t="str">
            <v>##</v>
          </cell>
        </row>
        <row r="4608">
          <cell r="C4608" t="str">
            <v>1417460205</v>
          </cell>
          <cell r="E4608" t="str">
            <v>##</v>
          </cell>
        </row>
        <row r="4609">
          <cell r="C4609" t="str">
            <v>1417979204</v>
          </cell>
          <cell r="E4609" t="str">
            <v>##</v>
          </cell>
        </row>
        <row r="4610">
          <cell r="C4610" t="str">
            <v>1427007384</v>
          </cell>
          <cell r="E4610" t="str">
            <v>##</v>
          </cell>
        </row>
        <row r="4611">
          <cell r="C4611" t="str">
            <v>1427098169</v>
          </cell>
          <cell r="E4611" t="str">
            <v>##</v>
          </cell>
        </row>
        <row r="4612">
          <cell r="C4612" t="str">
            <v>1427150697</v>
          </cell>
          <cell r="E4612" t="str">
            <v>##</v>
          </cell>
        </row>
        <row r="4613">
          <cell r="C4613" t="str">
            <v>1437103777</v>
          </cell>
          <cell r="E4613" t="str">
            <v>##</v>
          </cell>
        </row>
        <row r="4614">
          <cell r="C4614" t="str">
            <v>1457715146</v>
          </cell>
          <cell r="E4614" t="str">
            <v>##</v>
          </cell>
        </row>
        <row r="4615">
          <cell r="C4615" t="str">
            <v>1477569838</v>
          </cell>
          <cell r="E4615" t="str">
            <v>##</v>
          </cell>
        </row>
        <row r="4616">
          <cell r="C4616" t="str">
            <v>1487694857</v>
          </cell>
          <cell r="E4616" t="str">
            <v>##</v>
          </cell>
        </row>
        <row r="4617">
          <cell r="C4617" t="str">
            <v>1487904546</v>
          </cell>
          <cell r="E4617" t="str">
            <v>##</v>
          </cell>
        </row>
        <row r="4618">
          <cell r="C4618" t="str">
            <v>1538163886</v>
          </cell>
          <cell r="E4618" t="str">
            <v>##</v>
          </cell>
        </row>
        <row r="4619">
          <cell r="C4619" t="str">
            <v>1558391706</v>
          </cell>
          <cell r="E4619" t="str">
            <v>##</v>
          </cell>
        </row>
        <row r="4620">
          <cell r="C4620" t="str">
            <v>1558392563</v>
          </cell>
          <cell r="E4620" t="str">
            <v>##</v>
          </cell>
        </row>
        <row r="4621">
          <cell r="C4621" t="str">
            <v>1558426692</v>
          </cell>
          <cell r="E4621" t="str">
            <v>##</v>
          </cell>
        </row>
        <row r="4622">
          <cell r="C4622" t="str">
            <v>1558573410</v>
          </cell>
          <cell r="E4622" t="str">
            <v>##</v>
          </cell>
        </row>
        <row r="4623">
          <cell r="C4623" t="str">
            <v>1568419976</v>
          </cell>
          <cell r="E4623" t="str">
            <v>##</v>
          </cell>
        </row>
        <row r="4624">
          <cell r="C4624" t="str">
            <v>1568452290</v>
          </cell>
          <cell r="E4624" t="str">
            <v>##</v>
          </cell>
        </row>
        <row r="4625">
          <cell r="C4625" t="str">
            <v>1578547865</v>
          </cell>
          <cell r="E4625" t="str">
            <v>##</v>
          </cell>
        </row>
        <row r="4626">
          <cell r="C4626" t="str">
            <v>1578560421</v>
          </cell>
          <cell r="E4626" t="str">
            <v>##</v>
          </cell>
        </row>
        <row r="4627">
          <cell r="C4627" t="str">
            <v>1578597993</v>
          </cell>
          <cell r="E4627" t="str">
            <v>##</v>
          </cell>
        </row>
        <row r="4628">
          <cell r="C4628" t="str">
            <v>1609275262</v>
          </cell>
          <cell r="E4628" t="str">
            <v>##</v>
          </cell>
        </row>
        <row r="4629">
          <cell r="C4629" t="str">
            <v>1619163854</v>
          </cell>
          <cell r="E4629" t="str">
            <v>##</v>
          </cell>
        </row>
        <row r="4630">
          <cell r="C4630" t="str">
            <v>1629015573</v>
          </cell>
          <cell r="E4630" t="str">
            <v>##</v>
          </cell>
        </row>
        <row r="4631">
          <cell r="C4631" t="str">
            <v>1629040621</v>
          </cell>
          <cell r="E4631" t="str">
            <v>##</v>
          </cell>
        </row>
        <row r="4632">
          <cell r="C4632" t="str">
            <v>1639116726</v>
          </cell>
          <cell r="E4632" t="str">
            <v>##</v>
          </cell>
        </row>
        <row r="4633">
          <cell r="C4633" t="str">
            <v>1639143381</v>
          </cell>
          <cell r="E4633" t="str">
            <v>##</v>
          </cell>
        </row>
        <row r="4634">
          <cell r="C4634" t="str">
            <v>1639209596</v>
          </cell>
          <cell r="E4634" t="str">
            <v>##</v>
          </cell>
        </row>
        <row r="4635">
          <cell r="C4635" t="str">
            <v>1649223876</v>
          </cell>
          <cell r="E4635" t="str">
            <v>##</v>
          </cell>
        </row>
        <row r="4636">
          <cell r="C4636" t="str">
            <v>1669828083</v>
          </cell>
          <cell r="E4636" t="str">
            <v>##</v>
          </cell>
        </row>
        <row r="4637">
          <cell r="C4637" t="str">
            <v>1669954194</v>
          </cell>
          <cell r="E4637" t="str">
            <v>##</v>
          </cell>
        </row>
        <row r="4638">
          <cell r="C4638" t="str">
            <v>1720085178</v>
          </cell>
          <cell r="E4638" t="str">
            <v>##</v>
          </cell>
        </row>
        <row r="4639">
          <cell r="C4639" t="str">
            <v>1720088354</v>
          </cell>
          <cell r="E4639" t="str">
            <v>##</v>
          </cell>
        </row>
        <row r="4640">
          <cell r="C4640" t="str">
            <v>1730132515</v>
          </cell>
          <cell r="E4640" t="str">
            <v>##</v>
          </cell>
        </row>
        <row r="4641">
          <cell r="C4641" t="str">
            <v>1740772268</v>
          </cell>
          <cell r="E4641" t="str">
            <v>##</v>
          </cell>
        </row>
        <row r="4642">
          <cell r="C4642" t="str">
            <v>1750384079</v>
          </cell>
          <cell r="E4642" t="str">
            <v>##</v>
          </cell>
        </row>
        <row r="4643">
          <cell r="C4643" t="str">
            <v>1760488266</v>
          </cell>
          <cell r="E4643" t="str">
            <v>##</v>
          </cell>
        </row>
        <row r="4644">
          <cell r="C4644" t="str">
            <v>1770575003</v>
          </cell>
          <cell r="E4644" t="str">
            <v>##</v>
          </cell>
        </row>
        <row r="4645">
          <cell r="C4645" t="str">
            <v>1770579534</v>
          </cell>
          <cell r="E4645" t="str">
            <v>##</v>
          </cell>
        </row>
        <row r="4646">
          <cell r="C4646" t="str">
            <v>1780621334</v>
          </cell>
          <cell r="E4646" t="str">
            <v>##</v>
          </cell>
        </row>
        <row r="4647">
          <cell r="C4647" t="str">
            <v>1780686931</v>
          </cell>
          <cell r="E4647" t="str">
            <v>##</v>
          </cell>
        </row>
        <row r="4648">
          <cell r="C4648" t="str">
            <v>1790896710</v>
          </cell>
          <cell r="E4648" t="str">
            <v>##</v>
          </cell>
        </row>
        <row r="4649">
          <cell r="C4649" t="str">
            <v>1801315692</v>
          </cell>
          <cell r="E4649" t="str">
            <v>##</v>
          </cell>
        </row>
        <row r="4650">
          <cell r="C4650" t="str">
            <v>1811475346</v>
          </cell>
          <cell r="E4650" t="str">
            <v>##</v>
          </cell>
        </row>
        <row r="4651">
          <cell r="C4651" t="str">
            <v>1821099441</v>
          </cell>
          <cell r="E4651" t="str">
            <v>##</v>
          </cell>
        </row>
        <row r="4652">
          <cell r="C4652" t="str">
            <v>1841299039</v>
          </cell>
          <cell r="E4652" t="str">
            <v>##</v>
          </cell>
        </row>
        <row r="4653">
          <cell r="C4653" t="str">
            <v>1851338974</v>
          </cell>
          <cell r="E4653" t="str">
            <v>##</v>
          </cell>
        </row>
        <row r="4654">
          <cell r="C4654" t="str">
            <v>1851686059</v>
          </cell>
          <cell r="E4654" t="str">
            <v>##</v>
          </cell>
        </row>
        <row r="4655">
          <cell r="C4655" t="str">
            <v>1861435042</v>
          </cell>
          <cell r="E4655" t="str">
            <v>##</v>
          </cell>
        </row>
        <row r="4656">
          <cell r="C4656" t="str">
            <v>1871713495</v>
          </cell>
          <cell r="E4656" t="str">
            <v>##</v>
          </cell>
        </row>
        <row r="4657">
          <cell r="C4657" t="str">
            <v>1881648855</v>
          </cell>
          <cell r="E4657" t="str">
            <v>##</v>
          </cell>
        </row>
        <row r="4658">
          <cell r="C4658" t="str">
            <v>1891904942</v>
          </cell>
          <cell r="E4658" t="str">
            <v>##</v>
          </cell>
        </row>
        <row r="4659">
          <cell r="C4659" t="str">
            <v>1902803315</v>
          </cell>
          <cell r="E4659" t="str">
            <v>##</v>
          </cell>
        </row>
        <row r="4660">
          <cell r="C4660" t="str">
            <v>1902834880</v>
          </cell>
          <cell r="E4660" t="str">
            <v>##</v>
          </cell>
        </row>
        <row r="4661">
          <cell r="C4661" t="str">
            <v>1902872260</v>
          </cell>
          <cell r="E4661" t="str">
            <v>##</v>
          </cell>
        </row>
        <row r="4662">
          <cell r="C4662" t="str">
            <v>1922058551</v>
          </cell>
          <cell r="E4662" t="str">
            <v>##</v>
          </cell>
        </row>
        <row r="4663">
          <cell r="C4663" t="str">
            <v>1922542968</v>
          </cell>
          <cell r="E4663" t="str">
            <v>##</v>
          </cell>
        </row>
        <row r="4664">
          <cell r="C4664" t="str">
            <v>1932190626</v>
          </cell>
          <cell r="E4664" t="str">
            <v>##</v>
          </cell>
        </row>
        <row r="4665">
          <cell r="C4665" t="str">
            <v>1952399933</v>
          </cell>
          <cell r="E4665" t="str">
            <v>##</v>
          </cell>
        </row>
        <row r="4666">
          <cell r="C4666" t="str">
            <v>1962579250</v>
          </cell>
          <cell r="E4666" t="str">
            <v>##</v>
          </cell>
        </row>
        <row r="4667">
          <cell r="C4667" t="str">
            <v>1962949958</v>
          </cell>
          <cell r="E4667" t="str">
            <v>##</v>
          </cell>
        </row>
        <row r="4668">
          <cell r="C4668" t="str">
            <v>1972689172</v>
          </cell>
          <cell r="E4668" t="str">
            <v>##</v>
          </cell>
        </row>
        <row r="4669">
          <cell r="C4669" t="str">
            <v>1982688230</v>
          </cell>
          <cell r="E4669" t="str">
            <v>##</v>
          </cell>
        </row>
        <row r="4670">
          <cell r="C4670" t="str">
            <v>1063900975</v>
          </cell>
          <cell r="E4670" t="str">
            <v>396339902</v>
          </cell>
        </row>
        <row r="4671">
          <cell r="C4671" t="str">
            <v>Not Avail</v>
          </cell>
          <cell r="E4671" t="str">
            <v>020803501</v>
          </cell>
        </row>
        <row r="4672">
          <cell r="C4672" t="str">
            <v>Not Avail</v>
          </cell>
          <cell r="E4672" t="str">
            <v>020833201</v>
          </cell>
        </row>
        <row r="4673">
          <cell r="C4673" t="str">
            <v>Not Avail</v>
          </cell>
          <cell r="E4673" t="str">
            <v>020853001</v>
          </cell>
        </row>
        <row r="4674">
          <cell r="C4674" t="str">
            <v>Not Avail</v>
          </cell>
          <cell r="E4674" t="str">
            <v>021183101</v>
          </cell>
        </row>
        <row r="4675">
          <cell r="C4675" t="str">
            <v>Not Avail</v>
          </cell>
          <cell r="E4675" t="str">
            <v>094370602</v>
          </cell>
        </row>
        <row r="4676">
          <cell r="C4676" t="str">
            <v>Not Avail</v>
          </cell>
          <cell r="E4676" t="str">
            <v>094494402</v>
          </cell>
        </row>
        <row r="4677">
          <cell r="C4677" t="str">
            <v>Not Avail</v>
          </cell>
          <cell r="E4677" t="str">
            <v>020873801</v>
          </cell>
        </row>
        <row r="4678">
          <cell r="C4678" t="str">
            <v>1396748430</v>
          </cell>
          <cell r="E4678" t="str">
            <v>017624002</v>
          </cell>
        </row>
        <row r="4679">
          <cell r="C4679" t="str">
            <v>1477061885</v>
          </cell>
          <cell r="E4679" t="str">
            <v>017624002</v>
          </cell>
        </row>
        <row r="4680">
          <cell r="C4680" t="str">
            <v>1396748430</v>
          </cell>
          <cell r="E4680" t="str">
            <v>017624003</v>
          </cell>
        </row>
        <row r="4681">
          <cell r="C4681" t="str">
            <v>1396748430</v>
          </cell>
          <cell r="E4681" t="str">
            <v>017624007</v>
          </cell>
        </row>
        <row r="4682">
          <cell r="C4682" t="str">
            <v>1477061885</v>
          </cell>
          <cell r="E4682" t="str">
            <v>017624007</v>
          </cell>
        </row>
        <row r="4683">
          <cell r="C4683" t="str">
            <v>1396748430</v>
          </cell>
          <cell r="E4683" t="str">
            <v>017624008</v>
          </cell>
        </row>
        <row r="4684">
          <cell r="C4684" t="str">
            <v>1396748430</v>
          </cell>
          <cell r="E4684" t="str">
            <v>017624009</v>
          </cell>
        </row>
        <row r="4685">
          <cell r="C4685" t="str">
            <v>1396748430</v>
          </cell>
          <cell r="E4685" t="str">
            <v>017624010</v>
          </cell>
        </row>
        <row r="4686">
          <cell r="C4686" t="str">
            <v>1477061885</v>
          </cell>
          <cell r="E4686" t="str">
            <v>017624010</v>
          </cell>
        </row>
        <row r="4687">
          <cell r="C4687" t="str">
            <v>1396748430</v>
          </cell>
          <cell r="E4687" t="str">
            <v>017624011</v>
          </cell>
        </row>
        <row r="4688">
          <cell r="C4688" t="str">
            <v>1477061885</v>
          </cell>
          <cell r="E4688" t="str">
            <v>017624011</v>
          </cell>
        </row>
        <row r="4689">
          <cell r="C4689" t="str">
            <v>1396748430</v>
          </cell>
          <cell r="E4689" t="str">
            <v>1F-QMP000003737568</v>
          </cell>
        </row>
        <row r="4690">
          <cell r="C4690" t="str">
            <v>1396748430</v>
          </cell>
          <cell r="E4690" t="str">
            <v>203042101</v>
          </cell>
        </row>
        <row r="4691">
          <cell r="C4691" t="str">
            <v>1477061885</v>
          </cell>
          <cell r="E4691" t="str">
            <v>203042101</v>
          </cell>
        </row>
        <row r="4692">
          <cell r="C4692" t="str">
            <v>1477061885</v>
          </cell>
          <cell r="E4692" t="str">
            <v>388701003</v>
          </cell>
        </row>
        <row r="4693">
          <cell r="C4693" t="str">
            <v>1396748430</v>
          </cell>
          <cell r="E4693" t="str">
            <v>388701003</v>
          </cell>
        </row>
        <row r="4694">
          <cell r="C4694" t="str">
            <v>1477061885</v>
          </cell>
          <cell r="E4694" t="str">
            <v>388701004</v>
          </cell>
        </row>
        <row r="4695">
          <cell r="C4695" t="str">
            <v>1205335726</v>
          </cell>
          <cell r="E4695" t="str">
            <v>387677302</v>
          </cell>
        </row>
        <row r="4696">
          <cell r="C4696" t="str">
            <v>1477061885</v>
          </cell>
          <cell r="E4696" t="str">
            <v>389281201</v>
          </cell>
        </row>
        <row r="4697">
          <cell r="C4697" t="str">
            <v>1477061885</v>
          </cell>
          <cell r="E4697" t="str">
            <v>389281202</v>
          </cell>
        </row>
        <row r="4698">
          <cell r="C4698" t="str">
            <v>1447228747</v>
          </cell>
          <cell r="E4698" t="str">
            <v>020811801</v>
          </cell>
        </row>
        <row r="4699">
          <cell r="C4699" t="str">
            <v>1447228747</v>
          </cell>
          <cell r="E4699" t="str">
            <v>022485901</v>
          </cell>
        </row>
        <row r="4700">
          <cell r="C4700" t="str">
            <v>1447228747</v>
          </cell>
          <cell r="E4700" t="str">
            <v>081314901</v>
          </cell>
        </row>
        <row r="4701">
          <cell r="C4701" t="str">
            <v>1447228747</v>
          </cell>
          <cell r="E4701" t="str">
            <v>193864901</v>
          </cell>
        </row>
        <row r="4702">
          <cell r="C4702" t="str">
            <v>1447228747</v>
          </cell>
          <cell r="E4702" t="str">
            <v>22485901</v>
          </cell>
        </row>
        <row r="4703">
          <cell r="C4703" t="str">
            <v>1447228747</v>
          </cell>
          <cell r="E4703" t="str">
            <v>81314901</v>
          </cell>
        </row>
        <row r="4704">
          <cell r="C4704" t="str">
            <v>1447228747</v>
          </cell>
          <cell r="E4704" t="str">
            <v>84-10012025</v>
          </cell>
        </row>
        <row r="4705">
          <cell r="C4705" t="str">
            <v>1407364847</v>
          </cell>
          <cell r="E4705" t="str">
            <v>020812601</v>
          </cell>
        </row>
        <row r="4706">
          <cell r="C4706" t="str">
            <v>1407364847</v>
          </cell>
          <cell r="E4706" t="str">
            <v>020812602</v>
          </cell>
        </row>
        <row r="4707">
          <cell r="C4707" t="str">
            <v>1407364847</v>
          </cell>
          <cell r="E4707" t="str">
            <v>020812606</v>
          </cell>
        </row>
        <row r="4708">
          <cell r="C4708" t="str">
            <v>1407364847</v>
          </cell>
          <cell r="E4708" t="str">
            <v>020812607</v>
          </cell>
        </row>
        <row r="4709">
          <cell r="C4709" t="str">
            <v>1407364847</v>
          </cell>
          <cell r="E4709" t="str">
            <v>020812611</v>
          </cell>
        </row>
        <row r="4710">
          <cell r="C4710" t="str">
            <v>1407364847</v>
          </cell>
          <cell r="E4710" t="str">
            <v>020812612</v>
          </cell>
        </row>
        <row r="4711">
          <cell r="C4711" t="str">
            <v>1407364847</v>
          </cell>
          <cell r="E4711" t="str">
            <v>020812614</v>
          </cell>
        </row>
        <row r="4712">
          <cell r="C4712" t="str">
            <v>1407364847</v>
          </cell>
          <cell r="E4712" t="str">
            <v>094481101</v>
          </cell>
        </row>
        <row r="4713">
          <cell r="C4713" t="str">
            <v>1407364847</v>
          </cell>
          <cell r="E4713" t="str">
            <v>388347201</v>
          </cell>
        </row>
        <row r="4714">
          <cell r="C4714" t="str">
            <v>1235256884</v>
          </cell>
          <cell r="E4714" t="str">
            <v>388347201</v>
          </cell>
        </row>
        <row r="4715">
          <cell r="C4715" t="str">
            <v>1407364847</v>
          </cell>
          <cell r="E4715" t="str">
            <v>388347202</v>
          </cell>
        </row>
        <row r="4716">
          <cell r="C4716" t="str">
            <v>1235256884</v>
          </cell>
          <cell r="E4716" t="str">
            <v>##</v>
          </cell>
        </row>
        <row r="4717">
          <cell r="C4717" t="str">
            <v>1235256884</v>
          </cell>
          <cell r="E4717" t="str">
            <v>020812601</v>
          </cell>
        </row>
        <row r="4718">
          <cell r="C4718" t="str">
            <v>1235256884</v>
          </cell>
          <cell r="E4718" t="str">
            <v>020812602</v>
          </cell>
        </row>
        <row r="4719">
          <cell r="C4719" t="str">
            <v>1235256884</v>
          </cell>
          <cell r="E4719" t="str">
            <v>020812606</v>
          </cell>
        </row>
        <row r="4720">
          <cell r="C4720" t="str">
            <v>1235256884</v>
          </cell>
          <cell r="E4720" t="str">
            <v>020812607</v>
          </cell>
        </row>
        <row r="4721">
          <cell r="C4721" t="str">
            <v>1235256884</v>
          </cell>
          <cell r="E4721" t="str">
            <v>020812611</v>
          </cell>
        </row>
        <row r="4722">
          <cell r="C4722" t="str">
            <v>1235256884</v>
          </cell>
          <cell r="E4722" t="str">
            <v>020812612</v>
          </cell>
        </row>
        <row r="4723">
          <cell r="C4723" t="str">
            <v>1235256884</v>
          </cell>
          <cell r="E4723" t="str">
            <v>020812614</v>
          </cell>
        </row>
        <row r="4724">
          <cell r="C4724" t="str">
            <v>1235256884</v>
          </cell>
          <cell r="E4724" t="str">
            <v>09-1235256</v>
          </cell>
        </row>
        <row r="4725">
          <cell r="C4725" t="str">
            <v>1235256884</v>
          </cell>
          <cell r="E4725" t="str">
            <v>09-1235256884</v>
          </cell>
        </row>
        <row r="4726">
          <cell r="C4726" t="str">
            <v>1235256884</v>
          </cell>
          <cell r="E4726" t="str">
            <v>094481101</v>
          </cell>
        </row>
        <row r="4727">
          <cell r="C4727" t="str">
            <v>1235256884</v>
          </cell>
          <cell r="E4727" t="str">
            <v>094481102</v>
          </cell>
        </row>
        <row r="4728">
          <cell r="C4728" t="str">
            <v>1235256884</v>
          </cell>
          <cell r="E4728" t="str">
            <v>1F-QMA000002133208</v>
          </cell>
        </row>
        <row r="4729">
          <cell r="C4729" t="str">
            <v>1235256884</v>
          </cell>
          <cell r="E4729" t="str">
            <v>1F-QMA000002850604</v>
          </cell>
        </row>
        <row r="4730">
          <cell r="C4730" t="str">
            <v>1235256884</v>
          </cell>
          <cell r="E4730" t="str">
            <v>BHO3417004</v>
          </cell>
        </row>
        <row r="4731">
          <cell r="C4731" t="str">
            <v>1407364847</v>
          </cell>
          <cell r="E4731" t="str">
            <v>##</v>
          </cell>
        </row>
        <row r="4732">
          <cell r="C4732" t="str">
            <v>1619092780</v>
          </cell>
          <cell r="E4732" t="str">
            <v>020812603</v>
          </cell>
        </row>
        <row r="4733">
          <cell r="C4733" t="str">
            <v>1962900472</v>
          </cell>
          <cell r="E4733" t="str">
            <v>020812603</v>
          </cell>
        </row>
        <row r="4734">
          <cell r="C4734">
            <v>1962900472</v>
          </cell>
          <cell r="E4734" t="str">
            <v>388758001</v>
          </cell>
        </row>
        <row r="4735">
          <cell r="C4735" t="str">
            <v>1619092780</v>
          </cell>
          <cell r="E4735" t="str">
            <v>388758001</v>
          </cell>
        </row>
        <row r="4736">
          <cell r="C4736" t="str">
            <v>1174576698</v>
          </cell>
          <cell r="E4736" t="str">
            <v>##</v>
          </cell>
        </row>
        <row r="4737">
          <cell r="C4737" t="str">
            <v>1174576698</v>
          </cell>
          <cell r="E4737" t="str">
            <v>020817501</v>
          </cell>
        </row>
        <row r="4738">
          <cell r="C4738" t="str">
            <v>1174576698</v>
          </cell>
          <cell r="E4738" t="str">
            <v>020817502</v>
          </cell>
        </row>
        <row r="4739">
          <cell r="C4739" t="str">
            <v>1184664468</v>
          </cell>
          <cell r="E4739" t="str">
            <v>020822501</v>
          </cell>
        </row>
        <row r="4740">
          <cell r="C4740" t="str">
            <v>1174576698</v>
          </cell>
          <cell r="E4740" t="str">
            <v>020822501</v>
          </cell>
        </row>
        <row r="4741">
          <cell r="C4741" t="str">
            <v>Not Avail</v>
          </cell>
          <cell r="E4741" t="str">
            <v>020822501</v>
          </cell>
        </row>
        <row r="4742">
          <cell r="C4742" t="str">
            <v>1174576698</v>
          </cell>
          <cell r="E4742" t="str">
            <v>094640201</v>
          </cell>
        </row>
        <row r="4743">
          <cell r="C4743" t="str">
            <v>1245284215</v>
          </cell>
          <cell r="E4743" t="str">
            <v>094640201</v>
          </cell>
        </row>
        <row r="4744">
          <cell r="C4744" t="str">
            <v>1174576698</v>
          </cell>
          <cell r="E4744" t="str">
            <v>1174576698MR</v>
          </cell>
        </row>
        <row r="4745">
          <cell r="C4745" t="str">
            <v>1174576698</v>
          </cell>
          <cell r="E4745" t="str">
            <v>1F-QMA000002097134</v>
          </cell>
        </row>
        <row r="4746">
          <cell r="C4746" t="str">
            <v>1174576698</v>
          </cell>
          <cell r="E4746" t="str">
            <v>7N-0005580</v>
          </cell>
        </row>
        <row r="4747">
          <cell r="C4747" t="str">
            <v>1174576698</v>
          </cell>
          <cell r="E4747" t="str">
            <v>7N-00055808</v>
          </cell>
        </row>
        <row r="4748">
          <cell r="C4748" t="str">
            <v>1174576698</v>
          </cell>
          <cell r="E4748" t="str">
            <v>7T-QMA000002097134</v>
          </cell>
        </row>
        <row r="4749">
          <cell r="C4749" t="str">
            <v>1174576698</v>
          </cell>
          <cell r="E4749" t="str">
            <v>7W-000708796001</v>
          </cell>
        </row>
        <row r="4750">
          <cell r="C4750" t="str">
            <v>1174576698</v>
          </cell>
          <cell r="E4750" t="str">
            <v>7W-000708796002</v>
          </cell>
        </row>
        <row r="4751">
          <cell r="C4751" t="str">
            <v>1174576698</v>
          </cell>
          <cell r="E4751" t="str">
            <v>7W-6064</v>
          </cell>
        </row>
        <row r="4752">
          <cell r="C4752" t="str">
            <v>1730132234</v>
          </cell>
          <cell r="E4752" t="str">
            <v>##</v>
          </cell>
        </row>
        <row r="4753">
          <cell r="C4753" t="str">
            <v>1316977465</v>
          </cell>
          <cell r="E4753" t="str">
            <v>##</v>
          </cell>
        </row>
        <row r="4754">
          <cell r="C4754" t="str">
            <v>1730132234</v>
          </cell>
          <cell r="E4754" t="str">
            <v>020834001</v>
          </cell>
        </row>
        <row r="4755">
          <cell r="C4755" t="str">
            <v>1669414884</v>
          </cell>
          <cell r="E4755" t="str">
            <v>020834002</v>
          </cell>
        </row>
        <row r="4756">
          <cell r="C4756" t="str">
            <v>1730132234</v>
          </cell>
          <cell r="E4756" t="str">
            <v>020834002</v>
          </cell>
        </row>
        <row r="4757">
          <cell r="C4757" t="str">
            <v>1730132234</v>
          </cell>
          <cell r="E4757" t="str">
            <v>020834003</v>
          </cell>
        </row>
        <row r="4758">
          <cell r="C4758" t="str">
            <v>1669414884</v>
          </cell>
          <cell r="E4758" t="str">
            <v>021790301</v>
          </cell>
        </row>
        <row r="4759">
          <cell r="C4759" t="str">
            <v>Not Avail</v>
          </cell>
          <cell r="E4759" t="str">
            <v>021790302</v>
          </cell>
        </row>
        <row r="4760">
          <cell r="C4760" t="str">
            <v>1538382239</v>
          </cell>
          <cell r="E4760" t="str">
            <v>025266001</v>
          </cell>
        </row>
        <row r="4761">
          <cell r="C4761" t="str">
            <v>1730132234</v>
          </cell>
          <cell r="E4761" t="str">
            <v>025266001</v>
          </cell>
        </row>
        <row r="4762">
          <cell r="C4762" t="str">
            <v>1902029606</v>
          </cell>
          <cell r="E4762" t="str">
            <v>094493601</v>
          </cell>
        </row>
        <row r="4763">
          <cell r="C4763" t="str">
            <v>1730132234</v>
          </cell>
          <cell r="E4763" t="str">
            <v>094493601</v>
          </cell>
        </row>
        <row r="4764">
          <cell r="C4764" t="str">
            <v>1730132234</v>
          </cell>
          <cell r="E4764" t="str">
            <v>094493602</v>
          </cell>
        </row>
        <row r="4765">
          <cell r="C4765" t="str">
            <v>1730132234</v>
          </cell>
          <cell r="E4765" t="str">
            <v>1F-QMA000002077317</v>
          </cell>
        </row>
        <row r="4766">
          <cell r="C4766" t="str">
            <v>1730132234</v>
          </cell>
          <cell r="E4766" t="str">
            <v>1F-QMA000002086786</v>
          </cell>
        </row>
        <row r="4767">
          <cell r="C4767" t="str">
            <v>1730132234</v>
          </cell>
          <cell r="E4767" t="str">
            <v>352919001</v>
          </cell>
        </row>
        <row r="4768">
          <cell r="C4768" t="str">
            <v>1730132234</v>
          </cell>
          <cell r="E4768" t="str">
            <v>7N-0002501</v>
          </cell>
        </row>
        <row r="4769">
          <cell r="C4769" t="str">
            <v>1730132234</v>
          </cell>
          <cell r="E4769" t="str">
            <v>7N-00025012</v>
          </cell>
        </row>
        <row r="4770">
          <cell r="C4770" t="str">
            <v>1730132234</v>
          </cell>
          <cell r="E4770" t="str">
            <v>7N-00025016</v>
          </cell>
        </row>
        <row r="4771">
          <cell r="C4771" t="str">
            <v>1730132234</v>
          </cell>
          <cell r="E4771" t="str">
            <v>7N-00055812</v>
          </cell>
        </row>
        <row r="4772">
          <cell r="C4772" t="str">
            <v>1730132234</v>
          </cell>
          <cell r="E4772" t="str">
            <v>7N-0005603</v>
          </cell>
        </row>
        <row r="4773">
          <cell r="C4773" t="str">
            <v>1730132234</v>
          </cell>
          <cell r="E4773" t="str">
            <v>7N-00056036</v>
          </cell>
        </row>
        <row r="4774">
          <cell r="C4774" t="str">
            <v>1730132234</v>
          </cell>
          <cell r="E4774" t="str">
            <v>7N-1001993</v>
          </cell>
        </row>
        <row r="4775">
          <cell r="C4775" t="str">
            <v>1902029606</v>
          </cell>
          <cell r="E4775" t="str">
            <v>7N-1001993</v>
          </cell>
        </row>
        <row r="4776">
          <cell r="C4776" t="str">
            <v>1730132234</v>
          </cell>
          <cell r="E4776" t="str">
            <v>7N-10019933</v>
          </cell>
        </row>
        <row r="4777">
          <cell r="C4777" t="str">
            <v>1730132234</v>
          </cell>
          <cell r="E4777" t="str">
            <v>7N-10019935</v>
          </cell>
        </row>
        <row r="4778">
          <cell r="C4778" t="str">
            <v>1730132234</v>
          </cell>
          <cell r="E4778" t="str">
            <v>7N-1002109</v>
          </cell>
        </row>
        <row r="4779">
          <cell r="C4779" t="str">
            <v>1730132234</v>
          </cell>
          <cell r="E4779" t="str">
            <v>7T-QMA000002077321</v>
          </cell>
        </row>
        <row r="4780">
          <cell r="C4780" t="str">
            <v>1730132234</v>
          </cell>
          <cell r="E4780" t="str">
            <v>7T-QMA000002083940</v>
          </cell>
        </row>
        <row r="4781">
          <cell r="C4781" t="str">
            <v>1730132234</v>
          </cell>
          <cell r="E4781" t="str">
            <v>7T-QMA000002086786</v>
          </cell>
        </row>
        <row r="4782">
          <cell r="C4782" t="str">
            <v>1730132234</v>
          </cell>
          <cell r="E4782" t="str">
            <v>7T-QMP000003348281</v>
          </cell>
        </row>
        <row r="4783">
          <cell r="C4783" t="str">
            <v>1730132234</v>
          </cell>
          <cell r="E4783" t="str">
            <v>7W-000171262001</v>
          </cell>
        </row>
        <row r="4784">
          <cell r="C4784" t="str">
            <v>1730132234</v>
          </cell>
          <cell r="E4784" t="str">
            <v>7W-000556894001</v>
          </cell>
        </row>
        <row r="4785">
          <cell r="C4785" t="str">
            <v>1902029606</v>
          </cell>
          <cell r="E4785" t="str">
            <v>7W-001249217001</v>
          </cell>
        </row>
        <row r="4786">
          <cell r="C4786" t="str">
            <v>1902029606</v>
          </cell>
          <cell r="E4786" t="str">
            <v>7W-001249226001</v>
          </cell>
        </row>
        <row r="4787">
          <cell r="C4787" t="str">
            <v>1902029606</v>
          </cell>
          <cell r="E4787" t="str">
            <v>7W-001249246001</v>
          </cell>
        </row>
        <row r="4788">
          <cell r="C4788" t="str">
            <v>1730132234</v>
          </cell>
          <cell r="E4788" t="str">
            <v>7W-001251985001</v>
          </cell>
        </row>
        <row r="4789">
          <cell r="C4789" t="str">
            <v>1730132234</v>
          </cell>
          <cell r="E4789" t="str">
            <v>7W-001251994001</v>
          </cell>
        </row>
        <row r="4790">
          <cell r="C4790" t="str">
            <v>1730132234</v>
          </cell>
          <cell r="E4790" t="str">
            <v>7W-003838818001</v>
          </cell>
        </row>
        <row r="4791">
          <cell r="C4791" t="str">
            <v>1730132234</v>
          </cell>
          <cell r="E4791" t="str">
            <v>7W-21967</v>
          </cell>
        </row>
        <row r="4792">
          <cell r="C4792" t="str">
            <v>1730132234</v>
          </cell>
          <cell r="E4792" t="str">
            <v>7W-3683</v>
          </cell>
        </row>
        <row r="4793">
          <cell r="C4793" t="str">
            <v>1730132234</v>
          </cell>
          <cell r="E4793" t="str">
            <v>7W-3858</v>
          </cell>
        </row>
        <row r="4794">
          <cell r="C4794" t="str">
            <v>1962455816</v>
          </cell>
          <cell r="E4794" t="str">
            <v>##</v>
          </cell>
        </row>
        <row r="4795">
          <cell r="C4795" t="str">
            <v>1962455816</v>
          </cell>
          <cell r="E4795" t="str">
            <v>020841501</v>
          </cell>
        </row>
        <row r="4796">
          <cell r="C4796" t="str">
            <v>1962455816</v>
          </cell>
          <cell r="E4796" t="str">
            <v>020841502</v>
          </cell>
        </row>
        <row r="4797">
          <cell r="C4797" t="str">
            <v>1962455816</v>
          </cell>
          <cell r="E4797" t="str">
            <v>022498201</v>
          </cell>
        </row>
        <row r="4798">
          <cell r="C4798" t="str">
            <v>1699729665</v>
          </cell>
          <cell r="E4798" t="str">
            <v>022498201</v>
          </cell>
        </row>
        <row r="4799">
          <cell r="C4799" t="str">
            <v>1962455816</v>
          </cell>
          <cell r="E4799" t="str">
            <v>1F-QMA000002092661</v>
          </cell>
        </row>
        <row r="4800">
          <cell r="C4800" t="str">
            <v>1962455816</v>
          </cell>
          <cell r="E4800" t="str">
            <v>7N-00055768</v>
          </cell>
        </row>
        <row r="4801">
          <cell r="C4801" t="str">
            <v>1962455816</v>
          </cell>
          <cell r="E4801" t="str">
            <v>7T-QMA000002092661</v>
          </cell>
        </row>
        <row r="4802">
          <cell r="C4802" t="str">
            <v>1962455816</v>
          </cell>
          <cell r="E4802" t="str">
            <v>7W-000339242001</v>
          </cell>
        </row>
        <row r="4803">
          <cell r="C4803" t="str">
            <v>1962455816</v>
          </cell>
          <cell r="E4803" t="str">
            <v>7W-6067</v>
          </cell>
        </row>
        <row r="4804">
          <cell r="C4804" t="str">
            <v>1962455816</v>
          </cell>
          <cell r="E4804" t="str">
            <v>7W-621801361</v>
          </cell>
        </row>
        <row r="4805">
          <cell r="C4805" t="str">
            <v>1194787218</v>
          </cell>
          <cell r="E4805" t="str">
            <v>##</v>
          </cell>
        </row>
        <row r="4806">
          <cell r="C4806" t="str">
            <v>1194787218</v>
          </cell>
          <cell r="E4806" t="str">
            <v>001002373LT</v>
          </cell>
        </row>
        <row r="4807">
          <cell r="C4807" t="str">
            <v>1194787218</v>
          </cell>
          <cell r="E4807" t="str">
            <v>020844901</v>
          </cell>
        </row>
        <row r="4808">
          <cell r="C4808" t="str">
            <v>1689940074</v>
          </cell>
          <cell r="E4808" t="str">
            <v>020844901</v>
          </cell>
        </row>
        <row r="4809">
          <cell r="C4809" t="str">
            <v>1194787218</v>
          </cell>
          <cell r="E4809" t="str">
            <v>020844907</v>
          </cell>
        </row>
        <row r="4810">
          <cell r="C4810" t="str">
            <v>1194787218</v>
          </cell>
          <cell r="E4810" t="str">
            <v>020844908</v>
          </cell>
        </row>
        <row r="4811">
          <cell r="C4811" t="str">
            <v>1881601839</v>
          </cell>
          <cell r="E4811" t="str">
            <v>021791101</v>
          </cell>
        </row>
        <row r="4812">
          <cell r="C4812" t="str">
            <v>1194787218</v>
          </cell>
          <cell r="E4812" t="str">
            <v>022482601</v>
          </cell>
        </row>
        <row r="4813">
          <cell r="C4813" t="str">
            <v>1194787218</v>
          </cell>
          <cell r="E4813" t="str">
            <v>094356502</v>
          </cell>
        </row>
        <row r="4814">
          <cell r="C4814" t="str">
            <v>1194787218</v>
          </cell>
          <cell r="E4814" t="str">
            <v>094486001</v>
          </cell>
        </row>
        <row r="4815">
          <cell r="C4815" t="str">
            <v>1689940074</v>
          </cell>
          <cell r="E4815" t="str">
            <v>094486002</v>
          </cell>
        </row>
        <row r="4816">
          <cell r="C4816" t="str">
            <v>1194787218</v>
          </cell>
          <cell r="E4816" t="str">
            <v>094486002</v>
          </cell>
        </row>
        <row r="4817">
          <cell r="C4817" t="str">
            <v>1881601839</v>
          </cell>
          <cell r="E4817" t="str">
            <v>095188102</v>
          </cell>
        </row>
        <row r="4818">
          <cell r="C4818" t="str">
            <v>1194787218</v>
          </cell>
          <cell r="E4818" t="str">
            <v>137998403</v>
          </cell>
        </row>
        <row r="4819">
          <cell r="C4819" t="str">
            <v>1194787218</v>
          </cell>
          <cell r="E4819" t="str">
            <v>137998405</v>
          </cell>
        </row>
        <row r="4820">
          <cell r="C4820" t="str">
            <v>Not Avail</v>
          </cell>
          <cell r="E4820" t="str">
            <v>137998405</v>
          </cell>
        </row>
        <row r="4821">
          <cell r="C4821" t="str">
            <v>1053312090</v>
          </cell>
          <cell r="E4821" t="str">
            <v>137998405</v>
          </cell>
        </row>
        <row r="4822">
          <cell r="C4822" t="str">
            <v>1194787218</v>
          </cell>
          <cell r="E4822" t="str">
            <v>195406701</v>
          </cell>
        </row>
        <row r="4823">
          <cell r="C4823" t="str">
            <v>Not Avail</v>
          </cell>
          <cell r="E4823" t="str">
            <v>195406701</v>
          </cell>
        </row>
        <row r="4824">
          <cell r="C4824" t="str">
            <v>1780867390</v>
          </cell>
          <cell r="E4824" t="str">
            <v>195406701</v>
          </cell>
        </row>
        <row r="4825">
          <cell r="C4825" t="str">
            <v>1780867390</v>
          </cell>
          <cell r="E4825" t="str">
            <v>195406702</v>
          </cell>
        </row>
        <row r="4826">
          <cell r="C4826" t="str">
            <v>1194787218</v>
          </cell>
          <cell r="E4826" t="str">
            <v>1F-QMA000002140451</v>
          </cell>
        </row>
        <row r="4827">
          <cell r="C4827" t="str">
            <v>1780867390</v>
          </cell>
          <cell r="E4827" t="str">
            <v>1F-QMA000002275545</v>
          </cell>
        </row>
        <row r="4828">
          <cell r="C4828" t="str">
            <v>1194787218</v>
          </cell>
          <cell r="E4828" t="str">
            <v>1F-QMA000002858344</v>
          </cell>
        </row>
        <row r="4829">
          <cell r="C4829" t="str">
            <v>1194787218</v>
          </cell>
          <cell r="E4829" t="str">
            <v>1F-QMA000003192745</v>
          </cell>
        </row>
        <row r="4830">
          <cell r="C4830" t="str">
            <v>1194787218</v>
          </cell>
          <cell r="E4830" t="str">
            <v>4C-01197189</v>
          </cell>
        </row>
        <row r="4831">
          <cell r="C4831" t="str">
            <v>1194787218</v>
          </cell>
          <cell r="E4831" t="str">
            <v>4C-01655354</v>
          </cell>
        </row>
        <row r="4832">
          <cell r="C4832" t="str">
            <v>1053963009</v>
          </cell>
          <cell r="E4832" t="str">
            <v>409332001</v>
          </cell>
        </row>
        <row r="4833">
          <cell r="C4833" t="str">
            <v>1467403477</v>
          </cell>
          <cell r="E4833" t="str">
            <v>##</v>
          </cell>
        </row>
        <row r="4834">
          <cell r="C4834" t="str">
            <v>1467403477</v>
          </cell>
          <cell r="E4834" t="str">
            <v>020860501</v>
          </cell>
        </row>
        <row r="4835">
          <cell r="C4835" t="str">
            <v>1467403477</v>
          </cell>
          <cell r="E4835" t="str">
            <v>020860502</v>
          </cell>
        </row>
        <row r="4836">
          <cell r="C4836" t="str">
            <v>1467403477</v>
          </cell>
          <cell r="E4836" t="str">
            <v>022501301</v>
          </cell>
        </row>
        <row r="4837">
          <cell r="C4837" t="str">
            <v>1467403477</v>
          </cell>
          <cell r="E4837" t="str">
            <v>1F-QMA000002094743</v>
          </cell>
        </row>
        <row r="4838">
          <cell r="C4838" t="str">
            <v>1467403477</v>
          </cell>
          <cell r="E4838" t="str">
            <v>1F-QMP000003351017</v>
          </cell>
        </row>
        <row r="4839">
          <cell r="C4839" t="str">
            <v>1396779948</v>
          </cell>
          <cell r="E4839" t="str">
            <v>##</v>
          </cell>
        </row>
        <row r="4840">
          <cell r="C4840" t="str">
            <v>1396779948</v>
          </cell>
          <cell r="E4840" t="str">
            <v>020908201</v>
          </cell>
        </row>
        <row r="4841">
          <cell r="C4841" t="str">
            <v>1255412789</v>
          </cell>
          <cell r="E4841" t="str">
            <v>020908201</v>
          </cell>
        </row>
        <row r="4842">
          <cell r="C4842" t="str">
            <v>1396779948</v>
          </cell>
          <cell r="E4842" t="str">
            <v>020908204</v>
          </cell>
        </row>
        <row r="4843">
          <cell r="C4843" t="str">
            <v>1295887727</v>
          </cell>
          <cell r="E4843" t="str">
            <v>020908204</v>
          </cell>
        </row>
        <row r="4844">
          <cell r="C4844" t="str">
            <v>1255412789</v>
          </cell>
          <cell r="E4844" t="str">
            <v>020908205</v>
          </cell>
        </row>
        <row r="4845">
          <cell r="C4845" t="str">
            <v>1396779948</v>
          </cell>
          <cell r="E4845" t="str">
            <v>020908205</v>
          </cell>
        </row>
        <row r="4846">
          <cell r="C4846" t="str">
            <v>Not Avail</v>
          </cell>
          <cell r="E4846" t="str">
            <v>021795201</v>
          </cell>
        </row>
        <row r="4847">
          <cell r="C4847" t="str">
            <v>1295887727</v>
          </cell>
          <cell r="E4847" t="str">
            <v>022833001</v>
          </cell>
        </row>
        <row r="4848">
          <cell r="C4848" t="str">
            <v>1396779948</v>
          </cell>
          <cell r="E4848" t="str">
            <v>025249601</v>
          </cell>
        </row>
        <row r="4849">
          <cell r="C4849" t="str">
            <v>1396779948</v>
          </cell>
          <cell r="E4849" t="str">
            <v>094491001</v>
          </cell>
        </row>
        <row r="4850">
          <cell r="C4850" t="str">
            <v>1396779948</v>
          </cell>
          <cell r="E4850" t="str">
            <v>9A-1002585</v>
          </cell>
        </row>
        <row r="4851">
          <cell r="C4851" t="str">
            <v>1396779948</v>
          </cell>
          <cell r="E4851" t="str">
            <v>9A-10025855</v>
          </cell>
        </row>
        <row r="4852">
          <cell r="C4852" t="str">
            <v>1396779948</v>
          </cell>
          <cell r="E4852" t="str">
            <v>1255412789MR</v>
          </cell>
        </row>
        <row r="4853">
          <cell r="C4853" t="str">
            <v>1154316347</v>
          </cell>
          <cell r="E4853" t="str">
            <v>020927201</v>
          </cell>
        </row>
        <row r="4854">
          <cell r="C4854" t="str">
            <v>1154316347</v>
          </cell>
          <cell r="E4854" t="str">
            <v>020927202</v>
          </cell>
        </row>
        <row r="4855">
          <cell r="C4855" t="str">
            <v>1154316347</v>
          </cell>
          <cell r="E4855" t="str">
            <v>9A-0003665</v>
          </cell>
        </row>
        <row r="4856">
          <cell r="C4856" t="str">
            <v>1154316347</v>
          </cell>
          <cell r="E4856" t="str">
            <v>9A-00036655</v>
          </cell>
        </row>
        <row r="4857">
          <cell r="C4857" t="str">
            <v>1184233785</v>
          </cell>
          <cell r="E4857" t="str">
            <v>420957901</v>
          </cell>
        </row>
        <row r="4858">
          <cell r="C4858" t="str">
            <v>1679526982</v>
          </cell>
          <cell r="E4858" t="str">
            <v>020930601</v>
          </cell>
        </row>
        <row r="4859">
          <cell r="C4859" t="str">
            <v>1679526982</v>
          </cell>
          <cell r="E4859" t="str">
            <v>020930602</v>
          </cell>
        </row>
        <row r="4860">
          <cell r="C4860" t="str">
            <v>1487916888</v>
          </cell>
          <cell r="E4860" t="str">
            <v>020930603</v>
          </cell>
        </row>
        <row r="4861">
          <cell r="C4861" t="str">
            <v>1679526982</v>
          </cell>
          <cell r="E4861" t="str">
            <v>020930604</v>
          </cell>
        </row>
        <row r="4862">
          <cell r="C4862" t="str">
            <v>1679526982</v>
          </cell>
          <cell r="E4862" t="str">
            <v>020930605</v>
          </cell>
        </row>
        <row r="4863">
          <cell r="C4863" t="str">
            <v>1679526982</v>
          </cell>
          <cell r="E4863" t="str">
            <v>127321102</v>
          </cell>
        </row>
        <row r="4864">
          <cell r="C4864" t="str">
            <v>1679526982</v>
          </cell>
          <cell r="E4864" t="str">
            <v>127321108</v>
          </cell>
        </row>
        <row r="4865">
          <cell r="C4865" t="str">
            <v>1679526982</v>
          </cell>
          <cell r="E4865" t="str">
            <v>1F-QMA000002145303</v>
          </cell>
        </row>
        <row r="4866">
          <cell r="C4866" t="str">
            <v>1245315647</v>
          </cell>
          <cell r="E4866" t="str">
            <v>##</v>
          </cell>
        </row>
        <row r="4867">
          <cell r="C4867" t="str">
            <v>1245315647</v>
          </cell>
          <cell r="E4867" t="str">
            <v>020933001</v>
          </cell>
        </row>
        <row r="4868">
          <cell r="C4868" t="str">
            <v>1245315647</v>
          </cell>
          <cell r="E4868" t="str">
            <v>022518701</v>
          </cell>
        </row>
        <row r="4869">
          <cell r="C4869" t="str">
            <v>1245315647</v>
          </cell>
          <cell r="E4869" t="str">
            <v>121845503</v>
          </cell>
        </row>
        <row r="4870">
          <cell r="C4870" t="str">
            <v>1245315647</v>
          </cell>
          <cell r="E4870" t="str">
            <v>121845505</v>
          </cell>
        </row>
        <row r="4871">
          <cell r="C4871" t="str">
            <v>1245315647</v>
          </cell>
          <cell r="E4871" t="str">
            <v>121845506</v>
          </cell>
        </row>
        <row r="4872">
          <cell r="C4872" t="str">
            <v>1740233782</v>
          </cell>
          <cell r="E4872" t="str">
            <v>##</v>
          </cell>
        </row>
        <row r="4873">
          <cell r="C4873" t="str">
            <v>1740233782</v>
          </cell>
          <cell r="E4873" t="str">
            <v>020934801</v>
          </cell>
        </row>
        <row r="4874">
          <cell r="C4874" t="str">
            <v>1184847295</v>
          </cell>
          <cell r="E4874" t="str">
            <v>022519501</v>
          </cell>
        </row>
        <row r="4875">
          <cell r="C4875" t="str">
            <v>1740233782</v>
          </cell>
          <cell r="E4875" t="str">
            <v>022519501</v>
          </cell>
        </row>
        <row r="4876">
          <cell r="C4876" t="str">
            <v>1740233782</v>
          </cell>
          <cell r="E4876" t="str">
            <v>7N-0005603</v>
          </cell>
        </row>
        <row r="4877">
          <cell r="C4877" t="str">
            <v>1740233782</v>
          </cell>
          <cell r="E4877" t="str">
            <v>7N-00056035</v>
          </cell>
        </row>
        <row r="4878">
          <cell r="C4878" t="str">
            <v>1740233782</v>
          </cell>
          <cell r="E4878" t="str">
            <v>7N-01918834</v>
          </cell>
        </row>
        <row r="4879">
          <cell r="C4879" t="str">
            <v>1740233782</v>
          </cell>
          <cell r="E4879" t="str">
            <v>7N-1001993</v>
          </cell>
        </row>
        <row r="4880">
          <cell r="C4880" t="str">
            <v>1740233782</v>
          </cell>
          <cell r="E4880" t="str">
            <v>7N-10019932</v>
          </cell>
        </row>
        <row r="4881">
          <cell r="C4881" t="str">
            <v>1740233782</v>
          </cell>
          <cell r="E4881" t="str">
            <v>7T-QMA000002082308</v>
          </cell>
        </row>
        <row r="4882">
          <cell r="C4882" t="str">
            <v>1740233782</v>
          </cell>
          <cell r="E4882" t="str">
            <v>7T-QMP000003347138</v>
          </cell>
        </row>
        <row r="4883">
          <cell r="C4883" t="str">
            <v>1740233782</v>
          </cell>
          <cell r="E4883" t="str">
            <v>7W-000770375001</v>
          </cell>
        </row>
        <row r="4884">
          <cell r="C4884" t="str">
            <v>1740233782</v>
          </cell>
          <cell r="E4884" t="str">
            <v>7W-002680219001</v>
          </cell>
        </row>
        <row r="4885">
          <cell r="C4885" t="str">
            <v>1740233782</v>
          </cell>
          <cell r="E4885" t="str">
            <v>7W-3857</v>
          </cell>
        </row>
        <row r="4886">
          <cell r="C4886" t="str">
            <v>1689628984</v>
          </cell>
          <cell r="E4886" t="str">
            <v>##</v>
          </cell>
        </row>
        <row r="4887">
          <cell r="C4887" t="str">
            <v>1487606596</v>
          </cell>
          <cell r="E4887" t="str">
            <v>##</v>
          </cell>
        </row>
        <row r="4888">
          <cell r="C4888" t="str">
            <v>1689628984</v>
          </cell>
          <cell r="E4888" t="str">
            <v>020943901</v>
          </cell>
        </row>
        <row r="4889">
          <cell r="C4889" t="str">
            <v>1689628984</v>
          </cell>
          <cell r="E4889" t="str">
            <v>020943903</v>
          </cell>
        </row>
        <row r="4890">
          <cell r="C4890" t="str">
            <v>1053365387</v>
          </cell>
          <cell r="E4890" t="str">
            <v>020943905</v>
          </cell>
        </row>
        <row r="4891">
          <cell r="C4891" t="str">
            <v>1689628984</v>
          </cell>
          <cell r="E4891" t="str">
            <v>020943905</v>
          </cell>
        </row>
        <row r="4892">
          <cell r="C4892" t="str">
            <v>1023180502</v>
          </cell>
          <cell r="E4892" t="str">
            <v>020943906</v>
          </cell>
        </row>
        <row r="4893">
          <cell r="C4893" t="str">
            <v>1689628984</v>
          </cell>
          <cell r="E4893" t="str">
            <v>06-104687100</v>
          </cell>
        </row>
        <row r="4894">
          <cell r="C4894" t="str">
            <v>1689628984</v>
          </cell>
          <cell r="E4894" t="str">
            <v>112767202</v>
          </cell>
        </row>
        <row r="4895">
          <cell r="C4895" t="str">
            <v>1023180502</v>
          </cell>
          <cell r="E4895" t="str">
            <v>121871102</v>
          </cell>
        </row>
        <row r="4896">
          <cell r="C4896" t="str">
            <v>1689628984</v>
          </cell>
          <cell r="E4896" t="str">
            <v>1F-QMA000002190776</v>
          </cell>
        </row>
        <row r="4897">
          <cell r="C4897" t="str">
            <v>1689628984</v>
          </cell>
          <cell r="E4897" t="str">
            <v>6A-00056034</v>
          </cell>
        </row>
        <row r="4898">
          <cell r="C4898" t="str">
            <v>1689628984</v>
          </cell>
          <cell r="E4898" t="str">
            <v>7T-QMA000002190776</v>
          </cell>
        </row>
        <row r="4899">
          <cell r="C4899" t="str">
            <v>1689628984</v>
          </cell>
          <cell r="E4899" t="str">
            <v>9A-0005603</v>
          </cell>
        </row>
        <row r="4900">
          <cell r="C4900" t="str">
            <v>1689628984</v>
          </cell>
          <cell r="E4900" t="str">
            <v>9A-00056034</v>
          </cell>
        </row>
        <row r="4901">
          <cell r="C4901" t="str">
            <v>1689628984</v>
          </cell>
          <cell r="E4901" t="str">
            <v>9C-QMA000002190776</v>
          </cell>
        </row>
        <row r="4902">
          <cell r="C4902" t="str">
            <v>1043267701</v>
          </cell>
          <cell r="E4902" t="str">
            <v>##</v>
          </cell>
        </row>
        <row r="4903">
          <cell r="C4903" t="str">
            <v>1043267701</v>
          </cell>
          <cell r="E4903" t="str">
            <v>020947001</v>
          </cell>
        </row>
        <row r="4904">
          <cell r="C4904" t="str">
            <v xml:space="preserve">          </v>
          </cell>
          <cell r="E4904" t="str">
            <v>020947001</v>
          </cell>
        </row>
        <row r="4905">
          <cell r="C4905" t="str">
            <v>1043267701</v>
          </cell>
          <cell r="E4905" t="str">
            <v>020947002</v>
          </cell>
        </row>
        <row r="4906">
          <cell r="C4906" t="str">
            <v>1043267701</v>
          </cell>
          <cell r="E4906" t="str">
            <v>1043267701MR</v>
          </cell>
        </row>
        <row r="4907">
          <cell r="C4907" t="str">
            <v>1043267701</v>
          </cell>
          <cell r="E4907" t="str">
            <v>112797903</v>
          </cell>
        </row>
        <row r="4908">
          <cell r="C4908" t="str">
            <v>1245277318</v>
          </cell>
          <cell r="E4908" t="str">
            <v>112797903</v>
          </cell>
        </row>
        <row r="4909">
          <cell r="C4909" t="str">
            <v>1043267701</v>
          </cell>
          <cell r="E4909" t="str">
            <v>1F-QMA000002145134</v>
          </cell>
        </row>
        <row r="4910">
          <cell r="C4910" t="str">
            <v>1134172406</v>
          </cell>
          <cell r="E4910" t="str">
            <v>020950401</v>
          </cell>
        </row>
        <row r="4911">
          <cell r="C4911" t="str">
            <v>1366493090</v>
          </cell>
          <cell r="E4911" t="str">
            <v>020950401</v>
          </cell>
        </row>
        <row r="4912">
          <cell r="C4912" t="str">
            <v>1366493090</v>
          </cell>
          <cell r="E4912" t="str">
            <v>022526001</v>
          </cell>
        </row>
        <row r="4913">
          <cell r="C4913" t="str">
            <v>1366493090</v>
          </cell>
          <cell r="E4913" t="str">
            <v>1134172406MR</v>
          </cell>
        </row>
        <row r="4914">
          <cell r="C4914" t="str">
            <v>1134172406</v>
          </cell>
          <cell r="E4914" t="str">
            <v>1134172406MR</v>
          </cell>
        </row>
        <row r="4915">
          <cell r="C4915" t="str">
            <v>1134172406</v>
          </cell>
          <cell r="E4915" t="str">
            <v>6A-00056091</v>
          </cell>
        </row>
        <row r="4916">
          <cell r="C4916" t="str">
            <v>1134172406</v>
          </cell>
          <cell r="E4916" t="str">
            <v>9A-00056091</v>
          </cell>
        </row>
        <row r="4917">
          <cell r="C4917" t="str">
            <v>1134172406</v>
          </cell>
          <cell r="E4917" t="str">
            <v>9C-QMA000002630179</v>
          </cell>
        </row>
        <row r="4918">
          <cell r="C4918" t="str">
            <v>1790174860</v>
          </cell>
          <cell r="E4918" t="str">
            <v>##</v>
          </cell>
        </row>
        <row r="4919">
          <cell r="C4919" t="str">
            <v>1295777324</v>
          </cell>
          <cell r="E4919" t="str">
            <v>020951201</v>
          </cell>
        </row>
        <row r="4920">
          <cell r="C4920" t="str">
            <v>1790174860</v>
          </cell>
          <cell r="E4920" t="str">
            <v>020951201</v>
          </cell>
        </row>
        <row r="4921">
          <cell r="C4921" t="str">
            <v>1790174860</v>
          </cell>
          <cell r="E4921" t="str">
            <v>020951202</v>
          </cell>
        </row>
        <row r="4922">
          <cell r="C4922" t="str">
            <v>1134162746</v>
          </cell>
          <cell r="E4922" t="str">
            <v>020951203</v>
          </cell>
        </row>
        <row r="4923">
          <cell r="C4923" t="str">
            <v>1295777324</v>
          </cell>
          <cell r="E4923" t="str">
            <v>133548102</v>
          </cell>
        </row>
        <row r="4924">
          <cell r="C4924" t="str">
            <v>1790174860</v>
          </cell>
          <cell r="E4924" t="str">
            <v>133548102</v>
          </cell>
        </row>
        <row r="4925">
          <cell r="C4925" t="str">
            <v>1295777324</v>
          </cell>
          <cell r="E4925" t="str">
            <v>133548104</v>
          </cell>
        </row>
        <row r="4926">
          <cell r="C4926" t="str">
            <v>1790174860</v>
          </cell>
          <cell r="E4926" t="str">
            <v>133548104</v>
          </cell>
        </row>
        <row r="4927">
          <cell r="C4927" t="str">
            <v>1790174860</v>
          </cell>
          <cell r="E4927" t="str">
            <v>1790174860MR</v>
          </cell>
        </row>
        <row r="4928">
          <cell r="C4928" t="str">
            <v>1790174860</v>
          </cell>
          <cell r="E4928" t="str">
            <v>354018901</v>
          </cell>
        </row>
        <row r="4929">
          <cell r="C4929" t="str">
            <v>1295777324</v>
          </cell>
          <cell r="E4929" t="str">
            <v>354018901</v>
          </cell>
        </row>
        <row r="4930">
          <cell r="C4930" t="str">
            <v>1790174860</v>
          </cell>
          <cell r="E4930" t="str">
            <v>354018902</v>
          </cell>
        </row>
        <row r="4931">
          <cell r="C4931" t="str">
            <v>1295777324</v>
          </cell>
          <cell r="E4931" t="str">
            <v>9A-0002901</v>
          </cell>
        </row>
        <row r="4932">
          <cell r="C4932" t="str">
            <v>1295777324</v>
          </cell>
          <cell r="E4932" t="str">
            <v>9A-00029019</v>
          </cell>
        </row>
        <row r="4933">
          <cell r="C4933" t="str">
            <v>1295777324</v>
          </cell>
          <cell r="E4933" t="str">
            <v>9A-00056133</v>
          </cell>
        </row>
        <row r="4934">
          <cell r="C4934" t="str">
            <v>1790174860</v>
          </cell>
          <cell r="E4934" t="str">
            <v>9A-03915009</v>
          </cell>
        </row>
        <row r="4935">
          <cell r="C4935" t="str">
            <v>1790174860</v>
          </cell>
          <cell r="E4935" t="str">
            <v>9C-QMA000005289454</v>
          </cell>
        </row>
        <row r="4936">
          <cell r="C4936" t="str">
            <v>1295777324</v>
          </cell>
          <cell r="E4936" t="str">
            <v>BHO6037734B</v>
          </cell>
        </row>
        <row r="4937">
          <cell r="C4937" t="str">
            <v>1649223645</v>
          </cell>
          <cell r="E4937" t="str">
            <v>##</v>
          </cell>
        </row>
        <row r="4938">
          <cell r="C4938" t="str">
            <v>1649223645</v>
          </cell>
          <cell r="E4938" t="str">
            <v>020957901</v>
          </cell>
        </row>
        <row r="4939">
          <cell r="C4939" t="str">
            <v>1649223645</v>
          </cell>
          <cell r="E4939" t="str">
            <v>020957902</v>
          </cell>
        </row>
        <row r="4940">
          <cell r="C4940" t="str">
            <v>1649223645</v>
          </cell>
          <cell r="E4940" t="str">
            <v>022529401</v>
          </cell>
        </row>
        <row r="4941">
          <cell r="C4941" t="str">
            <v>1699729681</v>
          </cell>
          <cell r="E4941" t="str">
            <v>022529401</v>
          </cell>
        </row>
        <row r="4942">
          <cell r="C4942" t="str">
            <v>1649223645</v>
          </cell>
          <cell r="E4942" t="str">
            <v>360222901</v>
          </cell>
        </row>
        <row r="4943">
          <cell r="C4943" t="str">
            <v>1649223645</v>
          </cell>
          <cell r="E4943" t="str">
            <v>360222902</v>
          </cell>
        </row>
        <row r="4944">
          <cell r="C4944" t="str">
            <v>1376588228</v>
          </cell>
          <cell r="E4944" t="str">
            <v>##</v>
          </cell>
        </row>
        <row r="4945">
          <cell r="C4945" t="str">
            <v>1376588228</v>
          </cell>
          <cell r="E4945" t="str">
            <v>020964501</v>
          </cell>
        </row>
        <row r="4946">
          <cell r="C4946" t="str">
            <v>1376588228</v>
          </cell>
          <cell r="E4946" t="str">
            <v>021172401</v>
          </cell>
        </row>
        <row r="4947">
          <cell r="C4947" t="str">
            <v>Not Avail</v>
          </cell>
          <cell r="E4947" t="str">
            <v>021172401</v>
          </cell>
        </row>
        <row r="4948">
          <cell r="C4948" t="str">
            <v>1376588228</v>
          </cell>
          <cell r="E4948" t="str">
            <v>025231401</v>
          </cell>
        </row>
        <row r="4949">
          <cell r="C4949" t="str">
            <v>Not Avail</v>
          </cell>
          <cell r="E4949" t="str">
            <v>199181202</v>
          </cell>
        </row>
        <row r="4950">
          <cell r="C4950" t="str">
            <v>1376588228</v>
          </cell>
          <cell r="E4950" t="str">
            <v>199478201</v>
          </cell>
        </row>
        <row r="4951">
          <cell r="C4951" t="str">
            <v>1376588228</v>
          </cell>
          <cell r="E4951" t="str">
            <v>199478202</v>
          </cell>
        </row>
        <row r="4952">
          <cell r="C4952" t="str">
            <v>1376588228</v>
          </cell>
          <cell r="E4952" t="str">
            <v>1F-QMA000002552591</v>
          </cell>
        </row>
        <row r="4953">
          <cell r="C4953" t="str">
            <v>1205018439</v>
          </cell>
          <cell r="E4953" t="str">
            <v>##</v>
          </cell>
        </row>
        <row r="4954">
          <cell r="C4954" t="str">
            <v>1205018439</v>
          </cell>
          <cell r="E4954" t="str">
            <v>020966001</v>
          </cell>
        </row>
        <row r="4955">
          <cell r="C4955" t="str">
            <v>1205018439</v>
          </cell>
          <cell r="E4955" t="str">
            <v>020966002</v>
          </cell>
        </row>
        <row r="4956">
          <cell r="C4956" t="str">
            <v>1205018439</v>
          </cell>
          <cell r="E4956" t="str">
            <v>022534401</v>
          </cell>
        </row>
        <row r="4957">
          <cell r="C4957" t="str">
            <v>1205018439</v>
          </cell>
          <cell r="E4957" t="str">
            <v>1F-QMA000002400906</v>
          </cell>
        </row>
        <row r="4958">
          <cell r="C4958" t="str">
            <v>1205018439</v>
          </cell>
          <cell r="E4958" t="str">
            <v>9A-0005616</v>
          </cell>
        </row>
        <row r="4959">
          <cell r="C4959" t="str">
            <v>1205018439</v>
          </cell>
          <cell r="E4959" t="str">
            <v>9A-00056165</v>
          </cell>
        </row>
        <row r="4960">
          <cell r="C4960" t="str">
            <v>1205018439</v>
          </cell>
          <cell r="E4960" t="str">
            <v>9C-QMA000002400906</v>
          </cell>
        </row>
        <row r="4961">
          <cell r="C4961" t="str">
            <v>1003883158</v>
          </cell>
          <cell r="E4961" t="str">
            <v>##</v>
          </cell>
        </row>
        <row r="4962">
          <cell r="C4962" t="str">
            <v>1003883158</v>
          </cell>
          <cell r="E4962" t="str">
            <v>020967801</v>
          </cell>
        </row>
        <row r="4963">
          <cell r="C4963" t="str">
            <v>1003883158</v>
          </cell>
          <cell r="E4963" t="str">
            <v>020967802</v>
          </cell>
        </row>
        <row r="4964">
          <cell r="C4964" t="str">
            <v>1003883158</v>
          </cell>
          <cell r="E4964" t="str">
            <v>020967803</v>
          </cell>
        </row>
        <row r="4965">
          <cell r="C4965" t="str">
            <v>1003883158</v>
          </cell>
          <cell r="E4965" t="str">
            <v>020967804</v>
          </cell>
        </row>
        <row r="4966">
          <cell r="C4966" t="str">
            <v>1003883158</v>
          </cell>
          <cell r="E4966" t="str">
            <v>022535101</v>
          </cell>
        </row>
        <row r="4967">
          <cell r="C4967" t="str">
            <v>1003883158</v>
          </cell>
          <cell r="E4967" t="str">
            <v>1F-QMA000002767357</v>
          </cell>
        </row>
        <row r="4968">
          <cell r="C4968" t="str">
            <v>1003883158</v>
          </cell>
          <cell r="E4968" t="str">
            <v>6A-0027847</v>
          </cell>
        </row>
        <row r="4969">
          <cell r="C4969" t="str">
            <v>1003883158</v>
          </cell>
          <cell r="E4969" t="str">
            <v>6A-00278475</v>
          </cell>
        </row>
        <row r="4970">
          <cell r="C4970" t="str">
            <v>1508810573</v>
          </cell>
          <cell r="E4970" t="str">
            <v>##</v>
          </cell>
        </row>
        <row r="4971">
          <cell r="C4971" t="str">
            <v>1508810573</v>
          </cell>
          <cell r="E4971" t="str">
            <v>020973601</v>
          </cell>
        </row>
        <row r="4972">
          <cell r="C4972" t="str">
            <v>1508810573</v>
          </cell>
          <cell r="E4972" t="str">
            <v>020973602</v>
          </cell>
        </row>
        <row r="4973">
          <cell r="C4973" t="str">
            <v>1508810573</v>
          </cell>
          <cell r="E4973" t="str">
            <v>020973603</v>
          </cell>
        </row>
        <row r="4974">
          <cell r="C4974" t="str">
            <v>1588661060</v>
          </cell>
          <cell r="E4974" t="str">
            <v>021223501</v>
          </cell>
        </row>
        <row r="4975">
          <cell r="C4975" t="str">
            <v>1508810573</v>
          </cell>
          <cell r="E4975" t="str">
            <v>112800101</v>
          </cell>
        </row>
        <row r="4976">
          <cell r="C4976" t="str">
            <v>1366495012</v>
          </cell>
          <cell r="E4976" t="str">
            <v>112800101</v>
          </cell>
        </row>
        <row r="4977">
          <cell r="C4977" t="str">
            <v>1083738827</v>
          </cell>
          <cell r="E4977" t="str">
            <v>112800102</v>
          </cell>
        </row>
        <row r="4978">
          <cell r="C4978" t="str">
            <v>1508810573</v>
          </cell>
          <cell r="E4978" t="str">
            <v>1F-QMA000002167675</v>
          </cell>
        </row>
        <row r="4979">
          <cell r="C4979" t="str">
            <v>1508810573</v>
          </cell>
          <cell r="E4979" t="str">
            <v>1F-QMA000002882292</v>
          </cell>
        </row>
        <row r="4980">
          <cell r="C4980" t="str">
            <v>1588661060</v>
          </cell>
          <cell r="E4980" t="str">
            <v>1F-QMA000002882294</v>
          </cell>
        </row>
        <row r="4981">
          <cell r="C4981" t="str">
            <v>1508810573</v>
          </cell>
          <cell r="E4981" t="str">
            <v>298340501</v>
          </cell>
        </row>
        <row r="4982">
          <cell r="C4982" t="str">
            <v>1508810573</v>
          </cell>
          <cell r="E4982" t="str">
            <v>298340502</v>
          </cell>
        </row>
        <row r="4983">
          <cell r="C4983" t="str">
            <v>1588661060</v>
          </cell>
          <cell r="E4983" t="str">
            <v>BHO3353564B</v>
          </cell>
        </row>
        <row r="4984">
          <cell r="C4984" t="str">
            <v>1073600136</v>
          </cell>
          <cell r="E4984" t="str">
            <v>133255304</v>
          </cell>
        </row>
        <row r="4985">
          <cell r="C4985" t="str">
            <v>1073600136</v>
          </cell>
          <cell r="E4985" t="str">
            <v>133255305</v>
          </cell>
        </row>
        <row r="4986">
          <cell r="C4986" t="str">
            <v>1558443085</v>
          </cell>
          <cell r="E4986" t="str">
            <v>133255307</v>
          </cell>
        </row>
        <row r="4987">
          <cell r="C4987" t="str">
            <v>1073600136</v>
          </cell>
          <cell r="E4987" t="str">
            <v>1F-QMA000002177449</v>
          </cell>
        </row>
        <row r="4988">
          <cell r="C4988" t="str">
            <v>1073600136</v>
          </cell>
          <cell r="E4988" t="str">
            <v>1F-QMA000002634343</v>
          </cell>
        </row>
        <row r="4989">
          <cell r="C4989" t="str">
            <v>1134166192</v>
          </cell>
          <cell r="E4989" t="str">
            <v>##</v>
          </cell>
        </row>
        <row r="4990">
          <cell r="C4990" t="str">
            <v>1134166192</v>
          </cell>
          <cell r="E4990" t="str">
            <v>020977701</v>
          </cell>
        </row>
        <row r="4991">
          <cell r="C4991" t="str">
            <v>1134166192</v>
          </cell>
          <cell r="E4991" t="str">
            <v>020977702</v>
          </cell>
        </row>
        <row r="4992">
          <cell r="C4992" t="str">
            <v>1215984240</v>
          </cell>
          <cell r="E4992" t="str">
            <v>022540101</v>
          </cell>
        </row>
        <row r="4993">
          <cell r="C4993" t="str">
            <v>1134166192</v>
          </cell>
          <cell r="E4993" t="str">
            <v>022540101</v>
          </cell>
        </row>
        <row r="4994">
          <cell r="C4994" t="str">
            <v>1134166192</v>
          </cell>
          <cell r="E4994" t="str">
            <v>022540102</v>
          </cell>
        </row>
        <row r="4995">
          <cell r="C4995" t="str">
            <v>1255460325</v>
          </cell>
          <cell r="E4995" t="str">
            <v>112831602</v>
          </cell>
        </row>
        <row r="4996">
          <cell r="C4996" t="str">
            <v>1134166192</v>
          </cell>
          <cell r="E4996" t="str">
            <v>7N-0002500</v>
          </cell>
        </row>
        <row r="4997">
          <cell r="C4997" t="str">
            <v>1134166192</v>
          </cell>
          <cell r="E4997" t="str">
            <v>7N-00025005</v>
          </cell>
        </row>
        <row r="4998">
          <cell r="C4998" t="str">
            <v>1134166192</v>
          </cell>
          <cell r="E4998" t="str">
            <v>7W-001214679001</v>
          </cell>
        </row>
        <row r="4999">
          <cell r="C4999" t="str">
            <v>1609814763</v>
          </cell>
          <cell r="E4999" t="str">
            <v>020978501</v>
          </cell>
        </row>
        <row r="5000">
          <cell r="C5000" t="str">
            <v>1609814763</v>
          </cell>
          <cell r="E5000" t="str">
            <v>020978502</v>
          </cell>
        </row>
        <row r="5001">
          <cell r="C5001" t="str">
            <v>1902857766</v>
          </cell>
          <cell r="E5001" t="str">
            <v>##</v>
          </cell>
        </row>
        <row r="5002">
          <cell r="C5002" t="str">
            <v>1902857766</v>
          </cell>
          <cell r="E5002" t="str">
            <v>020979301</v>
          </cell>
        </row>
        <row r="5003">
          <cell r="C5003" t="str">
            <v>1902857766</v>
          </cell>
          <cell r="E5003" t="str">
            <v>020979302</v>
          </cell>
        </row>
        <row r="5004">
          <cell r="C5004" t="str">
            <v>1902857766</v>
          </cell>
          <cell r="E5004" t="str">
            <v>020979303</v>
          </cell>
        </row>
        <row r="5005">
          <cell r="C5005" t="str">
            <v>1548213739</v>
          </cell>
          <cell r="E5005" t="str">
            <v>022547601</v>
          </cell>
        </row>
        <row r="5006">
          <cell r="C5006" t="str">
            <v>1902857766</v>
          </cell>
          <cell r="E5006" t="str">
            <v>1902857766MR</v>
          </cell>
        </row>
        <row r="5007">
          <cell r="C5007" t="str">
            <v>1902857766</v>
          </cell>
          <cell r="E5007" t="str">
            <v>6A-00036591</v>
          </cell>
        </row>
        <row r="5008">
          <cell r="C5008" t="str">
            <v>1902857766</v>
          </cell>
          <cell r="E5008" t="str">
            <v>9A-0003659</v>
          </cell>
        </row>
        <row r="5009">
          <cell r="C5009" t="str">
            <v>1902857766</v>
          </cell>
          <cell r="E5009" t="str">
            <v>9A-00036591</v>
          </cell>
        </row>
        <row r="5010">
          <cell r="C5010" t="str">
            <v>1902857766</v>
          </cell>
          <cell r="E5010" t="str">
            <v>BHO3300024B</v>
          </cell>
        </row>
        <row r="5011">
          <cell r="C5011" t="str">
            <v>1891718789</v>
          </cell>
          <cell r="E5011" t="str">
            <v>##</v>
          </cell>
        </row>
        <row r="5012">
          <cell r="C5012" t="str">
            <v>1891718789</v>
          </cell>
          <cell r="E5012" t="str">
            <v>020981901</v>
          </cell>
        </row>
        <row r="5013">
          <cell r="C5013" t="str">
            <v>1891718789</v>
          </cell>
          <cell r="E5013" t="str">
            <v>020981902</v>
          </cell>
        </row>
        <row r="5014">
          <cell r="C5014" t="str">
            <v>1548291883</v>
          </cell>
          <cell r="E5014" t="str">
            <v>##</v>
          </cell>
        </row>
        <row r="5015">
          <cell r="C5015" t="str">
            <v>1548291883</v>
          </cell>
          <cell r="E5015" t="str">
            <v>020982701</v>
          </cell>
        </row>
        <row r="5016">
          <cell r="C5016" t="str">
            <v>1548291883</v>
          </cell>
          <cell r="E5016" t="str">
            <v>020982702</v>
          </cell>
        </row>
        <row r="5017">
          <cell r="C5017" t="str">
            <v>1235289844</v>
          </cell>
          <cell r="E5017" t="str">
            <v>022549201</v>
          </cell>
        </row>
        <row r="5018">
          <cell r="C5018" t="str">
            <v>1548291883</v>
          </cell>
          <cell r="E5018" t="str">
            <v>022549201</v>
          </cell>
        </row>
        <row r="5019">
          <cell r="C5019" t="str">
            <v>1548291883</v>
          </cell>
          <cell r="E5019" t="str">
            <v>1F-QMA000002176524</v>
          </cell>
        </row>
        <row r="5020">
          <cell r="C5020" t="str">
            <v>1548291883</v>
          </cell>
          <cell r="E5020" t="str">
            <v>9A-1002993</v>
          </cell>
        </row>
        <row r="5021">
          <cell r="C5021" t="str">
            <v>1548291883</v>
          </cell>
          <cell r="E5021" t="str">
            <v>9A-10029931</v>
          </cell>
        </row>
        <row r="5022">
          <cell r="C5022" t="str">
            <v>1548291883</v>
          </cell>
          <cell r="E5022" t="str">
            <v>9C-QMA000002767352</v>
          </cell>
        </row>
        <row r="5023">
          <cell r="C5023" t="str">
            <v>1346239753</v>
          </cell>
          <cell r="E5023" t="str">
            <v>020983501</v>
          </cell>
        </row>
        <row r="5024">
          <cell r="C5024" t="str">
            <v>1346239753</v>
          </cell>
          <cell r="E5024" t="str">
            <v>020983502</v>
          </cell>
        </row>
        <row r="5025">
          <cell r="C5025" t="str">
            <v>1346239753</v>
          </cell>
          <cell r="E5025" t="str">
            <v>020983503</v>
          </cell>
        </row>
        <row r="5026">
          <cell r="C5026" t="str">
            <v>1346239753</v>
          </cell>
          <cell r="E5026" t="str">
            <v>020983504</v>
          </cell>
        </row>
        <row r="5027">
          <cell r="C5027" t="str">
            <v>1346239753</v>
          </cell>
          <cell r="E5027" t="str">
            <v>140731401</v>
          </cell>
        </row>
        <row r="5028">
          <cell r="C5028" t="str">
            <v>1346239753</v>
          </cell>
          <cell r="E5028" t="str">
            <v>1F-QMA000002629517</v>
          </cell>
        </row>
        <row r="5029">
          <cell r="C5029" t="str">
            <v>1023011657</v>
          </cell>
          <cell r="E5029" t="str">
            <v>020988401</v>
          </cell>
        </row>
        <row r="5030">
          <cell r="C5030" t="str">
            <v>1023011657</v>
          </cell>
          <cell r="E5030" t="str">
            <v>020988403</v>
          </cell>
        </row>
        <row r="5031">
          <cell r="C5031" t="str">
            <v>1023011657</v>
          </cell>
          <cell r="E5031" t="str">
            <v>137073602</v>
          </cell>
        </row>
        <row r="5032">
          <cell r="C5032" t="str">
            <v>1023011657</v>
          </cell>
          <cell r="E5032" t="str">
            <v>137073604</v>
          </cell>
        </row>
        <row r="5033">
          <cell r="C5033" t="str">
            <v>1023011657</v>
          </cell>
          <cell r="E5033" t="str">
            <v>137073612</v>
          </cell>
        </row>
        <row r="5034">
          <cell r="C5034" t="str">
            <v>1023011657</v>
          </cell>
          <cell r="E5034" t="str">
            <v>137073614</v>
          </cell>
        </row>
        <row r="5035">
          <cell r="C5035" t="str">
            <v>1023011657</v>
          </cell>
          <cell r="E5035" t="str">
            <v>7N-1002583</v>
          </cell>
        </row>
        <row r="5036">
          <cell r="C5036" t="str">
            <v>1023011657</v>
          </cell>
          <cell r="E5036" t="str">
            <v>7N-10025839</v>
          </cell>
        </row>
        <row r="5037">
          <cell r="C5037" t="str">
            <v>1023011657</v>
          </cell>
          <cell r="E5037" t="str">
            <v>7T-QMA000002101258</v>
          </cell>
        </row>
        <row r="5038">
          <cell r="C5038" t="str">
            <v>1023011657</v>
          </cell>
          <cell r="E5038" t="str">
            <v>7T-QMA000002205796</v>
          </cell>
        </row>
        <row r="5039">
          <cell r="C5039" t="str">
            <v>1023011657</v>
          </cell>
          <cell r="E5039" t="str">
            <v>7W-000351673001</v>
          </cell>
        </row>
        <row r="5040">
          <cell r="C5040" t="str">
            <v>1205837770</v>
          </cell>
          <cell r="E5040" t="str">
            <v>020989201</v>
          </cell>
        </row>
        <row r="5041">
          <cell r="C5041" t="str">
            <v>1205837770</v>
          </cell>
          <cell r="E5041" t="str">
            <v>094122101</v>
          </cell>
        </row>
        <row r="5042">
          <cell r="C5042" t="str">
            <v>1780731737</v>
          </cell>
          <cell r="E5042" t="str">
            <v>020990001</v>
          </cell>
        </row>
        <row r="5043">
          <cell r="C5043" t="str">
            <v>1780731737</v>
          </cell>
          <cell r="E5043" t="str">
            <v>138350707</v>
          </cell>
        </row>
        <row r="5044">
          <cell r="C5044" t="str">
            <v>1780731737</v>
          </cell>
          <cell r="E5044" t="str">
            <v>1F-QMA000002221049</v>
          </cell>
        </row>
        <row r="5045">
          <cell r="C5045" t="str">
            <v>1780731737</v>
          </cell>
          <cell r="E5045" t="str">
            <v>1F-QMA000006241031</v>
          </cell>
        </row>
        <row r="5046">
          <cell r="C5046" t="str">
            <v>1942240189</v>
          </cell>
          <cell r="E5046" t="str">
            <v>000259401</v>
          </cell>
        </row>
        <row r="5047">
          <cell r="C5047" t="str">
            <v>1942240189</v>
          </cell>
          <cell r="E5047" t="str">
            <v>020991801</v>
          </cell>
        </row>
        <row r="5048">
          <cell r="C5048" t="str">
            <v>1942240189</v>
          </cell>
          <cell r="E5048" t="str">
            <v>020991802</v>
          </cell>
        </row>
        <row r="5049">
          <cell r="C5049" t="str">
            <v>1942240189</v>
          </cell>
          <cell r="E5049" t="str">
            <v>094116301</v>
          </cell>
        </row>
        <row r="5050">
          <cell r="C5050" t="str">
            <v>1942240189</v>
          </cell>
          <cell r="E5050" t="str">
            <v>094116302</v>
          </cell>
        </row>
        <row r="5051">
          <cell r="C5051" t="str">
            <v>1083612121</v>
          </cell>
          <cell r="E5051" t="str">
            <v>020992601</v>
          </cell>
        </row>
        <row r="5052">
          <cell r="C5052" t="str">
            <v>1083612121</v>
          </cell>
          <cell r="E5052" t="str">
            <v>020992602</v>
          </cell>
        </row>
        <row r="5053">
          <cell r="C5053" t="str">
            <v>1083612121</v>
          </cell>
          <cell r="E5053" t="str">
            <v>063461001</v>
          </cell>
        </row>
        <row r="5054">
          <cell r="C5054" t="str">
            <v>1083612121</v>
          </cell>
          <cell r="E5054" t="str">
            <v>127312001</v>
          </cell>
        </row>
        <row r="5055">
          <cell r="C5055" t="str">
            <v>1083612121</v>
          </cell>
          <cell r="E5055" t="str">
            <v>127312002</v>
          </cell>
        </row>
        <row r="5056">
          <cell r="C5056" t="str">
            <v>1083612121</v>
          </cell>
          <cell r="E5056" t="str">
            <v>127312003</v>
          </cell>
        </row>
        <row r="5057">
          <cell r="C5057" t="str">
            <v>1083612121</v>
          </cell>
          <cell r="E5057" t="str">
            <v>184253602</v>
          </cell>
        </row>
        <row r="5058">
          <cell r="C5058" t="str">
            <v>1174522494</v>
          </cell>
          <cell r="E5058" t="str">
            <v>##</v>
          </cell>
        </row>
        <row r="5059">
          <cell r="C5059" t="str">
            <v>1174522494</v>
          </cell>
          <cell r="E5059" t="str">
            <v>020993401</v>
          </cell>
        </row>
        <row r="5060">
          <cell r="C5060" t="str">
            <v>1174522494</v>
          </cell>
          <cell r="E5060" t="str">
            <v>131031003</v>
          </cell>
        </row>
        <row r="5061">
          <cell r="C5061" t="str">
            <v>1174522494</v>
          </cell>
          <cell r="E5061" t="str">
            <v>7W-6102</v>
          </cell>
        </row>
        <row r="5062">
          <cell r="C5062" t="str">
            <v>1174522494</v>
          </cell>
          <cell r="E5062" t="str">
            <v>8W-QMA000002101399</v>
          </cell>
        </row>
        <row r="5063">
          <cell r="C5063" t="str">
            <v>1174522494</v>
          </cell>
          <cell r="E5063" t="str">
            <v>8Y-000066932001</v>
          </cell>
        </row>
        <row r="5064">
          <cell r="C5064" t="str">
            <v>1174522494</v>
          </cell>
          <cell r="E5064" t="str">
            <v>8Y-002450460001</v>
          </cell>
        </row>
        <row r="5065">
          <cell r="C5065" t="str">
            <v>1699844654</v>
          </cell>
          <cell r="E5065" t="str">
            <v>021001501</v>
          </cell>
        </row>
        <row r="5066">
          <cell r="C5066" t="str">
            <v>1558430520</v>
          </cell>
          <cell r="E5066" t="str">
            <v>021002301</v>
          </cell>
        </row>
        <row r="5067">
          <cell r="C5067" t="str">
            <v>1851399406</v>
          </cell>
          <cell r="E5067" t="str">
            <v>021003101</v>
          </cell>
        </row>
        <row r="5068">
          <cell r="C5068" t="str">
            <v>1922177997</v>
          </cell>
          <cell r="E5068" t="str">
            <v>021004901</v>
          </cell>
        </row>
        <row r="5069">
          <cell r="C5069" t="str">
            <v>1942379912</v>
          </cell>
          <cell r="E5069" t="str">
            <v>021008001</v>
          </cell>
        </row>
        <row r="5070">
          <cell r="C5070" t="str">
            <v>1942286414</v>
          </cell>
          <cell r="E5070" t="str">
            <v>021010601</v>
          </cell>
        </row>
        <row r="5071">
          <cell r="C5071" t="str">
            <v>1942286414</v>
          </cell>
          <cell r="E5071" t="str">
            <v>021010602</v>
          </cell>
        </row>
        <row r="5072">
          <cell r="C5072" t="str">
            <v>1659440634</v>
          </cell>
          <cell r="E5072" t="str">
            <v>021011401</v>
          </cell>
        </row>
        <row r="5073">
          <cell r="C5073" t="str">
            <v>1174692156</v>
          </cell>
          <cell r="E5073" t="str">
            <v>021011402</v>
          </cell>
        </row>
        <row r="5074">
          <cell r="C5074" t="str">
            <v>1659440634</v>
          </cell>
          <cell r="E5074" t="str">
            <v>021011402</v>
          </cell>
        </row>
        <row r="5075">
          <cell r="C5075" t="str">
            <v>1992709661</v>
          </cell>
          <cell r="E5075" t="str">
            <v>021012201</v>
          </cell>
        </row>
        <row r="5076">
          <cell r="C5076" t="str">
            <v>1992709661</v>
          </cell>
          <cell r="E5076" t="str">
            <v>364396701</v>
          </cell>
        </row>
        <row r="5077">
          <cell r="C5077" t="str">
            <v>1457730426</v>
          </cell>
          <cell r="E5077" t="str">
            <v>##</v>
          </cell>
        </row>
        <row r="5078">
          <cell r="C5078" t="str">
            <v>1104045699</v>
          </cell>
          <cell r="E5078" t="str">
            <v>##</v>
          </cell>
        </row>
        <row r="5079">
          <cell r="C5079" t="str">
            <v>1083668685</v>
          </cell>
          <cell r="E5079" t="str">
            <v>021013001</v>
          </cell>
        </row>
        <row r="5080">
          <cell r="C5080" t="str">
            <v>1457730426</v>
          </cell>
          <cell r="E5080" t="str">
            <v>021013001</v>
          </cell>
        </row>
        <row r="5081">
          <cell r="C5081" t="str">
            <v>Unknown</v>
          </cell>
          <cell r="E5081" t="str">
            <v>021013002</v>
          </cell>
        </row>
        <row r="5082">
          <cell r="C5082" t="str">
            <v>1457730426</v>
          </cell>
          <cell r="E5082" t="str">
            <v>021013003</v>
          </cell>
        </row>
        <row r="5083">
          <cell r="C5083" t="str">
            <v>1457730426</v>
          </cell>
          <cell r="E5083" t="str">
            <v>021013004</v>
          </cell>
        </row>
        <row r="5084">
          <cell r="C5084" t="str">
            <v>1457730426</v>
          </cell>
          <cell r="E5084" t="str">
            <v>021014801</v>
          </cell>
        </row>
        <row r="5085">
          <cell r="C5085" t="str">
            <v>1083668685</v>
          </cell>
          <cell r="E5085" t="str">
            <v>021014802</v>
          </cell>
        </row>
        <row r="5086">
          <cell r="C5086" t="str">
            <v>Unknown</v>
          </cell>
          <cell r="E5086" t="str">
            <v>021014802</v>
          </cell>
        </row>
        <row r="5087">
          <cell r="C5087" t="str">
            <v>1457730426</v>
          </cell>
          <cell r="E5087" t="str">
            <v>358588701</v>
          </cell>
        </row>
        <row r="5088">
          <cell r="C5088" t="str">
            <v>1083668685</v>
          </cell>
          <cell r="E5088" t="str">
            <v>358588701</v>
          </cell>
        </row>
        <row r="5089">
          <cell r="C5089" t="str">
            <v>1457730426</v>
          </cell>
          <cell r="E5089" t="str">
            <v>358588702</v>
          </cell>
        </row>
        <row r="5090">
          <cell r="C5090" t="str">
            <v>1811997919</v>
          </cell>
          <cell r="E5090" t="str">
            <v>021015501</v>
          </cell>
        </row>
        <row r="5091">
          <cell r="C5091" t="str">
            <v>1700955796</v>
          </cell>
          <cell r="E5091" t="str">
            <v>##</v>
          </cell>
        </row>
        <row r="5092">
          <cell r="C5092" t="str">
            <v>1043389034</v>
          </cell>
          <cell r="E5092" t="str">
            <v>021017101</v>
          </cell>
        </row>
        <row r="5093">
          <cell r="C5093" t="str">
            <v>1700955796</v>
          </cell>
          <cell r="E5093" t="str">
            <v>021017102</v>
          </cell>
        </row>
        <row r="5094">
          <cell r="C5094" t="str">
            <v>1043389034</v>
          </cell>
          <cell r="E5094" t="str">
            <v>094209601</v>
          </cell>
        </row>
        <row r="5095">
          <cell r="C5095" t="str">
            <v>1023451077</v>
          </cell>
          <cell r="E5095" t="str">
            <v>##</v>
          </cell>
        </row>
        <row r="5096">
          <cell r="C5096" t="str">
            <v>1841224060</v>
          </cell>
          <cell r="E5096" t="str">
            <v>021019701</v>
          </cell>
        </row>
        <row r="5097">
          <cell r="C5097" t="str">
            <v>1023451077</v>
          </cell>
          <cell r="E5097" t="str">
            <v>331172201</v>
          </cell>
        </row>
        <row r="5098">
          <cell r="C5098" t="str">
            <v>1023451077</v>
          </cell>
          <cell r="E5098" t="str">
            <v>331172202</v>
          </cell>
        </row>
        <row r="5099">
          <cell r="C5099" t="str">
            <v>1982603874</v>
          </cell>
          <cell r="E5099" t="str">
            <v>021021301</v>
          </cell>
        </row>
        <row r="5100">
          <cell r="C5100" t="str">
            <v>1265431308</v>
          </cell>
          <cell r="E5100" t="str">
            <v>021024701</v>
          </cell>
        </row>
        <row r="5101">
          <cell r="C5101" t="str">
            <v>1689068355</v>
          </cell>
          <cell r="E5101" t="str">
            <v>353871201</v>
          </cell>
        </row>
        <row r="5102">
          <cell r="C5102" t="str">
            <v>1689068355</v>
          </cell>
          <cell r="E5102" t="str">
            <v>353871202</v>
          </cell>
        </row>
        <row r="5103">
          <cell r="C5103" t="str">
            <v>1548233265</v>
          </cell>
          <cell r="E5103" t="str">
            <v>021168201</v>
          </cell>
        </row>
        <row r="5104">
          <cell r="C5104" t="str">
            <v>1891727475</v>
          </cell>
          <cell r="E5104" t="str">
            <v>021170801</v>
          </cell>
        </row>
        <row r="5105">
          <cell r="C5105" t="str">
            <v>1821062050</v>
          </cell>
          <cell r="E5105" t="str">
            <v>##</v>
          </cell>
        </row>
        <row r="5106">
          <cell r="C5106" t="str">
            <v>1821062050</v>
          </cell>
          <cell r="E5106" t="str">
            <v>021173201</v>
          </cell>
        </row>
        <row r="5107">
          <cell r="C5107" t="str">
            <v>1821062050</v>
          </cell>
          <cell r="E5107" t="str">
            <v>021173202</v>
          </cell>
        </row>
        <row r="5108">
          <cell r="C5108" t="str">
            <v>1871567529</v>
          </cell>
          <cell r="E5108" t="str">
            <v>021174001</v>
          </cell>
        </row>
        <row r="5109">
          <cell r="C5109" t="str">
            <v>1871567529</v>
          </cell>
          <cell r="E5109" t="str">
            <v>025286801</v>
          </cell>
        </row>
        <row r="5110">
          <cell r="C5110" t="str">
            <v>1831550680</v>
          </cell>
          <cell r="E5110" t="str">
            <v>367514201</v>
          </cell>
        </row>
        <row r="5111">
          <cell r="C5111" t="str">
            <v>1649243353</v>
          </cell>
          <cell r="E5111" t="str">
            <v>021175701</v>
          </cell>
        </row>
        <row r="5112">
          <cell r="C5112" t="str">
            <v>1700901873</v>
          </cell>
          <cell r="E5112" t="str">
            <v>021177301</v>
          </cell>
        </row>
        <row r="5113">
          <cell r="C5113" t="str">
            <v>1174021695</v>
          </cell>
          <cell r="E5113" t="str">
            <v>021177301</v>
          </cell>
        </row>
        <row r="5114">
          <cell r="C5114" t="str">
            <v>1174021695</v>
          </cell>
          <cell r="E5114" t="str">
            <v>389645801</v>
          </cell>
        </row>
        <row r="5115">
          <cell r="C5115" t="str">
            <v>1710976402</v>
          </cell>
          <cell r="E5115" t="str">
            <v>021182301</v>
          </cell>
        </row>
        <row r="5116">
          <cell r="C5116" t="str">
            <v>1740693316</v>
          </cell>
          <cell r="E5116" t="str">
            <v>357697701</v>
          </cell>
        </row>
        <row r="5117">
          <cell r="C5117" t="str">
            <v>1891765178</v>
          </cell>
          <cell r="E5117" t="str">
            <v>##</v>
          </cell>
        </row>
        <row r="5118">
          <cell r="C5118" t="str">
            <v>1891765178</v>
          </cell>
          <cell r="E5118" t="str">
            <v>021184901</v>
          </cell>
        </row>
        <row r="5119">
          <cell r="C5119" t="str">
            <v>1720059785</v>
          </cell>
          <cell r="E5119" t="str">
            <v>021184901</v>
          </cell>
        </row>
        <row r="5120">
          <cell r="C5120" t="str">
            <v>1134422884</v>
          </cell>
          <cell r="E5120" t="str">
            <v>021184902</v>
          </cell>
        </row>
        <row r="5121">
          <cell r="C5121" t="str">
            <v>1891765178</v>
          </cell>
          <cell r="E5121" t="str">
            <v>021184902</v>
          </cell>
        </row>
        <row r="5122">
          <cell r="C5122" t="str">
            <v>1891765178</v>
          </cell>
          <cell r="E5122" t="str">
            <v>021184903</v>
          </cell>
        </row>
        <row r="5123">
          <cell r="C5123" t="str">
            <v>1134422884</v>
          </cell>
          <cell r="E5123" t="str">
            <v>021184905</v>
          </cell>
        </row>
        <row r="5124">
          <cell r="C5124" t="str">
            <v>1891765178</v>
          </cell>
          <cell r="E5124" t="str">
            <v>021184905</v>
          </cell>
        </row>
        <row r="5125">
          <cell r="C5125" t="str">
            <v>1720059785</v>
          </cell>
          <cell r="E5125" t="str">
            <v>022545001</v>
          </cell>
        </row>
        <row r="5126">
          <cell r="C5126" t="str">
            <v>1891765178</v>
          </cell>
          <cell r="E5126" t="str">
            <v>022545001</v>
          </cell>
        </row>
        <row r="5127">
          <cell r="C5127" t="str">
            <v>1134422884</v>
          </cell>
          <cell r="E5127" t="str">
            <v>04-752051646</v>
          </cell>
        </row>
        <row r="5128">
          <cell r="C5128" t="str">
            <v>1891765178</v>
          </cell>
          <cell r="E5128" t="str">
            <v>06-103140100</v>
          </cell>
        </row>
        <row r="5129">
          <cell r="C5129" t="str">
            <v>1063483261</v>
          </cell>
          <cell r="E5129" t="str">
            <v>112731802</v>
          </cell>
        </row>
        <row r="5130">
          <cell r="C5130" t="str">
            <v>1215907530</v>
          </cell>
          <cell r="E5130" t="str">
            <v>130088103</v>
          </cell>
        </row>
        <row r="5131">
          <cell r="C5131" t="str">
            <v>1891765178</v>
          </cell>
          <cell r="E5131" t="str">
            <v>130088103</v>
          </cell>
        </row>
        <row r="5132">
          <cell r="C5132" t="str">
            <v>1720059785</v>
          </cell>
          <cell r="E5132" t="str">
            <v>130088104</v>
          </cell>
        </row>
        <row r="5133">
          <cell r="C5133" t="str">
            <v>1891765178</v>
          </cell>
          <cell r="E5133" t="str">
            <v>6A-00056092</v>
          </cell>
        </row>
        <row r="5134">
          <cell r="C5134" t="str">
            <v>1134422884</v>
          </cell>
          <cell r="E5134" t="str">
            <v>6A-01417283</v>
          </cell>
        </row>
        <row r="5135">
          <cell r="C5135" t="str">
            <v>1326548280</v>
          </cell>
          <cell r="E5135" t="str">
            <v>390575401</v>
          </cell>
        </row>
        <row r="5136">
          <cell r="C5136" t="str">
            <v>1720059785</v>
          </cell>
          <cell r="E5136" t="str">
            <v>6A-01618286</v>
          </cell>
        </row>
        <row r="5137">
          <cell r="C5137" t="str">
            <v>1891765178</v>
          </cell>
          <cell r="E5137" t="str">
            <v>9A-01618286</v>
          </cell>
        </row>
        <row r="5138">
          <cell r="C5138" t="str">
            <v>1013968726</v>
          </cell>
          <cell r="E5138" t="str">
            <v>021185601</v>
          </cell>
        </row>
        <row r="5139">
          <cell r="C5139" t="str">
            <v>1013968726</v>
          </cell>
          <cell r="E5139" t="str">
            <v>021185602</v>
          </cell>
        </row>
        <row r="5140">
          <cell r="C5140" t="str">
            <v>1013968726</v>
          </cell>
          <cell r="E5140" t="str">
            <v>021185603</v>
          </cell>
        </row>
        <row r="5141">
          <cell r="C5141" t="str">
            <v>1013968726</v>
          </cell>
          <cell r="E5141" t="str">
            <v>022881901</v>
          </cell>
        </row>
        <row r="5142">
          <cell r="C5142" t="str">
            <v>1578547667</v>
          </cell>
          <cell r="E5142" t="str">
            <v>##</v>
          </cell>
        </row>
        <row r="5143">
          <cell r="C5143" t="str">
            <v>1578547667</v>
          </cell>
          <cell r="E5143" t="str">
            <v>021187201</v>
          </cell>
        </row>
        <row r="5144">
          <cell r="C5144" t="str">
            <v>1578547667</v>
          </cell>
          <cell r="E5144" t="str">
            <v>021187202</v>
          </cell>
        </row>
        <row r="5145">
          <cell r="C5145" t="str">
            <v>1578547667</v>
          </cell>
          <cell r="E5145" t="str">
            <v>021187203</v>
          </cell>
        </row>
        <row r="5146">
          <cell r="C5146" t="str">
            <v>1467652917</v>
          </cell>
          <cell r="E5146" t="str">
            <v>021243301</v>
          </cell>
        </row>
        <row r="5147">
          <cell r="C5147" t="str">
            <v>1578547667</v>
          </cell>
          <cell r="E5147" t="str">
            <v>7N-01382263</v>
          </cell>
        </row>
        <row r="5148">
          <cell r="C5148" t="str">
            <v>1023015120</v>
          </cell>
          <cell r="E5148" t="str">
            <v>##</v>
          </cell>
        </row>
        <row r="5149">
          <cell r="C5149" t="str">
            <v>1023015120</v>
          </cell>
          <cell r="E5149" t="str">
            <v>021189801</v>
          </cell>
        </row>
        <row r="5150">
          <cell r="C5150" t="str">
            <v>1023015120</v>
          </cell>
          <cell r="E5150" t="str">
            <v>021226801</v>
          </cell>
        </row>
        <row r="5151">
          <cell r="C5151" t="str">
            <v>1023015120</v>
          </cell>
          <cell r="E5151" t="str">
            <v>6A-1002588</v>
          </cell>
        </row>
        <row r="5152">
          <cell r="C5152" t="str">
            <v>1023015120</v>
          </cell>
          <cell r="E5152" t="str">
            <v>6A-10025887</v>
          </cell>
        </row>
        <row r="5153">
          <cell r="C5153" t="str">
            <v>1023015120</v>
          </cell>
          <cell r="E5153" t="str">
            <v>9A-1002588</v>
          </cell>
        </row>
        <row r="5154">
          <cell r="C5154" t="str">
            <v>1023015120</v>
          </cell>
          <cell r="E5154" t="str">
            <v>9A-10025887</v>
          </cell>
        </row>
        <row r="5155">
          <cell r="C5155" t="str">
            <v>1023015120</v>
          </cell>
          <cell r="E5155" t="str">
            <v>BHO0324374B</v>
          </cell>
        </row>
        <row r="5156">
          <cell r="C5156" t="str">
            <v>1326052226</v>
          </cell>
          <cell r="E5156" t="str">
            <v>021194801</v>
          </cell>
        </row>
        <row r="5157">
          <cell r="C5157" t="str">
            <v>1326052226</v>
          </cell>
          <cell r="E5157" t="str">
            <v>121828104</v>
          </cell>
        </row>
        <row r="5158">
          <cell r="C5158" t="str">
            <v>1326052226</v>
          </cell>
          <cell r="E5158" t="str">
            <v>##</v>
          </cell>
        </row>
        <row r="5159">
          <cell r="C5159" t="str">
            <v>1477669208</v>
          </cell>
          <cell r="E5159" t="str">
            <v>##</v>
          </cell>
        </row>
        <row r="5160">
          <cell r="C5160" t="str">
            <v>1477669208</v>
          </cell>
          <cell r="E5160" t="str">
            <v>021195501</v>
          </cell>
        </row>
        <row r="5161">
          <cell r="C5161" t="str">
            <v>1477669208</v>
          </cell>
          <cell r="E5161" t="str">
            <v>137246805</v>
          </cell>
        </row>
        <row r="5162">
          <cell r="C5162" t="str">
            <v>1477669208</v>
          </cell>
          <cell r="E5162" t="str">
            <v>137246811</v>
          </cell>
        </row>
        <row r="5163">
          <cell r="C5163" t="str">
            <v>1477669208</v>
          </cell>
          <cell r="E5163" t="str">
            <v>BHO3406824B</v>
          </cell>
        </row>
        <row r="5164">
          <cell r="C5164" t="str">
            <v>1245344472</v>
          </cell>
          <cell r="E5164" t="str">
            <v>021196301</v>
          </cell>
        </row>
        <row r="5165">
          <cell r="C5165" t="str">
            <v>1245344472</v>
          </cell>
          <cell r="E5165" t="str">
            <v>130164007</v>
          </cell>
        </row>
        <row r="5166">
          <cell r="C5166" t="str">
            <v>1730187568</v>
          </cell>
          <cell r="E5166" t="str">
            <v>##</v>
          </cell>
        </row>
        <row r="5167">
          <cell r="C5167" t="str">
            <v>1730187568</v>
          </cell>
          <cell r="E5167" t="str">
            <v>021203701</v>
          </cell>
        </row>
        <row r="5168">
          <cell r="C5168" t="str">
            <v>1730187568</v>
          </cell>
          <cell r="E5168" t="str">
            <v>021203702</v>
          </cell>
        </row>
        <row r="5169">
          <cell r="C5169" t="str">
            <v>1730187568</v>
          </cell>
          <cell r="E5169" t="str">
            <v>021241701</v>
          </cell>
        </row>
        <row r="5170">
          <cell r="C5170" t="str">
            <v>1730187568</v>
          </cell>
          <cell r="E5170" t="str">
            <v>7N-1002583</v>
          </cell>
        </row>
        <row r="5171">
          <cell r="C5171" t="str">
            <v>1730187568</v>
          </cell>
          <cell r="E5171" t="str">
            <v>7N-10025831</v>
          </cell>
        </row>
        <row r="5172">
          <cell r="C5172" t="str">
            <v>1730187568</v>
          </cell>
          <cell r="E5172" t="str">
            <v>7T-QMA000002074189</v>
          </cell>
        </row>
        <row r="5173">
          <cell r="C5173" t="str">
            <v>1235212895</v>
          </cell>
          <cell r="E5173" t="str">
            <v>021214401</v>
          </cell>
        </row>
        <row r="5174">
          <cell r="C5174" t="str">
            <v>1235212895</v>
          </cell>
          <cell r="E5174" t="str">
            <v>021248201</v>
          </cell>
        </row>
        <row r="5175">
          <cell r="C5175" t="str">
            <v>1235212895</v>
          </cell>
          <cell r="E5175" t="str">
            <v>7N-1002583</v>
          </cell>
        </row>
        <row r="5176">
          <cell r="C5176" t="str">
            <v>1689692402</v>
          </cell>
          <cell r="E5176" t="str">
            <v>021215101</v>
          </cell>
        </row>
        <row r="5177">
          <cell r="C5177" t="str">
            <v>1689692402</v>
          </cell>
          <cell r="E5177" t="str">
            <v>021215102</v>
          </cell>
        </row>
        <row r="5178">
          <cell r="C5178" t="str">
            <v>1689692402</v>
          </cell>
          <cell r="E5178" t="str">
            <v>021215103</v>
          </cell>
        </row>
        <row r="5179">
          <cell r="C5179" t="str">
            <v>1689692402</v>
          </cell>
          <cell r="E5179" t="str">
            <v>021215104</v>
          </cell>
        </row>
        <row r="5180">
          <cell r="C5180" t="str">
            <v>1689692402</v>
          </cell>
          <cell r="E5180" t="str">
            <v>1F-QMA000002633106</v>
          </cell>
        </row>
        <row r="5181">
          <cell r="C5181" t="str">
            <v>1558434894</v>
          </cell>
          <cell r="E5181" t="str">
            <v>021219301</v>
          </cell>
        </row>
        <row r="5182">
          <cell r="C5182" t="str">
            <v>1821161167</v>
          </cell>
          <cell r="E5182" t="str">
            <v>021219301</v>
          </cell>
        </row>
        <row r="5183">
          <cell r="C5183" t="str">
            <v>1821161167</v>
          </cell>
          <cell r="E5183" t="str">
            <v>021219303</v>
          </cell>
        </row>
        <row r="5184">
          <cell r="C5184" t="str">
            <v>1821161167</v>
          </cell>
          <cell r="E5184" t="str">
            <v>021219306</v>
          </cell>
        </row>
        <row r="5185">
          <cell r="C5185" t="str">
            <v>1821161167</v>
          </cell>
          <cell r="E5185" t="str">
            <v>021219307</v>
          </cell>
        </row>
        <row r="5186">
          <cell r="C5186" t="str">
            <v>1558434894</v>
          </cell>
          <cell r="E5186" t="str">
            <v>021219307</v>
          </cell>
        </row>
        <row r="5187">
          <cell r="C5187" t="str">
            <v>1356414692</v>
          </cell>
          <cell r="E5187" t="str">
            <v>084531501</v>
          </cell>
        </row>
        <row r="5188">
          <cell r="C5188" t="str">
            <v>1821161167</v>
          </cell>
          <cell r="E5188" t="str">
            <v>1558434894MR</v>
          </cell>
        </row>
        <row r="5189">
          <cell r="C5189" t="str">
            <v>1831140698</v>
          </cell>
          <cell r="E5189" t="str">
            <v>##</v>
          </cell>
        </row>
        <row r="5190">
          <cell r="C5190" t="str">
            <v>1831140698</v>
          </cell>
          <cell r="E5190" t="str">
            <v>021224301</v>
          </cell>
        </row>
        <row r="5191">
          <cell r="C5191" t="str">
            <v>1831140698</v>
          </cell>
          <cell r="E5191" t="str">
            <v>021224302</v>
          </cell>
        </row>
        <row r="5192">
          <cell r="C5192" t="str">
            <v>1831140698</v>
          </cell>
          <cell r="E5192" t="str">
            <v>1831140698MR</v>
          </cell>
        </row>
        <row r="5193">
          <cell r="C5193" t="str">
            <v>1043280951</v>
          </cell>
          <cell r="E5193" t="str">
            <v>021240901</v>
          </cell>
        </row>
        <row r="5194">
          <cell r="C5194" t="str">
            <v>1043280951</v>
          </cell>
          <cell r="E5194" t="str">
            <v>021240902</v>
          </cell>
        </row>
        <row r="5195">
          <cell r="C5195" t="str">
            <v>1043280951</v>
          </cell>
          <cell r="E5195" t="str">
            <v>1043280951MR</v>
          </cell>
        </row>
        <row r="5196">
          <cell r="C5196" t="str">
            <v>1043280951</v>
          </cell>
          <cell r="E5196" t="str">
            <v>4C-10012800</v>
          </cell>
        </row>
        <row r="5197">
          <cell r="C5197" t="str">
            <v>1033107826</v>
          </cell>
          <cell r="E5197" t="str">
            <v>##</v>
          </cell>
        </row>
        <row r="5198">
          <cell r="C5198" t="str">
            <v>1033107826</v>
          </cell>
          <cell r="E5198" t="str">
            <v>021247401</v>
          </cell>
        </row>
        <row r="5199">
          <cell r="C5199" t="str">
            <v>1033107826</v>
          </cell>
          <cell r="E5199" t="str">
            <v>094381301</v>
          </cell>
        </row>
        <row r="5200">
          <cell r="C5200" t="str">
            <v>1033107826</v>
          </cell>
          <cell r="E5200" t="str">
            <v>7N-10006409</v>
          </cell>
        </row>
        <row r="5201">
          <cell r="C5201" t="str">
            <v>1033107826</v>
          </cell>
          <cell r="E5201" t="str">
            <v>BHO1566504B</v>
          </cell>
        </row>
        <row r="5202">
          <cell r="C5202" t="str">
            <v>1972618684</v>
          </cell>
          <cell r="E5202" t="str">
            <v>021292001</v>
          </cell>
        </row>
        <row r="5203">
          <cell r="C5203" t="str">
            <v>1043201437</v>
          </cell>
          <cell r="E5203" t="str">
            <v>021294601</v>
          </cell>
        </row>
        <row r="5204">
          <cell r="C5204" t="str">
            <v>1255379202</v>
          </cell>
          <cell r="E5204" t="str">
            <v>##</v>
          </cell>
        </row>
        <row r="5205">
          <cell r="C5205" t="str">
            <v>1255379202</v>
          </cell>
          <cell r="E5205" t="str">
            <v>021299501</v>
          </cell>
        </row>
        <row r="5206">
          <cell r="C5206" t="str">
            <v>1255379202</v>
          </cell>
          <cell r="E5206" t="str">
            <v>021299502</v>
          </cell>
        </row>
        <row r="5207">
          <cell r="C5207" t="str">
            <v>1700937869</v>
          </cell>
          <cell r="E5207" t="str">
            <v>021302701</v>
          </cell>
        </row>
        <row r="5208">
          <cell r="C5208" t="str">
            <v>1386768158</v>
          </cell>
          <cell r="E5208" t="str">
            <v>021329001</v>
          </cell>
        </row>
        <row r="5209">
          <cell r="C5209" t="str">
            <v>1366574303</v>
          </cell>
          <cell r="E5209" t="str">
            <v>021337301</v>
          </cell>
        </row>
        <row r="5210">
          <cell r="C5210" t="str">
            <v>1770887846</v>
          </cell>
          <cell r="E5210" t="str">
            <v>021367001</v>
          </cell>
        </row>
        <row r="5211">
          <cell r="C5211" t="str">
            <v>1932186863</v>
          </cell>
          <cell r="E5211" t="str">
            <v>021375301</v>
          </cell>
        </row>
        <row r="5212">
          <cell r="C5212" t="str">
            <v>1013957836</v>
          </cell>
          <cell r="E5212" t="str">
            <v>##</v>
          </cell>
        </row>
        <row r="5213">
          <cell r="C5213" t="str">
            <v>1013957836</v>
          </cell>
          <cell r="E5213" t="str">
            <v>021796001</v>
          </cell>
        </row>
        <row r="5214">
          <cell r="C5214" t="str">
            <v>1013957836</v>
          </cell>
          <cell r="E5214" t="str">
            <v>138349905</v>
          </cell>
        </row>
        <row r="5215">
          <cell r="C5215" t="str">
            <v>1013957836</v>
          </cell>
          <cell r="E5215" t="str">
            <v>138349906</v>
          </cell>
        </row>
        <row r="5216">
          <cell r="C5216" t="str">
            <v>1013957836</v>
          </cell>
          <cell r="E5216" t="str">
            <v>138349907</v>
          </cell>
        </row>
        <row r="5217">
          <cell r="C5217" t="str">
            <v>1013957836</v>
          </cell>
          <cell r="E5217" t="str">
            <v>138349908</v>
          </cell>
        </row>
        <row r="5218">
          <cell r="C5218" t="str">
            <v>1013957836</v>
          </cell>
          <cell r="E5218" t="str">
            <v>1F-QMA000002425645</v>
          </cell>
        </row>
        <row r="5219">
          <cell r="C5219" t="str">
            <v>1013957836</v>
          </cell>
          <cell r="E5219" t="str">
            <v>1F-QMA000002761803</v>
          </cell>
        </row>
        <row r="5220">
          <cell r="C5220" t="str">
            <v>1013957836</v>
          </cell>
          <cell r="E5220" t="str">
            <v>1F-QMA000003064690</v>
          </cell>
        </row>
        <row r="5221">
          <cell r="C5221" t="str">
            <v>1013957836</v>
          </cell>
          <cell r="E5221" t="str">
            <v>220351501</v>
          </cell>
        </row>
        <row r="5222">
          <cell r="C5222" t="str">
            <v>1528348489</v>
          </cell>
          <cell r="E5222" t="str">
            <v>220351501</v>
          </cell>
        </row>
        <row r="5223">
          <cell r="C5223" t="str">
            <v>1013957836</v>
          </cell>
          <cell r="E5223" t="str">
            <v>220351502</v>
          </cell>
        </row>
        <row r="5224">
          <cell r="C5224" t="str">
            <v>1013957836</v>
          </cell>
          <cell r="E5224" t="str">
            <v>220351503</v>
          </cell>
        </row>
        <row r="5225">
          <cell r="C5225" t="str">
            <v>1528348489</v>
          </cell>
          <cell r="E5225" t="str">
            <v>220351504</v>
          </cell>
        </row>
        <row r="5226">
          <cell r="C5226" t="str">
            <v>1013957836</v>
          </cell>
          <cell r="E5226" t="str">
            <v>220351504</v>
          </cell>
        </row>
        <row r="5227">
          <cell r="C5227" t="str">
            <v>1528348489</v>
          </cell>
          <cell r="E5227" t="str">
            <v>301741001</v>
          </cell>
        </row>
        <row r="5228">
          <cell r="C5228" t="str">
            <v>1013957836</v>
          </cell>
          <cell r="E5228" t="str">
            <v>309372601</v>
          </cell>
        </row>
        <row r="5229">
          <cell r="C5229" t="str">
            <v>1528348489</v>
          </cell>
          <cell r="E5229" t="str">
            <v>309372602</v>
          </cell>
        </row>
        <row r="5230">
          <cell r="C5230" t="str">
            <v>1013957836</v>
          </cell>
          <cell r="E5230" t="str">
            <v>9A-01360156</v>
          </cell>
        </row>
        <row r="5231">
          <cell r="C5231" t="str">
            <v>1477857332</v>
          </cell>
          <cell r="E5231" t="str">
            <v>083290904</v>
          </cell>
        </row>
        <row r="5232">
          <cell r="C5232" t="str">
            <v>1457358103</v>
          </cell>
          <cell r="E5232" t="str">
            <v>083290904</v>
          </cell>
        </row>
        <row r="5233">
          <cell r="C5233" t="str">
            <v>1457358103</v>
          </cell>
          <cell r="E5233" t="str">
            <v>083290905</v>
          </cell>
        </row>
        <row r="5234">
          <cell r="C5234" t="str">
            <v>1477857332</v>
          </cell>
          <cell r="E5234" t="str">
            <v>083290905</v>
          </cell>
        </row>
        <row r="5235">
          <cell r="C5235" t="str">
            <v>1457358103</v>
          </cell>
          <cell r="E5235" t="str">
            <v>083290906</v>
          </cell>
        </row>
        <row r="5236">
          <cell r="C5236" t="str">
            <v>1477857332</v>
          </cell>
          <cell r="E5236" t="str">
            <v>083290906</v>
          </cell>
        </row>
        <row r="5237">
          <cell r="C5237" t="str">
            <v>1477857332</v>
          </cell>
          <cell r="E5237" t="str">
            <v>1F-QMA000003097605</v>
          </cell>
        </row>
        <row r="5238">
          <cell r="C5238" t="str">
            <v>1457358103</v>
          </cell>
          <cell r="E5238" t="str">
            <v>1F-QMP000003918112</v>
          </cell>
        </row>
        <row r="5239">
          <cell r="C5239" t="str">
            <v>1477857332</v>
          </cell>
          <cell r="E5239" t="str">
            <v>7N-01441298</v>
          </cell>
        </row>
        <row r="5240">
          <cell r="C5240" t="str">
            <v>1477857332</v>
          </cell>
          <cell r="E5240" t="str">
            <v>7T-QMA000003097605</v>
          </cell>
        </row>
        <row r="5241">
          <cell r="C5241" t="str">
            <v>1477857332</v>
          </cell>
          <cell r="E5241" t="str">
            <v>7W-000640253001</v>
          </cell>
        </row>
        <row r="5242">
          <cell r="C5242" t="str">
            <v>1326025701</v>
          </cell>
          <cell r="E5242" t="str">
            <v>091770001</v>
          </cell>
        </row>
        <row r="5243">
          <cell r="C5243" t="str">
            <v>1326025701</v>
          </cell>
          <cell r="E5243" t="str">
            <v>091770004</v>
          </cell>
        </row>
        <row r="5244">
          <cell r="C5244" t="str">
            <v>1326025701</v>
          </cell>
          <cell r="E5244" t="str">
            <v>091770005</v>
          </cell>
        </row>
        <row r="5245">
          <cell r="C5245" t="str">
            <v>1548226988</v>
          </cell>
          <cell r="E5245" t="str">
            <v>000657901</v>
          </cell>
        </row>
        <row r="5246">
          <cell r="C5246" t="str">
            <v>1497711477</v>
          </cell>
          <cell r="E5246" t="str">
            <v>021759801</v>
          </cell>
        </row>
        <row r="5247">
          <cell r="C5247" t="str">
            <v>1548226988</v>
          </cell>
          <cell r="E5247" t="str">
            <v>022096401</v>
          </cell>
        </row>
        <row r="5248">
          <cell r="C5248" t="str">
            <v>1548226988</v>
          </cell>
          <cell r="E5248" t="str">
            <v>094092601</v>
          </cell>
        </row>
        <row r="5249">
          <cell r="C5249" t="str">
            <v>1548226988</v>
          </cell>
          <cell r="E5249" t="str">
            <v>094092602</v>
          </cell>
        </row>
        <row r="5250">
          <cell r="C5250" t="str">
            <v>1548226988</v>
          </cell>
          <cell r="E5250" t="str">
            <v>112817501</v>
          </cell>
        </row>
        <row r="5251">
          <cell r="C5251" t="str">
            <v>1548226988</v>
          </cell>
          <cell r="E5251" t="str">
            <v>112817503</v>
          </cell>
        </row>
        <row r="5252">
          <cell r="C5252" t="str">
            <v>1548226988</v>
          </cell>
          <cell r="E5252" t="str">
            <v>1F-QMA000002189137</v>
          </cell>
        </row>
        <row r="5253">
          <cell r="C5253" t="str">
            <v>1548226988</v>
          </cell>
          <cell r="E5253" t="str">
            <v>7N-10009772</v>
          </cell>
        </row>
        <row r="5254">
          <cell r="C5254" t="str">
            <v>1548226988</v>
          </cell>
          <cell r="E5254" t="str">
            <v>7T-QMA000002189137</v>
          </cell>
        </row>
        <row r="5255">
          <cell r="C5255" t="str">
            <v>1548226988</v>
          </cell>
          <cell r="E5255" t="str">
            <v>7W-000537057001</v>
          </cell>
        </row>
        <row r="5256">
          <cell r="C5256" t="str">
            <v>1548226988</v>
          </cell>
          <cell r="E5256" t="str">
            <v>7W-9000</v>
          </cell>
        </row>
        <row r="5257">
          <cell r="C5257" t="str">
            <v>1548226988</v>
          </cell>
          <cell r="E5257" t="str">
            <v>8U-10009772</v>
          </cell>
        </row>
        <row r="5258">
          <cell r="C5258" t="str">
            <v>1548226988</v>
          </cell>
          <cell r="E5258" t="str">
            <v>8W-QMA000004161633</v>
          </cell>
        </row>
        <row r="5259">
          <cell r="C5259" t="str">
            <v>1689663007</v>
          </cell>
          <cell r="E5259" t="str">
            <v>##</v>
          </cell>
        </row>
        <row r="5260">
          <cell r="C5260" t="str">
            <v>1568536985</v>
          </cell>
          <cell r="E5260" t="str">
            <v>##</v>
          </cell>
        </row>
        <row r="5261">
          <cell r="C5261" t="str">
            <v>1689663007</v>
          </cell>
          <cell r="E5261" t="str">
            <v>081940103</v>
          </cell>
        </row>
        <row r="5262">
          <cell r="C5262" t="str">
            <v>1689663007</v>
          </cell>
          <cell r="E5262" t="str">
            <v>081940104</v>
          </cell>
        </row>
        <row r="5263">
          <cell r="C5263" t="str">
            <v>1689663007</v>
          </cell>
          <cell r="E5263" t="str">
            <v>083031701</v>
          </cell>
        </row>
        <row r="5264">
          <cell r="C5264" t="str">
            <v>1689663007</v>
          </cell>
          <cell r="E5264" t="str">
            <v>083031703</v>
          </cell>
        </row>
        <row r="5265">
          <cell r="C5265" t="str">
            <v>1689663007</v>
          </cell>
          <cell r="E5265" t="str">
            <v>083031704</v>
          </cell>
        </row>
        <row r="5266">
          <cell r="C5266" t="str">
            <v>1689663007</v>
          </cell>
          <cell r="E5266" t="str">
            <v>094095901</v>
          </cell>
        </row>
        <row r="5267">
          <cell r="C5267" t="str">
            <v>1689663007</v>
          </cell>
          <cell r="E5267" t="str">
            <v>094095902</v>
          </cell>
        </row>
        <row r="5268">
          <cell r="C5268" t="str">
            <v>1689663007</v>
          </cell>
          <cell r="E5268" t="str">
            <v>1F-QMP000003365932</v>
          </cell>
        </row>
        <row r="5269">
          <cell r="C5269" t="str">
            <v>1457393571</v>
          </cell>
          <cell r="E5269" t="str">
            <v>##</v>
          </cell>
        </row>
        <row r="5270">
          <cell r="C5270" t="str">
            <v>1457393571</v>
          </cell>
          <cell r="E5270" t="str">
            <v>094104901</v>
          </cell>
        </row>
        <row r="5271">
          <cell r="C5271" t="str">
            <v>1457393571</v>
          </cell>
          <cell r="E5271" t="str">
            <v>146545201</v>
          </cell>
        </row>
        <row r="5272">
          <cell r="C5272" t="str">
            <v>1457393571</v>
          </cell>
          <cell r="E5272" t="str">
            <v>1F-QMA000002403643</v>
          </cell>
        </row>
        <row r="5273">
          <cell r="C5273" t="str">
            <v>1457393571</v>
          </cell>
          <cell r="E5273" t="str">
            <v>364187001</v>
          </cell>
        </row>
        <row r="5274">
          <cell r="C5274" t="str">
            <v>1457393571</v>
          </cell>
          <cell r="E5274" t="str">
            <v>364187002</v>
          </cell>
        </row>
        <row r="5275">
          <cell r="C5275" t="str">
            <v>1457393571</v>
          </cell>
          <cell r="E5275" t="str">
            <v>364187003</v>
          </cell>
        </row>
        <row r="5276">
          <cell r="C5276" t="str">
            <v>1154375475</v>
          </cell>
          <cell r="E5276" t="str">
            <v>094105601</v>
          </cell>
        </row>
        <row r="5277">
          <cell r="C5277" t="str">
            <v>1518911833</v>
          </cell>
          <cell r="E5277" t="str">
            <v>094105601</v>
          </cell>
        </row>
        <row r="5278">
          <cell r="C5278" t="str">
            <v>1518911833</v>
          </cell>
          <cell r="E5278" t="str">
            <v>094105602</v>
          </cell>
        </row>
        <row r="5279">
          <cell r="C5279" t="str">
            <v>1518911833</v>
          </cell>
          <cell r="E5279" t="str">
            <v>1F-QMA000002873203</v>
          </cell>
        </row>
        <row r="5280">
          <cell r="C5280" t="str">
            <v>1518911833</v>
          </cell>
          <cell r="E5280" t="str">
            <v>6A-0005610</v>
          </cell>
        </row>
        <row r="5281">
          <cell r="C5281" t="str">
            <v>1518911833</v>
          </cell>
          <cell r="E5281" t="str">
            <v>6A-00056108</v>
          </cell>
        </row>
        <row r="5282">
          <cell r="C5282" t="str">
            <v>1184671190</v>
          </cell>
          <cell r="E5282" t="str">
            <v>##</v>
          </cell>
        </row>
        <row r="5283">
          <cell r="C5283" t="str">
            <v>1679578439</v>
          </cell>
          <cell r="E5283" t="str">
            <v>000664501</v>
          </cell>
        </row>
        <row r="5284">
          <cell r="C5284" t="str">
            <v>1679578439</v>
          </cell>
          <cell r="E5284" t="str">
            <v>018145501</v>
          </cell>
        </row>
        <row r="5285">
          <cell r="C5285" t="str">
            <v>1679578439</v>
          </cell>
          <cell r="E5285" t="str">
            <v>080362902</v>
          </cell>
        </row>
        <row r="5286">
          <cell r="C5286" t="str">
            <v>1679578439</v>
          </cell>
          <cell r="E5286" t="str">
            <v>080719001</v>
          </cell>
        </row>
        <row r="5287">
          <cell r="C5287" t="str">
            <v>1679578439</v>
          </cell>
          <cell r="E5287" t="str">
            <v>083768401</v>
          </cell>
        </row>
        <row r="5288">
          <cell r="C5288" t="str">
            <v>1679578439</v>
          </cell>
          <cell r="E5288" t="str">
            <v>083768402</v>
          </cell>
        </row>
        <row r="5289">
          <cell r="C5289" t="str">
            <v>1679578439</v>
          </cell>
          <cell r="E5289" t="str">
            <v>090047401</v>
          </cell>
        </row>
        <row r="5290">
          <cell r="C5290" t="str">
            <v>1679578439</v>
          </cell>
          <cell r="E5290" t="str">
            <v>094108001</v>
          </cell>
        </row>
        <row r="5291">
          <cell r="C5291" t="str">
            <v>1679578439</v>
          </cell>
          <cell r="E5291" t="str">
            <v>094108002</v>
          </cell>
        </row>
        <row r="5292">
          <cell r="C5292" t="str">
            <v>1679578439</v>
          </cell>
          <cell r="E5292" t="str">
            <v>094108004</v>
          </cell>
        </row>
        <row r="5293">
          <cell r="C5293" t="str">
            <v>1679578439</v>
          </cell>
          <cell r="E5293" t="str">
            <v>094108005</v>
          </cell>
        </row>
        <row r="5294">
          <cell r="C5294" t="str">
            <v>1679578439</v>
          </cell>
          <cell r="E5294" t="str">
            <v>140188701</v>
          </cell>
        </row>
        <row r="5295">
          <cell r="C5295" t="str">
            <v>1679578439</v>
          </cell>
          <cell r="E5295" t="str">
            <v>140188702</v>
          </cell>
        </row>
        <row r="5296">
          <cell r="C5296" t="str">
            <v>1679578439</v>
          </cell>
          <cell r="E5296" t="str">
            <v>1F-QMA000002123074</v>
          </cell>
        </row>
        <row r="5297">
          <cell r="C5297" t="str">
            <v>1679578439</v>
          </cell>
          <cell r="E5297" t="str">
            <v>1F-QMA000002757413</v>
          </cell>
        </row>
        <row r="5298">
          <cell r="C5298" t="str">
            <v>1679578439</v>
          </cell>
          <cell r="E5298" t="str">
            <v>1F-QMP000003360298</v>
          </cell>
        </row>
        <row r="5299">
          <cell r="C5299" t="str">
            <v>1770536120</v>
          </cell>
          <cell r="E5299" t="str">
            <v>##</v>
          </cell>
        </row>
        <row r="5300">
          <cell r="C5300" t="str">
            <v>1720033608</v>
          </cell>
          <cell r="E5300" t="str">
            <v>021804201</v>
          </cell>
        </row>
        <row r="5301">
          <cell r="C5301" t="str">
            <v>1023063914</v>
          </cell>
          <cell r="E5301" t="str">
            <v>022525201</v>
          </cell>
        </row>
        <row r="5302">
          <cell r="C5302" t="str">
            <v>1215982103</v>
          </cell>
          <cell r="E5302" t="str">
            <v>022525201</v>
          </cell>
        </row>
        <row r="5303">
          <cell r="C5303" t="str">
            <v>1689627036</v>
          </cell>
          <cell r="E5303" t="str">
            <v>094109801</v>
          </cell>
        </row>
        <row r="5304">
          <cell r="C5304" t="str">
            <v>1770536120</v>
          </cell>
          <cell r="E5304" t="str">
            <v>094109801</v>
          </cell>
        </row>
        <row r="5305">
          <cell r="C5305" t="str">
            <v>1770536120</v>
          </cell>
          <cell r="E5305" t="str">
            <v>094109802</v>
          </cell>
        </row>
        <row r="5306">
          <cell r="C5306" t="str">
            <v>1770536120</v>
          </cell>
          <cell r="E5306" t="str">
            <v>094109803</v>
          </cell>
        </row>
        <row r="5307">
          <cell r="C5307" t="str">
            <v>1023063914</v>
          </cell>
          <cell r="E5307" t="str">
            <v>094188201</v>
          </cell>
        </row>
        <row r="5308">
          <cell r="C5308" t="str">
            <v>1770536120</v>
          </cell>
          <cell r="E5308" t="str">
            <v>094188201</v>
          </cell>
        </row>
        <row r="5309">
          <cell r="C5309" t="str">
            <v>Unknown</v>
          </cell>
          <cell r="E5309" t="str">
            <v>094188201</v>
          </cell>
        </row>
        <row r="5310">
          <cell r="C5310" t="str">
            <v>1841241544</v>
          </cell>
          <cell r="E5310" t="str">
            <v>095183202</v>
          </cell>
        </row>
        <row r="5311">
          <cell r="C5311" t="str">
            <v>1043200744</v>
          </cell>
          <cell r="E5311" t="str">
            <v>##</v>
          </cell>
        </row>
        <row r="5312">
          <cell r="C5312" t="str">
            <v>1770573586</v>
          </cell>
          <cell r="E5312" t="str">
            <v>##</v>
          </cell>
        </row>
        <row r="5313">
          <cell r="C5313" t="str">
            <v>1508856337</v>
          </cell>
          <cell r="E5313" t="str">
            <v>025234801</v>
          </cell>
        </row>
        <row r="5314">
          <cell r="C5314" t="str">
            <v>1770573586</v>
          </cell>
          <cell r="E5314" t="str">
            <v>094113001</v>
          </cell>
        </row>
        <row r="5315">
          <cell r="C5315" t="str">
            <v>1962492660</v>
          </cell>
          <cell r="E5315" t="str">
            <v>094113001</v>
          </cell>
        </row>
        <row r="5316">
          <cell r="C5316" t="str">
            <v>1053301754</v>
          </cell>
          <cell r="E5316" t="str">
            <v>094113001</v>
          </cell>
        </row>
        <row r="5317">
          <cell r="C5317" t="str">
            <v>1053301754</v>
          </cell>
          <cell r="E5317" t="str">
            <v>094113002</v>
          </cell>
        </row>
        <row r="5318">
          <cell r="C5318" t="str">
            <v>1770573586</v>
          </cell>
          <cell r="E5318" t="str">
            <v>094113002</v>
          </cell>
        </row>
        <row r="5319">
          <cell r="C5319" t="str">
            <v>1770573586</v>
          </cell>
          <cell r="E5319" t="str">
            <v>094113005</v>
          </cell>
        </row>
        <row r="5320">
          <cell r="C5320" t="str">
            <v>1508856337</v>
          </cell>
          <cell r="E5320" t="str">
            <v>094217901</v>
          </cell>
        </row>
        <row r="5321">
          <cell r="C5321" t="str">
            <v>1770573586</v>
          </cell>
          <cell r="E5321" t="str">
            <v>094217902</v>
          </cell>
        </row>
        <row r="5322">
          <cell r="C5322" t="str">
            <v>Not Avail</v>
          </cell>
          <cell r="E5322" t="str">
            <v>094217902</v>
          </cell>
        </row>
        <row r="5323">
          <cell r="C5323" t="str">
            <v>1043200744</v>
          </cell>
          <cell r="E5323" t="str">
            <v>094217903</v>
          </cell>
        </row>
        <row r="5324">
          <cell r="C5324" t="str">
            <v>1952391658</v>
          </cell>
          <cell r="E5324" t="str">
            <v>094217904</v>
          </cell>
        </row>
        <row r="5325">
          <cell r="C5325" t="str">
            <v>1770573586</v>
          </cell>
          <cell r="E5325" t="str">
            <v>1043200744MR</v>
          </cell>
        </row>
        <row r="5326">
          <cell r="C5326" t="str">
            <v>1770573586</v>
          </cell>
          <cell r="E5326" t="str">
            <v>1053301754MR</v>
          </cell>
        </row>
        <row r="5327">
          <cell r="C5327" t="str">
            <v>1770573586</v>
          </cell>
          <cell r="E5327" t="str">
            <v>112766401</v>
          </cell>
        </row>
        <row r="5328">
          <cell r="C5328" t="str">
            <v>1770573586</v>
          </cell>
          <cell r="E5328" t="str">
            <v>112766402</v>
          </cell>
        </row>
        <row r="5329">
          <cell r="C5329" t="str">
            <v>1962492660</v>
          </cell>
          <cell r="E5329" t="str">
            <v>112766403</v>
          </cell>
        </row>
        <row r="5330">
          <cell r="C5330" t="str">
            <v>1770573586</v>
          </cell>
          <cell r="E5330" t="str">
            <v>112766403</v>
          </cell>
        </row>
        <row r="5331">
          <cell r="C5331" t="str">
            <v>1770573586</v>
          </cell>
          <cell r="E5331" t="str">
            <v>1770573586MR</v>
          </cell>
        </row>
        <row r="5332">
          <cell r="C5332" t="str">
            <v>1770573586</v>
          </cell>
          <cell r="E5332" t="str">
            <v>1962492660MR</v>
          </cell>
        </row>
        <row r="5333">
          <cell r="C5333" t="str">
            <v>1770573586</v>
          </cell>
          <cell r="E5333" t="str">
            <v>1F-QMA000002184274</v>
          </cell>
        </row>
        <row r="5334">
          <cell r="C5334" t="str">
            <v>1770573586</v>
          </cell>
          <cell r="E5334" t="str">
            <v>1F-QMA000006442188</v>
          </cell>
        </row>
        <row r="5335">
          <cell r="C5335" t="str">
            <v>1770573586</v>
          </cell>
          <cell r="E5335" t="str">
            <v>1F-QMP000003781130</v>
          </cell>
        </row>
        <row r="5336">
          <cell r="C5336" t="str">
            <v>1508856337</v>
          </cell>
          <cell r="E5336" t="str">
            <v>59-101508</v>
          </cell>
        </row>
        <row r="5337">
          <cell r="C5337" t="str">
            <v>1992707780</v>
          </cell>
          <cell r="E5337" t="str">
            <v>06-103850100</v>
          </cell>
        </row>
        <row r="5338">
          <cell r="C5338" t="str">
            <v>1992707780</v>
          </cell>
          <cell r="E5338" t="str">
            <v>094117101</v>
          </cell>
        </row>
        <row r="5339">
          <cell r="C5339" t="str">
            <v>1992707780</v>
          </cell>
          <cell r="E5339" t="str">
            <v>094117105</v>
          </cell>
        </row>
        <row r="5340">
          <cell r="C5340" t="str">
            <v>1992707780</v>
          </cell>
          <cell r="E5340" t="str">
            <v>094117106</v>
          </cell>
        </row>
        <row r="5341">
          <cell r="C5341" t="str">
            <v>1851343909</v>
          </cell>
          <cell r="E5341" t="str">
            <v>##</v>
          </cell>
        </row>
        <row r="5342">
          <cell r="C5342" t="str">
            <v>1851343909</v>
          </cell>
          <cell r="E5342" t="str">
            <v>025223101</v>
          </cell>
        </row>
        <row r="5343">
          <cell r="C5343" t="str">
            <v>1851343909</v>
          </cell>
          <cell r="E5343" t="str">
            <v>094118901</v>
          </cell>
        </row>
        <row r="5344">
          <cell r="C5344" t="str">
            <v>1952636060</v>
          </cell>
          <cell r="E5344" t="str">
            <v>094118901</v>
          </cell>
        </row>
        <row r="5345">
          <cell r="C5345" t="str">
            <v>1851343909</v>
          </cell>
          <cell r="E5345" t="str">
            <v>094118902</v>
          </cell>
        </row>
        <row r="5346">
          <cell r="C5346" t="str">
            <v>1952636060</v>
          </cell>
          <cell r="E5346" t="str">
            <v>094118902</v>
          </cell>
        </row>
        <row r="5347">
          <cell r="C5347" t="str">
            <v>1427338508</v>
          </cell>
          <cell r="E5347" t="str">
            <v>094118902</v>
          </cell>
        </row>
        <row r="5348">
          <cell r="C5348" t="str">
            <v>1851343909</v>
          </cell>
          <cell r="E5348" t="str">
            <v>094118903</v>
          </cell>
        </row>
        <row r="5349">
          <cell r="C5349" t="str">
            <v>Blank in phoenix</v>
          </cell>
          <cell r="E5349" t="str">
            <v>094118904</v>
          </cell>
        </row>
        <row r="5350">
          <cell r="C5350" t="str">
            <v>1427338508</v>
          </cell>
          <cell r="E5350" t="str">
            <v>094118905</v>
          </cell>
        </row>
        <row r="5351">
          <cell r="C5351" t="str">
            <v>1851343909</v>
          </cell>
          <cell r="E5351" t="str">
            <v>1F-QMA000002127334</v>
          </cell>
        </row>
        <row r="5352">
          <cell r="C5352" t="str">
            <v>1851343909</v>
          </cell>
          <cell r="E5352" t="str">
            <v>84-0024209</v>
          </cell>
        </row>
        <row r="5353">
          <cell r="C5353" t="str">
            <v>1629089966</v>
          </cell>
          <cell r="E5353" t="str">
            <v>##</v>
          </cell>
        </row>
        <row r="5354">
          <cell r="C5354" t="str">
            <v>1255447181</v>
          </cell>
          <cell r="E5354" t="str">
            <v>##</v>
          </cell>
        </row>
        <row r="5355">
          <cell r="C5355" t="str">
            <v>1629089966</v>
          </cell>
          <cell r="E5355" t="str">
            <v>094119702</v>
          </cell>
        </row>
        <row r="5356">
          <cell r="C5356" t="str">
            <v>1629089966</v>
          </cell>
          <cell r="E5356" t="str">
            <v>094119703</v>
          </cell>
        </row>
        <row r="5357">
          <cell r="C5357" t="str">
            <v>1629089966</v>
          </cell>
          <cell r="E5357" t="str">
            <v>094119704</v>
          </cell>
        </row>
        <row r="5358">
          <cell r="C5358" t="str">
            <v>1629089966</v>
          </cell>
          <cell r="E5358" t="str">
            <v>094119705</v>
          </cell>
        </row>
        <row r="5359">
          <cell r="C5359" t="str">
            <v>1629089966</v>
          </cell>
          <cell r="E5359" t="str">
            <v>094119706</v>
          </cell>
        </row>
        <row r="5360">
          <cell r="C5360" t="str">
            <v>1629089966</v>
          </cell>
          <cell r="E5360" t="str">
            <v>094484501</v>
          </cell>
        </row>
        <row r="5361">
          <cell r="C5361" t="str">
            <v>Unknown</v>
          </cell>
          <cell r="E5361" t="str">
            <v>094484502</v>
          </cell>
        </row>
        <row r="5362">
          <cell r="C5362" t="str">
            <v>1629089966</v>
          </cell>
          <cell r="E5362" t="str">
            <v>1F-QMA000002138993</v>
          </cell>
        </row>
        <row r="5363">
          <cell r="C5363" t="str">
            <v>1629089966</v>
          </cell>
          <cell r="E5363" t="str">
            <v>BHO1189904</v>
          </cell>
        </row>
        <row r="5364">
          <cell r="C5364" t="str">
            <v>1629089966</v>
          </cell>
          <cell r="E5364" t="str">
            <v>BHO1189904B</v>
          </cell>
        </row>
        <row r="5365">
          <cell r="C5365" t="str">
            <v>1821025990</v>
          </cell>
          <cell r="E5365" t="str">
            <v>023219102</v>
          </cell>
        </row>
        <row r="5366">
          <cell r="C5366" t="str">
            <v>1821025990</v>
          </cell>
          <cell r="E5366" t="str">
            <v>023219103</v>
          </cell>
        </row>
        <row r="5367">
          <cell r="C5367" t="str">
            <v>1821025990</v>
          </cell>
          <cell r="E5367" t="str">
            <v>025243901</v>
          </cell>
        </row>
        <row r="5368">
          <cell r="C5368" t="str">
            <v>1821025990</v>
          </cell>
          <cell r="E5368" t="str">
            <v>06-105919100</v>
          </cell>
        </row>
        <row r="5369">
          <cell r="C5369" t="str">
            <v>1821025990</v>
          </cell>
          <cell r="E5369" t="str">
            <v>094121301</v>
          </cell>
        </row>
        <row r="5370">
          <cell r="C5370" t="str">
            <v>1821025990</v>
          </cell>
          <cell r="E5370" t="str">
            <v>094121302</v>
          </cell>
        </row>
        <row r="5371">
          <cell r="C5371" t="str">
            <v>1821025990</v>
          </cell>
          <cell r="E5371" t="str">
            <v>094121303</v>
          </cell>
        </row>
        <row r="5372">
          <cell r="C5372" t="str">
            <v>1821025990</v>
          </cell>
          <cell r="E5372" t="str">
            <v>1F-QMA000002632577</v>
          </cell>
        </row>
        <row r="5373">
          <cell r="C5373" t="str">
            <v>1821025990</v>
          </cell>
          <cell r="E5373" t="str">
            <v>1F-QMA000002634518</v>
          </cell>
        </row>
        <row r="5374">
          <cell r="C5374" t="str">
            <v>1215003116</v>
          </cell>
          <cell r="E5374" t="str">
            <v>063445302</v>
          </cell>
        </row>
        <row r="5375">
          <cell r="C5375" t="str">
            <v>1215003116</v>
          </cell>
          <cell r="E5375" t="str">
            <v>063445303</v>
          </cell>
        </row>
        <row r="5376">
          <cell r="C5376" t="str">
            <v>1023182086</v>
          </cell>
          <cell r="E5376" t="str">
            <v>094127001</v>
          </cell>
        </row>
        <row r="5377">
          <cell r="C5377" t="str">
            <v>1801975107</v>
          </cell>
          <cell r="E5377" t="str">
            <v>094127001</v>
          </cell>
        </row>
        <row r="5378">
          <cell r="C5378" t="str">
            <v>1538667035</v>
          </cell>
          <cell r="E5378" t="str">
            <v>094127001</v>
          </cell>
        </row>
        <row r="5379">
          <cell r="C5379" t="str">
            <v>1801975107</v>
          </cell>
          <cell r="E5379" t="str">
            <v>094127002</v>
          </cell>
        </row>
        <row r="5380">
          <cell r="C5380" t="str">
            <v>1538667035</v>
          </cell>
          <cell r="E5380" t="str">
            <v>094127002</v>
          </cell>
        </row>
        <row r="5381">
          <cell r="C5381" t="str">
            <v>1801975107</v>
          </cell>
          <cell r="E5381" t="str">
            <v>1F-QMA000002765275</v>
          </cell>
        </row>
        <row r="5382">
          <cell r="C5382" t="str">
            <v>1801975107</v>
          </cell>
          <cell r="E5382" t="str">
            <v>1F-QMP000003661289</v>
          </cell>
        </row>
        <row r="5383">
          <cell r="C5383" t="str">
            <v>1538667035</v>
          </cell>
          <cell r="E5383" t="str">
            <v>387663301</v>
          </cell>
        </row>
        <row r="5384">
          <cell r="C5384" t="str">
            <v>1801975107</v>
          </cell>
          <cell r="E5384" t="str">
            <v>387663301</v>
          </cell>
        </row>
        <row r="5385">
          <cell r="C5385" t="str">
            <v>1538667035</v>
          </cell>
          <cell r="E5385" t="str">
            <v>387663302</v>
          </cell>
        </row>
        <row r="5386">
          <cell r="C5386" t="str">
            <v>1700991700</v>
          </cell>
          <cell r="E5386" t="str">
            <v>000206000LT</v>
          </cell>
        </row>
        <row r="5387">
          <cell r="C5387" t="str">
            <v>1700991700</v>
          </cell>
          <cell r="E5387" t="str">
            <v>000524901LT</v>
          </cell>
        </row>
        <row r="5388">
          <cell r="C5388" t="str">
            <v>1700991700</v>
          </cell>
          <cell r="E5388" t="str">
            <v>081954202</v>
          </cell>
        </row>
        <row r="5389">
          <cell r="C5389" t="str">
            <v>1700991700</v>
          </cell>
          <cell r="E5389" t="str">
            <v>081954203</v>
          </cell>
        </row>
        <row r="5390">
          <cell r="C5390" t="str">
            <v>1700991700</v>
          </cell>
          <cell r="E5390" t="str">
            <v>091665202</v>
          </cell>
        </row>
        <row r="5391">
          <cell r="C5391" t="str">
            <v>1700991700</v>
          </cell>
          <cell r="E5391" t="str">
            <v>094129601</v>
          </cell>
        </row>
        <row r="5392">
          <cell r="C5392" t="str">
            <v>1700991700</v>
          </cell>
          <cell r="E5392" t="str">
            <v>094129602</v>
          </cell>
        </row>
        <row r="5393">
          <cell r="C5393" t="str">
            <v>1700991700</v>
          </cell>
          <cell r="E5393" t="str">
            <v>094129603</v>
          </cell>
        </row>
        <row r="5394">
          <cell r="C5394" t="str">
            <v>1700991700</v>
          </cell>
          <cell r="E5394" t="str">
            <v>094129604</v>
          </cell>
        </row>
        <row r="5395">
          <cell r="C5395" t="str">
            <v>1700991700</v>
          </cell>
          <cell r="E5395" t="str">
            <v>094129605</v>
          </cell>
        </row>
        <row r="5396">
          <cell r="C5396" t="str">
            <v>1700991700</v>
          </cell>
          <cell r="E5396" t="str">
            <v>094129606</v>
          </cell>
        </row>
        <row r="5397">
          <cell r="C5397" t="str">
            <v>1700991700</v>
          </cell>
          <cell r="E5397" t="str">
            <v>157069901</v>
          </cell>
        </row>
        <row r="5398">
          <cell r="C5398" t="str">
            <v>1700991700</v>
          </cell>
          <cell r="E5398" t="str">
            <v>1F-QMA000002282103</v>
          </cell>
        </row>
        <row r="5399">
          <cell r="C5399" t="str">
            <v>1700991700</v>
          </cell>
          <cell r="E5399" t="str">
            <v>331607702</v>
          </cell>
        </row>
        <row r="5400">
          <cell r="C5400" t="str">
            <v>1396739710</v>
          </cell>
          <cell r="E5400" t="str">
            <v>094131201</v>
          </cell>
        </row>
        <row r="5401">
          <cell r="C5401" t="str">
            <v>1396739710</v>
          </cell>
          <cell r="E5401" t="str">
            <v>094131202</v>
          </cell>
        </row>
        <row r="5402">
          <cell r="C5402" t="str">
            <v>1396739710</v>
          </cell>
          <cell r="E5402" t="str">
            <v>094131204</v>
          </cell>
        </row>
        <row r="5403">
          <cell r="C5403" t="str">
            <v>1003988114</v>
          </cell>
          <cell r="E5403" t="str">
            <v>000764301</v>
          </cell>
        </row>
        <row r="5404">
          <cell r="C5404" t="str">
            <v>1003988114</v>
          </cell>
          <cell r="E5404" t="str">
            <v>082529101</v>
          </cell>
        </row>
        <row r="5405">
          <cell r="C5405" t="str">
            <v>1003988114</v>
          </cell>
          <cell r="E5405" t="str">
            <v>094136101</v>
          </cell>
        </row>
        <row r="5406">
          <cell r="C5406" t="str">
            <v>1003988114</v>
          </cell>
          <cell r="E5406" t="str">
            <v>094136102</v>
          </cell>
        </row>
        <row r="5407">
          <cell r="C5407" t="str">
            <v>1003988114</v>
          </cell>
          <cell r="E5407" t="str">
            <v>181853601</v>
          </cell>
        </row>
        <row r="5408">
          <cell r="C5408" t="str">
            <v>1003988114</v>
          </cell>
          <cell r="E5408" t="str">
            <v>1F-QMA000002807388</v>
          </cell>
        </row>
        <row r="5409">
          <cell r="C5409" t="str">
            <v>1437156361</v>
          </cell>
          <cell r="E5409" t="str">
            <v>094138701</v>
          </cell>
        </row>
        <row r="5410">
          <cell r="C5410" t="str">
            <v>1437156361</v>
          </cell>
          <cell r="E5410" t="str">
            <v>094138702</v>
          </cell>
        </row>
        <row r="5411">
          <cell r="C5411" t="str">
            <v>1437156361</v>
          </cell>
          <cell r="E5411" t="str">
            <v>094138703</v>
          </cell>
        </row>
        <row r="5412">
          <cell r="C5412" t="str">
            <v>1437156361</v>
          </cell>
          <cell r="E5412" t="str">
            <v>094138704</v>
          </cell>
        </row>
        <row r="5413">
          <cell r="C5413" t="str">
            <v>1457382798</v>
          </cell>
          <cell r="E5413" t="str">
            <v>##</v>
          </cell>
        </row>
        <row r="5414">
          <cell r="C5414" t="str">
            <v>1457382798</v>
          </cell>
          <cell r="E5414" t="str">
            <v>025272801</v>
          </cell>
        </row>
        <row r="5415">
          <cell r="C5415" t="str">
            <v>1104976703</v>
          </cell>
          <cell r="E5415" t="str">
            <v>094140301</v>
          </cell>
        </row>
        <row r="5416">
          <cell r="C5416" t="str">
            <v>1457382798</v>
          </cell>
          <cell r="E5416" t="str">
            <v>094140301</v>
          </cell>
        </row>
        <row r="5417">
          <cell r="C5417" t="str">
            <v>1457382798</v>
          </cell>
          <cell r="E5417" t="str">
            <v>094140302</v>
          </cell>
        </row>
        <row r="5418">
          <cell r="C5418" t="str">
            <v>1457382798</v>
          </cell>
          <cell r="E5418" t="str">
            <v>1F-QMA000002629722</v>
          </cell>
        </row>
        <row r="5419">
          <cell r="C5419" t="str">
            <v>1457382798</v>
          </cell>
          <cell r="E5419" t="str">
            <v>9A-0127411</v>
          </cell>
        </row>
        <row r="5420">
          <cell r="C5420" t="str">
            <v>1457382798</v>
          </cell>
          <cell r="E5420" t="str">
            <v>9A-01274116</v>
          </cell>
        </row>
        <row r="5421">
          <cell r="C5421" t="str">
            <v>1457382798</v>
          </cell>
          <cell r="E5421" t="str">
            <v>9C-QMA000002629722</v>
          </cell>
        </row>
        <row r="5422">
          <cell r="C5422" t="str">
            <v>1063500270</v>
          </cell>
          <cell r="E5422" t="str">
            <v>06-103225100</v>
          </cell>
        </row>
        <row r="5423">
          <cell r="C5423" t="str">
            <v>1063500270</v>
          </cell>
          <cell r="E5423" t="str">
            <v>094141101</v>
          </cell>
        </row>
        <row r="5424">
          <cell r="C5424" t="str">
            <v>1063500270</v>
          </cell>
          <cell r="E5424" t="str">
            <v>094141102</v>
          </cell>
        </row>
        <row r="5425">
          <cell r="C5425" t="str">
            <v>1063500270</v>
          </cell>
          <cell r="E5425" t="str">
            <v>094141105</v>
          </cell>
        </row>
        <row r="5426">
          <cell r="C5426" t="str">
            <v>1063500270</v>
          </cell>
          <cell r="E5426" t="str">
            <v>094141106</v>
          </cell>
        </row>
        <row r="5427">
          <cell r="C5427" t="str">
            <v>1093744187</v>
          </cell>
          <cell r="E5427" t="str">
            <v>##</v>
          </cell>
        </row>
        <row r="5428">
          <cell r="C5428" t="str">
            <v>1093744187</v>
          </cell>
          <cell r="E5428" t="str">
            <v>021773901</v>
          </cell>
        </row>
        <row r="5429">
          <cell r="C5429" t="str">
            <v>1093744187</v>
          </cell>
          <cell r="E5429" t="str">
            <v>094148601</v>
          </cell>
        </row>
        <row r="5430">
          <cell r="C5430" t="str">
            <v>1093744187</v>
          </cell>
          <cell r="E5430" t="str">
            <v>094148602</v>
          </cell>
        </row>
        <row r="5431">
          <cell r="C5431" t="str">
            <v>1093744187</v>
          </cell>
          <cell r="E5431" t="str">
            <v>1F-QMA000002112663</v>
          </cell>
        </row>
        <row r="5432">
          <cell r="C5432" t="str">
            <v>1093744187</v>
          </cell>
          <cell r="E5432" t="str">
            <v>7W-6093</v>
          </cell>
        </row>
        <row r="5433">
          <cell r="C5433" t="str">
            <v>1093744187</v>
          </cell>
          <cell r="E5433" t="str">
            <v>8U-00056006</v>
          </cell>
        </row>
        <row r="5434">
          <cell r="C5434" t="str">
            <v>1093744187</v>
          </cell>
          <cell r="E5434" t="str">
            <v>8W-QMA000002112663</v>
          </cell>
        </row>
        <row r="5435">
          <cell r="C5435" t="str">
            <v>1093744187</v>
          </cell>
          <cell r="E5435" t="str">
            <v>8W-QMP000005300562</v>
          </cell>
        </row>
        <row r="5436">
          <cell r="C5436" t="str">
            <v>1093744187</v>
          </cell>
          <cell r="E5436" t="str">
            <v>8Y-001903626001</v>
          </cell>
        </row>
        <row r="5437">
          <cell r="C5437" t="str">
            <v>1093744187</v>
          </cell>
          <cell r="E5437" t="str">
            <v>8Y-FAC000096800002</v>
          </cell>
        </row>
        <row r="5438">
          <cell r="C5438" t="str">
            <v>1093744187</v>
          </cell>
          <cell r="E5438" t="str">
            <v>BHO3337294B</v>
          </cell>
        </row>
        <row r="5439">
          <cell r="C5439" t="str">
            <v>1447272463</v>
          </cell>
          <cell r="E5439" t="str">
            <v>024510201</v>
          </cell>
        </row>
        <row r="5440">
          <cell r="C5440" t="str">
            <v>1003833013</v>
          </cell>
          <cell r="E5440" t="str">
            <v>094151002</v>
          </cell>
        </row>
        <row r="5441">
          <cell r="C5441" t="str">
            <v>1003833013</v>
          </cell>
          <cell r="E5441" t="str">
            <v>094151004</v>
          </cell>
        </row>
        <row r="5442">
          <cell r="C5442" t="str">
            <v>1003833013</v>
          </cell>
          <cell r="E5442" t="str">
            <v>094151005</v>
          </cell>
        </row>
        <row r="5443">
          <cell r="C5443" t="str">
            <v>1003833013</v>
          </cell>
          <cell r="E5443" t="str">
            <v>133259503</v>
          </cell>
        </row>
        <row r="5444">
          <cell r="C5444" t="str">
            <v>1417979014</v>
          </cell>
          <cell r="E5444" t="str">
            <v>220520501</v>
          </cell>
        </row>
        <row r="5445">
          <cell r="C5445" t="str">
            <v>1003833013</v>
          </cell>
          <cell r="E5445" t="str">
            <v>56-F05SHLL199</v>
          </cell>
        </row>
        <row r="5446">
          <cell r="C5446" t="str">
            <v>1942314448</v>
          </cell>
          <cell r="E5446" t="str">
            <v>##</v>
          </cell>
        </row>
        <row r="5447">
          <cell r="C5447" t="str">
            <v>1942314448</v>
          </cell>
          <cell r="E5447" t="str">
            <v>094152802</v>
          </cell>
        </row>
        <row r="5448">
          <cell r="C5448" t="str">
            <v>1942314448</v>
          </cell>
          <cell r="E5448" t="str">
            <v>094152803</v>
          </cell>
        </row>
        <row r="5449">
          <cell r="C5449" t="str">
            <v>Unknown</v>
          </cell>
          <cell r="E5449" t="str">
            <v>094153601</v>
          </cell>
        </row>
        <row r="5450">
          <cell r="C5450" t="str">
            <v>1356446686</v>
          </cell>
          <cell r="E5450" t="str">
            <v>094153603</v>
          </cell>
        </row>
        <row r="5451">
          <cell r="C5451" t="str">
            <v>1356446686</v>
          </cell>
          <cell r="E5451" t="str">
            <v>094153604</v>
          </cell>
        </row>
        <row r="5452">
          <cell r="C5452" t="str">
            <v>1356446686</v>
          </cell>
          <cell r="E5452" t="str">
            <v>127335103</v>
          </cell>
        </row>
        <row r="5453">
          <cell r="C5453" t="str">
            <v>1356446686</v>
          </cell>
          <cell r="E5453" t="str">
            <v>1Q-H0HH059401</v>
          </cell>
        </row>
        <row r="5454">
          <cell r="C5454" t="str">
            <v>1649482449</v>
          </cell>
          <cell r="E5454" t="str">
            <v>084667702</v>
          </cell>
        </row>
        <row r="5455">
          <cell r="C5455" t="str">
            <v>1750593679</v>
          </cell>
          <cell r="E5455" t="str">
            <v>084667704</v>
          </cell>
        </row>
        <row r="5456">
          <cell r="C5456" t="str">
            <v>1124074273</v>
          </cell>
          <cell r="E5456" t="str">
            <v>##</v>
          </cell>
        </row>
        <row r="5457">
          <cell r="C5457" t="str">
            <v>1245284223</v>
          </cell>
          <cell r="E5457" t="str">
            <v>##</v>
          </cell>
        </row>
        <row r="5458">
          <cell r="C5458" t="str">
            <v>1124074273</v>
          </cell>
          <cell r="E5458" t="str">
            <v>094154401</v>
          </cell>
        </row>
        <row r="5459">
          <cell r="C5459" t="str">
            <v>1124074273</v>
          </cell>
          <cell r="E5459" t="str">
            <v>094154402</v>
          </cell>
        </row>
        <row r="5460">
          <cell r="C5460" t="str">
            <v>1124074273</v>
          </cell>
          <cell r="E5460" t="str">
            <v>094154403</v>
          </cell>
        </row>
        <row r="5461">
          <cell r="C5461" t="str">
            <v>1336193317</v>
          </cell>
          <cell r="E5461" t="str">
            <v>094154404</v>
          </cell>
        </row>
        <row r="5462">
          <cell r="C5462" t="str">
            <v>1245284223</v>
          </cell>
          <cell r="E5462" t="str">
            <v>1245284223MR</v>
          </cell>
        </row>
        <row r="5463">
          <cell r="C5463" t="str">
            <v>1750309092</v>
          </cell>
          <cell r="E5463" t="str">
            <v>163148301</v>
          </cell>
        </row>
        <row r="5464">
          <cell r="C5464" t="str">
            <v>1750309092</v>
          </cell>
          <cell r="E5464" t="str">
            <v>163148302</v>
          </cell>
        </row>
        <row r="5465">
          <cell r="C5465" t="str">
            <v>1124074273</v>
          </cell>
          <cell r="E5465" t="str">
            <v>1F-QMA000002138998</v>
          </cell>
        </row>
        <row r="5466">
          <cell r="C5466" t="str">
            <v>1124074273</v>
          </cell>
          <cell r="E5466" t="str">
            <v>1F-QMA000002145378</v>
          </cell>
        </row>
        <row r="5467">
          <cell r="C5467" t="str">
            <v>1245284223</v>
          </cell>
          <cell r="E5467" t="str">
            <v>399034301</v>
          </cell>
        </row>
        <row r="5468">
          <cell r="C5468" t="str">
            <v>1124074273</v>
          </cell>
          <cell r="E5468" t="str">
            <v>1F-QMA000002765317</v>
          </cell>
        </row>
        <row r="5469">
          <cell r="C5469" t="str">
            <v>1124074273</v>
          </cell>
          <cell r="E5469" t="str">
            <v>1F-QMA000002948262</v>
          </cell>
        </row>
        <row r="5470">
          <cell r="C5470" t="str">
            <v>1386647717</v>
          </cell>
          <cell r="E5470" t="str">
            <v>##</v>
          </cell>
        </row>
        <row r="5471">
          <cell r="C5471" t="str">
            <v>1386647717</v>
          </cell>
          <cell r="E5471" t="str">
            <v>094159301</v>
          </cell>
        </row>
        <row r="5472">
          <cell r="C5472" t="str">
            <v>1386647717</v>
          </cell>
          <cell r="E5472" t="str">
            <v>094159302</v>
          </cell>
        </row>
        <row r="5473">
          <cell r="C5473" t="str">
            <v>1720033947</v>
          </cell>
          <cell r="E5473" t="str">
            <v>##</v>
          </cell>
        </row>
        <row r="5474">
          <cell r="C5474" t="str">
            <v>1477596716</v>
          </cell>
          <cell r="E5474" t="str">
            <v>##</v>
          </cell>
        </row>
        <row r="5475">
          <cell r="C5475" t="str">
            <v>1497903728</v>
          </cell>
          <cell r="E5475" t="str">
            <v>##</v>
          </cell>
        </row>
        <row r="5476">
          <cell r="C5476" t="str">
            <v>Not Avail</v>
          </cell>
          <cell r="E5476" t="str">
            <v>020836501</v>
          </cell>
        </row>
        <row r="5477">
          <cell r="C5477" t="str">
            <v>1730126863</v>
          </cell>
          <cell r="E5477" t="str">
            <v>094160101</v>
          </cell>
        </row>
        <row r="5478">
          <cell r="C5478" t="str">
            <v>1720033947</v>
          </cell>
          <cell r="E5478" t="str">
            <v>094160101</v>
          </cell>
        </row>
        <row r="5479">
          <cell r="C5479" t="str">
            <v>1720033947</v>
          </cell>
          <cell r="E5479" t="str">
            <v>094160102</v>
          </cell>
        </row>
        <row r="5480">
          <cell r="C5480" t="str">
            <v>1720033947</v>
          </cell>
          <cell r="E5480" t="str">
            <v>094160103</v>
          </cell>
        </row>
        <row r="5481">
          <cell r="C5481" t="str">
            <v>1154470912</v>
          </cell>
          <cell r="E5481" t="str">
            <v>181160601</v>
          </cell>
        </row>
        <row r="5482">
          <cell r="C5482" t="str">
            <v>1184661217</v>
          </cell>
          <cell r="E5482" t="str">
            <v>181160601</v>
          </cell>
        </row>
        <row r="5483">
          <cell r="C5483" t="str">
            <v>1720033947</v>
          </cell>
          <cell r="E5483" t="str">
            <v>181160601</v>
          </cell>
        </row>
        <row r="5484">
          <cell r="C5484" t="str">
            <v>Not Avail</v>
          </cell>
          <cell r="E5484" t="str">
            <v>181160601</v>
          </cell>
        </row>
        <row r="5485">
          <cell r="C5485" t="str">
            <v>1720033947</v>
          </cell>
          <cell r="E5485" t="str">
            <v>181160602</v>
          </cell>
        </row>
        <row r="5486">
          <cell r="C5486" t="str">
            <v>1720033947</v>
          </cell>
          <cell r="E5486" t="str">
            <v>1F-QMA000002364371</v>
          </cell>
        </row>
        <row r="5487">
          <cell r="C5487" t="str">
            <v>1184661217</v>
          </cell>
          <cell r="E5487" t="str">
            <v>094160103</v>
          </cell>
        </row>
        <row r="5488">
          <cell r="C5488" t="str">
            <v>1487607792</v>
          </cell>
          <cell r="E5488" t="str">
            <v>##</v>
          </cell>
        </row>
        <row r="5489">
          <cell r="C5489" t="str">
            <v>1487607792</v>
          </cell>
          <cell r="E5489" t="str">
            <v>001001133LT</v>
          </cell>
        </row>
        <row r="5490">
          <cell r="C5490" t="str">
            <v>1487607792</v>
          </cell>
          <cell r="E5490" t="str">
            <v>094164301</v>
          </cell>
        </row>
        <row r="5491">
          <cell r="C5491" t="str">
            <v>1487607792</v>
          </cell>
          <cell r="E5491" t="str">
            <v>094164302</v>
          </cell>
        </row>
        <row r="5492">
          <cell r="C5492" t="str">
            <v>1487607792</v>
          </cell>
          <cell r="E5492" t="str">
            <v>094164303</v>
          </cell>
        </row>
        <row r="5493">
          <cell r="C5493" t="str">
            <v>1487607792</v>
          </cell>
          <cell r="E5493" t="str">
            <v>1F-QMA000002145339</v>
          </cell>
        </row>
        <row r="5494">
          <cell r="C5494" t="str">
            <v>1023013935</v>
          </cell>
          <cell r="E5494" t="str">
            <v>094172602</v>
          </cell>
        </row>
        <row r="5495">
          <cell r="C5495" t="str">
            <v>1023013935</v>
          </cell>
          <cell r="E5495" t="str">
            <v>094189002</v>
          </cell>
        </row>
        <row r="5496">
          <cell r="C5496" t="str">
            <v>1114998911</v>
          </cell>
          <cell r="E5496" t="str">
            <v>##</v>
          </cell>
        </row>
        <row r="5497">
          <cell r="C5497" t="str">
            <v>1114998911</v>
          </cell>
          <cell r="E5497" t="str">
            <v>094178301</v>
          </cell>
        </row>
        <row r="5498">
          <cell r="C5498" t="str">
            <v>1114998911</v>
          </cell>
          <cell r="E5498" t="str">
            <v>094178302</v>
          </cell>
        </row>
        <row r="5499">
          <cell r="C5499" t="str">
            <v>1114998911</v>
          </cell>
          <cell r="E5499" t="str">
            <v>1F-QMA000002634488</v>
          </cell>
        </row>
        <row r="5500">
          <cell r="C5500" t="str">
            <v>1114998911</v>
          </cell>
          <cell r="E5500" t="str">
            <v>6A-0005612</v>
          </cell>
        </row>
        <row r="5501">
          <cell r="C5501" t="str">
            <v>1114998911</v>
          </cell>
          <cell r="E5501" t="str">
            <v>6A-00056125</v>
          </cell>
        </row>
        <row r="5502">
          <cell r="C5502" t="str">
            <v>1821066820</v>
          </cell>
          <cell r="E5502" t="str">
            <v>06-104506100</v>
          </cell>
        </row>
        <row r="5503">
          <cell r="C5503" t="str">
            <v>1821066820</v>
          </cell>
          <cell r="E5503" t="str">
            <v>06-104507100</v>
          </cell>
        </row>
        <row r="5504">
          <cell r="C5504" t="str">
            <v>1821066820</v>
          </cell>
          <cell r="E5504" t="str">
            <v>094180901</v>
          </cell>
        </row>
        <row r="5505">
          <cell r="C5505" t="str">
            <v>1194983510</v>
          </cell>
          <cell r="E5505" t="str">
            <v>094180902</v>
          </cell>
        </row>
        <row r="5506">
          <cell r="C5506" t="str">
            <v>1821066820</v>
          </cell>
          <cell r="E5506" t="str">
            <v>094180903</v>
          </cell>
        </row>
        <row r="5507">
          <cell r="C5507" t="str">
            <v>1396731105</v>
          </cell>
          <cell r="E5507" t="str">
            <v>##</v>
          </cell>
        </row>
        <row r="5508">
          <cell r="C5508" t="str">
            <v>1396731105</v>
          </cell>
          <cell r="E5508" t="str">
            <v>022524501</v>
          </cell>
        </row>
        <row r="5509">
          <cell r="C5509" t="str">
            <v>1396731105</v>
          </cell>
          <cell r="E5509" t="str">
            <v>022524502</v>
          </cell>
        </row>
        <row r="5510">
          <cell r="C5510" t="str">
            <v>1396731105</v>
          </cell>
          <cell r="E5510" t="str">
            <v>094186601</v>
          </cell>
        </row>
        <row r="5511">
          <cell r="C5511" t="str">
            <v>1396731105</v>
          </cell>
          <cell r="E5511" t="str">
            <v>094186602</v>
          </cell>
        </row>
        <row r="5512">
          <cell r="C5512" t="str">
            <v>1396731105</v>
          </cell>
          <cell r="E5512" t="str">
            <v>1F-QMA000002761229</v>
          </cell>
        </row>
        <row r="5513">
          <cell r="C5513" t="str">
            <v>1396731105</v>
          </cell>
          <cell r="E5513" t="str">
            <v>7T-QMA000002761229</v>
          </cell>
        </row>
        <row r="5514">
          <cell r="C5514" t="str">
            <v>1275580938</v>
          </cell>
          <cell r="E5514" t="str">
            <v>##</v>
          </cell>
        </row>
        <row r="5515">
          <cell r="C5515" t="str">
            <v>1275580938</v>
          </cell>
          <cell r="E5515" t="str">
            <v>094187401</v>
          </cell>
        </row>
        <row r="5516">
          <cell r="C5516" t="str">
            <v>1437196516</v>
          </cell>
          <cell r="E5516" t="str">
            <v>094187401</v>
          </cell>
        </row>
        <row r="5517">
          <cell r="C5517" t="str">
            <v>1275580938</v>
          </cell>
          <cell r="E5517" t="str">
            <v>094187402</v>
          </cell>
        </row>
        <row r="5518">
          <cell r="C5518" t="str">
            <v>Not Avail</v>
          </cell>
          <cell r="E5518" t="str">
            <v>112760702</v>
          </cell>
        </row>
        <row r="5519">
          <cell r="C5519" t="str">
            <v>Not Avail</v>
          </cell>
          <cell r="E5519" t="str">
            <v>112760703</v>
          </cell>
        </row>
        <row r="5520">
          <cell r="C5520" t="str">
            <v>1275580938</v>
          </cell>
          <cell r="E5520" t="str">
            <v>7N-00025013</v>
          </cell>
        </row>
        <row r="5521">
          <cell r="C5521" t="str">
            <v>1275580938</v>
          </cell>
          <cell r="E5521" t="str">
            <v>7T-QMA000002074788</v>
          </cell>
        </row>
        <row r="5522">
          <cell r="C5522" t="str">
            <v>1275580938</v>
          </cell>
          <cell r="E5522" t="str">
            <v>094187403</v>
          </cell>
        </row>
        <row r="5523">
          <cell r="C5523" t="str">
            <v>1275580938</v>
          </cell>
          <cell r="E5523" t="str">
            <v>7W-000356348001</v>
          </cell>
        </row>
        <row r="5524">
          <cell r="C5524" t="str">
            <v>1275580938</v>
          </cell>
          <cell r="E5524" t="str">
            <v>7W-6084</v>
          </cell>
        </row>
        <row r="5525">
          <cell r="C5525" t="str">
            <v>1578542098</v>
          </cell>
          <cell r="E5525" t="str">
            <v>063474301</v>
          </cell>
        </row>
        <row r="5526">
          <cell r="C5526" t="str">
            <v>1235685892</v>
          </cell>
          <cell r="E5526" t="str">
            <v>063474301</v>
          </cell>
        </row>
        <row r="5527">
          <cell r="C5527" t="str">
            <v>1578542098</v>
          </cell>
          <cell r="E5527" t="str">
            <v>063474302</v>
          </cell>
        </row>
        <row r="5528">
          <cell r="C5528" t="str">
            <v>1578542098</v>
          </cell>
          <cell r="E5528" t="str">
            <v>094190801</v>
          </cell>
        </row>
        <row r="5529">
          <cell r="C5529" t="str">
            <v>1235685892</v>
          </cell>
          <cell r="E5529" t="str">
            <v>094190801</v>
          </cell>
        </row>
        <row r="5530">
          <cell r="C5530" t="str">
            <v>1578542098</v>
          </cell>
          <cell r="E5530" t="str">
            <v>094190802</v>
          </cell>
        </row>
        <row r="5531">
          <cell r="C5531" t="str">
            <v>1235685892</v>
          </cell>
          <cell r="E5531" t="str">
            <v>094190802</v>
          </cell>
        </row>
        <row r="5532">
          <cell r="C5532" t="str">
            <v>1578542098</v>
          </cell>
          <cell r="E5532" t="str">
            <v>1F-QMA000002634409</v>
          </cell>
        </row>
        <row r="5533">
          <cell r="C5533" t="str">
            <v>1578542098</v>
          </cell>
          <cell r="E5533" t="str">
            <v>1F-QMA000002759143</v>
          </cell>
        </row>
        <row r="5534">
          <cell r="C5534" t="str">
            <v>1578542098</v>
          </cell>
          <cell r="E5534" t="str">
            <v>1F-QMP000003737574</v>
          </cell>
        </row>
        <row r="5535">
          <cell r="C5535" t="str">
            <v>1578542098</v>
          </cell>
          <cell r="E5535" t="str">
            <v>1F-QMP000003802418</v>
          </cell>
        </row>
        <row r="5536">
          <cell r="C5536" t="str">
            <v>1235685892</v>
          </cell>
          <cell r="E5536" t="str">
            <v>376537201</v>
          </cell>
        </row>
        <row r="5537">
          <cell r="C5537" t="str">
            <v>1235685892</v>
          </cell>
          <cell r="E5537" t="str">
            <v>376537202</v>
          </cell>
        </row>
        <row r="5538">
          <cell r="C5538" t="str">
            <v>1235685892</v>
          </cell>
          <cell r="E5538" t="str">
            <v>376537203</v>
          </cell>
        </row>
        <row r="5539">
          <cell r="C5539" t="str">
            <v>1578542098</v>
          </cell>
          <cell r="E5539" t="str">
            <v>376537203</v>
          </cell>
        </row>
        <row r="5540">
          <cell r="C5540" t="str">
            <v>1255384533</v>
          </cell>
          <cell r="E5540" t="str">
            <v>##</v>
          </cell>
        </row>
        <row r="5541">
          <cell r="C5541" t="str">
            <v>1023069739</v>
          </cell>
          <cell r="E5541" t="str">
            <v>094192401</v>
          </cell>
        </row>
        <row r="5542">
          <cell r="C5542" t="str">
            <v>1255384533</v>
          </cell>
          <cell r="E5542" t="str">
            <v>094192401</v>
          </cell>
        </row>
        <row r="5543">
          <cell r="C5543" t="str">
            <v>1255384533</v>
          </cell>
          <cell r="E5543" t="str">
            <v>094192402</v>
          </cell>
        </row>
        <row r="5544">
          <cell r="C5544" t="str">
            <v>1255384533</v>
          </cell>
          <cell r="E5544" t="str">
            <v>1255384533MR</v>
          </cell>
        </row>
        <row r="5545">
          <cell r="C5545" t="str">
            <v>1255384533</v>
          </cell>
          <cell r="E5545" t="str">
            <v>6A-00056099</v>
          </cell>
        </row>
        <row r="5546">
          <cell r="C5546" t="str">
            <v>1255384533</v>
          </cell>
          <cell r="E5546" t="str">
            <v>9A-00056099</v>
          </cell>
        </row>
        <row r="5547">
          <cell r="C5547" t="str">
            <v>1659323772</v>
          </cell>
          <cell r="E5547" t="str">
            <v>##</v>
          </cell>
        </row>
        <row r="5548">
          <cell r="C5548" t="str">
            <v>1992742019</v>
          </cell>
          <cell r="E5548" t="str">
            <v>094193201</v>
          </cell>
        </row>
        <row r="5549">
          <cell r="C5549" t="str">
            <v>1659323772</v>
          </cell>
          <cell r="E5549" t="str">
            <v>094193201</v>
          </cell>
        </row>
        <row r="5550">
          <cell r="C5550" t="str">
            <v>1659323772</v>
          </cell>
          <cell r="E5550" t="str">
            <v>094193202</v>
          </cell>
        </row>
        <row r="5551">
          <cell r="C5551" t="str">
            <v>1659323772</v>
          </cell>
          <cell r="E5551" t="str">
            <v>1F-QMA000002942164</v>
          </cell>
        </row>
        <row r="5552">
          <cell r="C5552" t="str">
            <v>1659323772</v>
          </cell>
          <cell r="E5552" t="str">
            <v>6A-00056033</v>
          </cell>
        </row>
        <row r="5553">
          <cell r="C5553" t="str">
            <v>1598138919</v>
          </cell>
          <cell r="E5553" t="str">
            <v>##</v>
          </cell>
        </row>
        <row r="5554">
          <cell r="C5554" t="str">
            <v>1083112023</v>
          </cell>
          <cell r="E5554" t="str">
            <v>##</v>
          </cell>
        </row>
        <row r="5555">
          <cell r="C5555" t="str">
            <v>1699705426</v>
          </cell>
          <cell r="E5555" t="str">
            <v>094194001</v>
          </cell>
        </row>
        <row r="5556">
          <cell r="C5556" t="str">
            <v>1598138919</v>
          </cell>
          <cell r="E5556" t="str">
            <v>094194001</v>
          </cell>
        </row>
        <row r="5557">
          <cell r="C5557" t="str">
            <v>1699705426</v>
          </cell>
          <cell r="E5557" t="str">
            <v>094194002</v>
          </cell>
        </row>
        <row r="5558">
          <cell r="C5558" t="str">
            <v>1598138919</v>
          </cell>
          <cell r="E5558" t="str">
            <v>094194002</v>
          </cell>
        </row>
        <row r="5559">
          <cell r="C5559" t="str">
            <v>1083112023</v>
          </cell>
          <cell r="E5559" t="str">
            <v>1083112023MR</v>
          </cell>
        </row>
        <row r="5560">
          <cell r="C5560" t="str">
            <v>1598138919</v>
          </cell>
          <cell r="E5560" t="str">
            <v>1699705426MR</v>
          </cell>
        </row>
        <row r="5561">
          <cell r="C5561" t="str">
            <v>1598138919</v>
          </cell>
          <cell r="E5561" t="str">
            <v>364710901</v>
          </cell>
        </row>
        <row r="5562">
          <cell r="C5562" t="str">
            <v>1083112023</v>
          </cell>
          <cell r="E5562" t="str">
            <v>364710901</v>
          </cell>
        </row>
        <row r="5563">
          <cell r="C5563" t="str">
            <v>1083112023</v>
          </cell>
          <cell r="E5563" t="str">
            <v>364710902</v>
          </cell>
        </row>
        <row r="5564">
          <cell r="C5564" t="str">
            <v>1598138919</v>
          </cell>
          <cell r="E5564" t="str">
            <v>364710902</v>
          </cell>
        </row>
        <row r="5565">
          <cell r="C5565" t="str">
            <v>1083112023</v>
          </cell>
          <cell r="E5565" t="str">
            <v>391575301</v>
          </cell>
        </row>
        <row r="5566">
          <cell r="C5566" t="str">
            <v>1598138919</v>
          </cell>
          <cell r="E5566" t="str">
            <v>391575301</v>
          </cell>
        </row>
        <row r="5567">
          <cell r="C5567" t="str">
            <v>1699705426</v>
          </cell>
          <cell r="E5567" t="str">
            <v>391575301</v>
          </cell>
        </row>
        <row r="5568">
          <cell r="C5568" t="str">
            <v>1083112023</v>
          </cell>
          <cell r="E5568" t="str">
            <v>391575302</v>
          </cell>
        </row>
        <row r="5569">
          <cell r="C5569" t="str">
            <v>1598138919</v>
          </cell>
          <cell r="E5569" t="str">
            <v>9A-00056124</v>
          </cell>
        </row>
        <row r="5570">
          <cell r="C5570" t="str">
            <v>1699705426</v>
          </cell>
          <cell r="E5570" t="str">
            <v>9C-QMA000002559447</v>
          </cell>
        </row>
        <row r="5571">
          <cell r="C5571" t="str">
            <v>1952723967</v>
          </cell>
          <cell r="E5571" t="str">
            <v>##</v>
          </cell>
        </row>
        <row r="5572">
          <cell r="C5572" t="str">
            <v>1265434559</v>
          </cell>
          <cell r="E5572" t="str">
            <v>094198101</v>
          </cell>
        </row>
        <row r="5573">
          <cell r="C5573" t="str">
            <v>1952723967</v>
          </cell>
          <cell r="E5573" t="str">
            <v>094198101</v>
          </cell>
        </row>
        <row r="5574">
          <cell r="C5574" t="str">
            <v>1265434559</v>
          </cell>
          <cell r="E5574" t="str">
            <v>094198102</v>
          </cell>
        </row>
        <row r="5575">
          <cell r="C5575" t="str">
            <v>1952723967</v>
          </cell>
          <cell r="E5575" t="str">
            <v>336478801</v>
          </cell>
        </row>
        <row r="5576">
          <cell r="C5576" t="str">
            <v>1265434559</v>
          </cell>
          <cell r="E5576" t="str">
            <v>336478801</v>
          </cell>
        </row>
        <row r="5577">
          <cell r="C5577" t="str">
            <v>1952723967</v>
          </cell>
          <cell r="E5577" t="str">
            <v>336478802</v>
          </cell>
        </row>
        <row r="5578">
          <cell r="C5578" t="str">
            <v>1265434559</v>
          </cell>
          <cell r="E5578" t="str">
            <v>7N-00025014</v>
          </cell>
        </row>
        <row r="5579">
          <cell r="C5579" t="str">
            <v>1265434559</v>
          </cell>
          <cell r="E5579" t="str">
            <v>7W-000130315001</v>
          </cell>
        </row>
        <row r="5580">
          <cell r="C5580" t="str">
            <v>1952723967</v>
          </cell>
          <cell r="E5580" t="str">
            <v>7W-000130315002</v>
          </cell>
        </row>
        <row r="5581">
          <cell r="C5581" t="str">
            <v>1730183658</v>
          </cell>
          <cell r="E5581" t="str">
            <v>094204701</v>
          </cell>
        </row>
        <row r="5582">
          <cell r="C5582" t="str">
            <v>1730183658</v>
          </cell>
          <cell r="E5582" t="str">
            <v>094204703</v>
          </cell>
        </row>
        <row r="5583">
          <cell r="C5583" t="str">
            <v>1730183658</v>
          </cell>
          <cell r="E5583" t="str">
            <v>112666602</v>
          </cell>
        </row>
        <row r="5584">
          <cell r="C5584" t="str">
            <v>1730183658</v>
          </cell>
          <cell r="E5584" t="str">
            <v>1F-QMA000002629803</v>
          </cell>
        </row>
        <row r="5585">
          <cell r="C5585" t="str">
            <v>1730183658</v>
          </cell>
          <cell r="E5585" t="str">
            <v>402628801</v>
          </cell>
        </row>
        <row r="5586">
          <cell r="C5586" t="str">
            <v>1730278417</v>
          </cell>
          <cell r="E5586" t="str">
            <v>094205401</v>
          </cell>
        </row>
        <row r="5587">
          <cell r="C5587" t="str">
            <v>1730278417</v>
          </cell>
          <cell r="E5587" t="str">
            <v>094205402</v>
          </cell>
        </row>
        <row r="5588">
          <cell r="C5588" t="str">
            <v>1730278417</v>
          </cell>
          <cell r="E5588" t="str">
            <v>094205403</v>
          </cell>
        </row>
        <row r="5589">
          <cell r="C5589" t="str">
            <v>1770514077</v>
          </cell>
          <cell r="E5589" t="str">
            <v>##</v>
          </cell>
        </row>
        <row r="5590">
          <cell r="C5590" t="str">
            <v>1609927748</v>
          </cell>
          <cell r="E5590" t="str">
            <v>094207001</v>
          </cell>
        </row>
        <row r="5591">
          <cell r="C5591" t="str">
            <v>1770514077</v>
          </cell>
          <cell r="E5591" t="str">
            <v>094207002</v>
          </cell>
        </row>
        <row r="5592">
          <cell r="C5592" t="str">
            <v>1770514077</v>
          </cell>
          <cell r="E5592" t="str">
            <v>094207003</v>
          </cell>
        </row>
        <row r="5593">
          <cell r="C5593" t="str">
            <v>1730245135</v>
          </cell>
          <cell r="E5593" t="str">
            <v>094207004</v>
          </cell>
        </row>
        <row r="5594">
          <cell r="C5594" t="str">
            <v>1730245135</v>
          </cell>
          <cell r="E5594" t="str">
            <v>094207005</v>
          </cell>
        </row>
        <row r="5595">
          <cell r="C5595" t="str">
            <v>1770514077</v>
          </cell>
          <cell r="E5595" t="str">
            <v>6A-1002589</v>
          </cell>
        </row>
        <row r="5596">
          <cell r="C5596" t="str">
            <v>1770514077</v>
          </cell>
          <cell r="E5596" t="str">
            <v>6A-10025894</v>
          </cell>
        </row>
        <row r="5597">
          <cell r="C5597" t="str">
            <v>1770514077</v>
          </cell>
          <cell r="E5597" t="str">
            <v>9A-1002589</v>
          </cell>
        </row>
        <row r="5598">
          <cell r="C5598" t="str">
            <v>1770514077</v>
          </cell>
          <cell r="E5598" t="str">
            <v>9A-10025894</v>
          </cell>
        </row>
        <row r="5599">
          <cell r="C5599" t="str">
            <v>1770514077</v>
          </cell>
          <cell r="E5599" t="str">
            <v>9C-QMA000002634645</v>
          </cell>
        </row>
        <row r="5600">
          <cell r="C5600" t="str">
            <v>1730245135</v>
          </cell>
          <cell r="E5600" t="str">
            <v>389394301</v>
          </cell>
        </row>
        <row r="5601">
          <cell r="C5601" t="str">
            <v>1730245135</v>
          </cell>
          <cell r="E5601" t="str">
            <v>094207002</v>
          </cell>
        </row>
        <row r="5602">
          <cell r="C5602" t="str">
            <v>1770514077</v>
          </cell>
          <cell r="E5602" t="str">
            <v>094207004</v>
          </cell>
        </row>
        <row r="5603">
          <cell r="C5603" t="str">
            <v>1770514077</v>
          </cell>
          <cell r="E5603" t="str">
            <v>389394301</v>
          </cell>
        </row>
        <row r="5604">
          <cell r="C5604" t="str">
            <v>1770514077</v>
          </cell>
          <cell r="E5604" t="str">
            <v>094207005</v>
          </cell>
        </row>
        <row r="5605">
          <cell r="C5605" t="str">
            <v>1144203662</v>
          </cell>
          <cell r="E5605" t="str">
            <v>##</v>
          </cell>
        </row>
        <row r="5606">
          <cell r="C5606" t="str">
            <v>1144203662</v>
          </cell>
          <cell r="E5606" t="str">
            <v>094208801</v>
          </cell>
        </row>
        <row r="5607">
          <cell r="C5607" t="str">
            <v>1144203662</v>
          </cell>
          <cell r="E5607" t="str">
            <v>094208802</v>
          </cell>
        </row>
        <row r="5608">
          <cell r="C5608" t="str">
            <v>1144203662</v>
          </cell>
          <cell r="E5608" t="str">
            <v>094208803</v>
          </cell>
        </row>
        <row r="5609">
          <cell r="C5609" t="str">
            <v>1144203662</v>
          </cell>
          <cell r="E5609" t="str">
            <v>7W-000882470001</v>
          </cell>
        </row>
        <row r="5610">
          <cell r="C5610" t="str">
            <v>1003842212</v>
          </cell>
          <cell r="E5610" t="str">
            <v>094211201</v>
          </cell>
        </row>
        <row r="5611">
          <cell r="C5611" t="str">
            <v>Unknown</v>
          </cell>
          <cell r="E5611" t="str">
            <v>094211202</v>
          </cell>
        </row>
        <row r="5612">
          <cell r="C5612" t="str">
            <v>1003842212</v>
          </cell>
          <cell r="E5612" t="str">
            <v>094211203</v>
          </cell>
        </row>
        <row r="5613">
          <cell r="C5613" t="str">
            <v>1538117452</v>
          </cell>
          <cell r="E5613" t="str">
            <v>##</v>
          </cell>
        </row>
        <row r="5614">
          <cell r="C5614" t="str">
            <v>1538117452</v>
          </cell>
          <cell r="E5614" t="str">
            <v>094212001</v>
          </cell>
        </row>
        <row r="5615">
          <cell r="C5615" t="str">
            <v>1538117452</v>
          </cell>
          <cell r="E5615" t="str">
            <v>094212002</v>
          </cell>
        </row>
        <row r="5616">
          <cell r="C5616" t="str">
            <v>1245292630</v>
          </cell>
          <cell r="E5616" t="str">
            <v>094215301</v>
          </cell>
        </row>
        <row r="5617">
          <cell r="C5617" t="str">
            <v>1245292630</v>
          </cell>
          <cell r="E5617" t="str">
            <v>094215302</v>
          </cell>
        </row>
        <row r="5618">
          <cell r="C5618" t="str">
            <v>1629021845</v>
          </cell>
          <cell r="E5618" t="str">
            <v>##</v>
          </cell>
        </row>
        <row r="5619">
          <cell r="C5619" t="str">
            <v>1063466043</v>
          </cell>
          <cell r="E5619" t="str">
            <v>094216101</v>
          </cell>
        </row>
        <row r="5620">
          <cell r="C5620" t="str">
            <v>1629021845</v>
          </cell>
          <cell r="E5620" t="str">
            <v>094216101</v>
          </cell>
        </row>
        <row r="5621">
          <cell r="C5621" t="str">
            <v>1629021845</v>
          </cell>
          <cell r="E5621" t="str">
            <v>094216102</v>
          </cell>
        </row>
        <row r="5622">
          <cell r="C5622" t="str">
            <v>1629021845</v>
          </cell>
          <cell r="E5622" t="str">
            <v>094216103</v>
          </cell>
        </row>
        <row r="5623">
          <cell r="C5623" t="str">
            <v>1629021845</v>
          </cell>
          <cell r="E5623" t="str">
            <v>1F-QMA000002158617</v>
          </cell>
        </row>
        <row r="5624">
          <cell r="C5624" t="str">
            <v>1629021845</v>
          </cell>
          <cell r="E5624" t="str">
            <v>1Q-H0HH090801</v>
          </cell>
        </row>
        <row r="5625">
          <cell r="C5625" t="str">
            <v>1497871628</v>
          </cell>
          <cell r="E5625" t="str">
            <v>##</v>
          </cell>
        </row>
        <row r="5626">
          <cell r="C5626" t="str">
            <v>1497871628</v>
          </cell>
          <cell r="E5626" t="str">
            <v>094219501</v>
          </cell>
        </row>
        <row r="5627">
          <cell r="C5627" t="str">
            <v>1497871628</v>
          </cell>
          <cell r="E5627" t="str">
            <v>094219502</v>
          </cell>
        </row>
        <row r="5628">
          <cell r="C5628" t="str">
            <v>1497871628</v>
          </cell>
          <cell r="E5628" t="str">
            <v>094219503</v>
          </cell>
        </row>
        <row r="5629">
          <cell r="C5629" t="str">
            <v>1497871628</v>
          </cell>
          <cell r="E5629" t="str">
            <v>7W-001788954001</v>
          </cell>
        </row>
        <row r="5630">
          <cell r="C5630" t="str">
            <v>1417066218</v>
          </cell>
          <cell r="E5630" t="str">
            <v>094220301</v>
          </cell>
        </row>
        <row r="5631">
          <cell r="C5631" t="str">
            <v>1417066218</v>
          </cell>
          <cell r="E5631" t="str">
            <v>094220302</v>
          </cell>
        </row>
        <row r="5632">
          <cell r="C5632" t="str">
            <v>1386652527</v>
          </cell>
          <cell r="E5632" t="str">
            <v>##</v>
          </cell>
        </row>
        <row r="5633">
          <cell r="C5633" t="str">
            <v>1386652527</v>
          </cell>
          <cell r="E5633" t="str">
            <v>094221101</v>
          </cell>
        </row>
        <row r="5634">
          <cell r="C5634" t="str">
            <v>1386652527</v>
          </cell>
          <cell r="E5634" t="str">
            <v>094221102</v>
          </cell>
        </row>
        <row r="5635">
          <cell r="C5635" t="str">
            <v>1386652527</v>
          </cell>
          <cell r="E5635" t="str">
            <v>1386652527MR</v>
          </cell>
        </row>
        <row r="5636">
          <cell r="C5636" t="str">
            <v>1386652527</v>
          </cell>
          <cell r="E5636" t="str">
            <v>1F-QMA000002811937</v>
          </cell>
        </row>
        <row r="5637">
          <cell r="C5637" t="str">
            <v>1003885641</v>
          </cell>
          <cell r="E5637" t="str">
            <v>094222901</v>
          </cell>
        </row>
        <row r="5638">
          <cell r="C5638" t="str">
            <v>1003885641</v>
          </cell>
          <cell r="E5638" t="str">
            <v>094222902</v>
          </cell>
        </row>
        <row r="5639">
          <cell r="C5639" t="str">
            <v>1003885641</v>
          </cell>
          <cell r="E5639" t="str">
            <v>094222903</v>
          </cell>
        </row>
        <row r="5640">
          <cell r="C5640" t="str">
            <v>1447229703</v>
          </cell>
          <cell r="E5640" t="str">
            <v>094222903</v>
          </cell>
        </row>
        <row r="5641">
          <cell r="C5641" t="str">
            <v>1003885641</v>
          </cell>
          <cell r="E5641" t="str">
            <v>094222904</v>
          </cell>
        </row>
        <row r="5642">
          <cell r="C5642" t="str">
            <v>1518935758</v>
          </cell>
          <cell r="E5642" t="str">
            <v>198451001</v>
          </cell>
        </row>
        <row r="5643">
          <cell r="C5643" t="str">
            <v>1447229703</v>
          </cell>
          <cell r="E5643" t="str">
            <v>198451002</v>
          </cell>
        </row>
        <row r="5644">
          <cell r="C5644" t="str">
            <v>1003885641</v>
          </cell>
          <cell r="E5644" t="str">
            <v>198451002</v>
          </cell>
        </row>
        <row r="5645">
          <cell r="C5645" t="str">
            <v>1003885641</v>
          </cell>
          <cell r="E5645" t="str">
            <v>1F-QMA000002163935</v>
          </cell>
        </row>
        <row r="5646">
          <cell r="C5646" t="str">
            <v>1003885641</v>
          </cell>
          <cell r="E5646" t="str">
            <v>1F-QMA000002516540</v>
          </cell>
        </row>
        <row r="5647">
          <cell r="C5647" t="str">
            <v>1003885641</v>
          </cell>
          <cell r="E5647" t="str">
            <v>84-10013675</v>
          </cell>
        </row>
        <row r="5648">
          <cell r="C5648" t="str">
            <v>1003885641</v>
          </cell>
          <cell r="E5648" t="str">
            <v>9A-10013675</v>
          </cell>
        </row>
        <row r="5649">
          <cell r="C5649" t="str">
            <v>1356312243</v>
          </cell>
          <cell r="E5649" t="str">
            <v>##</v>
          </cell>
        </row>
        <row r="5650">
          <cell r="C5650" t="str">
            <v>1356312243</v>
          </cell>
          <cell r="E5650" t="str">
            <v>094224501</v>
          </cell>
        </row>
        <row r="5651">
          <cell r="C5651" t="str">
            <v>1356312243</v>
          </cell>
          <cell r="E5651" t="str">
            <v>094224502</v>
          </cell>
        </row>
        <row r="5652">
          <cell r="C5652" t="str">
            <v>Not Avail</v>
          </cell>
          <cell r="E5652" t="str">
            <v>094224502</v>
          </cell>
        </row>
        <row r="5653">
          <cell r="C5653" t="str">
            <v>1356312243</v>
          </cell>
          <cell r="E5653" t="str">
            <v>094224503</v>
          </cell>
        </row>
        <row r="5654">
          <cell r="C5654" t="str">
            <v>1356312243</v>
          </cell>
          <cell r="E5654" t="str">
            <v>094224504</v>
          </cell>
        </row>
        <row r="5655">
          <cell r="C5655" t="str">
            <v>1356312243</v>
          </cell>
          <cell r="E5655" t="str">
            <v>1F-QMA000002630409</v>
          </cell>
        </row>
        <row r="5656">
          <cell r="C5656" t="str">
            <v>1356312243</v>
          </cell>
          <cell r="E5656" t="str">
            <v>201189201</v>
          </cell>
        </row>
        <row r="5657">
          <cell r="C5657" t="str">
            <v>1356312243</v>
          </cell>
          <cell r="E5657" t="str">
            <v>201189202</v>
          </cell>
        </row>
        <row r="5658">
          <cell r="C5658" t="str">
            <v>1306268321</v>
          </cell>
          <cell r="E5658" t="str">
            <v>##</v>
          </cell>
        </row>
        <row r="5659">
          <cell r="C5659" t="str">
            <v>1326042805</v>
          </cell>
          <cell r="E5659" t="str">
            <v>##</v>
          </cell>
        </row>
        <row r="5660">
          <cell r="C5660" t="str">
            <v>1447253729</v>
          </cell>
          <cell r="E5660" t="str">
            <v>094225201</v>
          </cell>
        </row>
        <row r="5661">
          <cell r="C5661" t="str">
            <v>1447253729</v>
          </cell>
          <cell r="E5661" t="str">
            <v>094225202</v>
          </cell>
        </row>
        <row r="5662">
          <cell r="C5662" t="str">
            <v>1447253729</v>
          </cell>
          <cell r="E5662" t="str">
            <v>1F-QMA000002089054</v>
          </cell>
        </row>
        <row r="5663">
          <cell r="C5663" t="str">
            <v>1306268321</v>
          </cell>
          <cell r="E5663" t="str">
            <v>342897101</v>
          </cell>
        </row>
        <row r="5664">
          <cell r="C5664" t="str">
            <v>1306268321</v>
          </cell>
          <cell r="E5664" t="str">
            <v>342897102</v>
          </cell>
        </row>
        <row r="5665">
          <cell r="C5665" t="str">
            <v>1306268321</v>
          </cell>
          <cell r="E5665" t="str">
            <v>342897103</v>
          </cell>
        </row>
        <row r="5666">
          <cell r="C5666" t="str">
            <v>1447253729</v>
          </cell>
          <cell r="E5666" t="str">
            <v>342897103</v>
          </cell>
        </row>
        <row r="5667">
          <cell r="C5667" t="str">
            <v>1306268321</v>
          </cell>
          <cell r="E5667" t="str">
            <v>342897104</v>
          </cell>
        </row>
        <row r="5668">
          <cell r="C5668" t="str">
            <v>1447253729</v>
          </cell>
          <cell r="E5668" t="str">
            <v>7N-0117750</v>
          </cell>
        </row>
        <row r="5669">
          <cell r="C5669" t="str">
            <v>1447253729</v>
          </cell>
          <cell r="E5669" t="str">
            <v>7N-01177508</v>
          </cell>
        </row>
        <row r="5670">
          <cell r="C5670" t="str">
            <v>1447253729</v>
          </cell>
          <cell r="E5670" t="str">
            <v>7T-QMA000002089054</v>
          </cell>
        </row>
        <row r="5671">
          <cell r="C5671" t="str">
            <v>1447253729</v>
          </cell>
          <cell r="E5671" t="str">
            <v>7W-11819A</v>
          </cell>
        </row>
        <row r="5672">
          <cell r="C5672" t="str">
            <v>1801817135</v>
          </cell>
          <cell r="E5672" t="str">
            <v>##</v>
          </cell>
        </row>
        <row r="5673">
          <cell r="C5673" t="str">
            <v>1801817135</v>
          </cell>
          <cell r="E5673" t="str">
            <v>094226001</v>
          </cell>
        </row>
        <row r="5674">
          <cell r="C5674" t="str">
            <v>1801817135</v>
          </cell>
          <cell r="E5674" t="str">
            <v>094226002</v>
          </cell>
        </row>
        <row r="5675">
          <cell r="C5675" t="str">
            <v>1003939232</v>
          </cell>
          <cell r="E5675" t="str">
            <v>094227801</v>
          </cell>
        </row>
        <row r="5676">
          <cell r="C5676" t="str">
            <v>1003939232</v>
          </cell>
          <cell r="E5676" t="str">
            <v>094227802</v>
          </cell>
        </row>
        <row r="5677">
          <cell r="C5677" t="str">
            <v>1285028951</v>
          </cell>
          <cell r="E5677" t="str">
            <v>##</v>
          </cell>
        </row>
        <row r="5678">
          <cell r="C5678" t="str">
            <v>1285028951</v>
          </cell>
          <cell r="E5678" t="str">
            <v>094232801</v>
          </cell>
        </row>
        <row r="5679">
          <cell r="C5679" t="str">
            <v>1215937966</v>
          </cell>
          <cell r="E5679" t="str">
            <v>094232802</v>
          </cell>
        </row>
        <row r="5680">
          <cell r="C5680" t="str">
            <v>1285028951</v>
          </cell>
          <cell r="E5680" t="str">
            <v>353570001</v>
          </cell>
        </row>
        <row r="5681">
          <cell r="C5681" t="str">
            <v>1285028951</v>
          </cell>
          <cell r="E5681" t="str">
            <v>353570002</v>
          </cell>
        </row>
        <row r="5682">
          <cell r="C5682" t="str">
            <v>1942643804</v>
          </cell>
          <cell r="E5682" t="str">
            <v>##</v>
          </cell>
        </row>
        <row r="5683">
          <cell r="C5683" t="str">
            <v>1295769214</v>
          </cell>
          <cell r="E5683" t="str">
            <v>094236902</v>
          </cell>
        </row>
        <row r="5684">
          <cell r="C5684" t="str">
            <v>1942643804</v>
          </cell>
          <cell r="E5684" t="str">
            <v>329623801</v>
          </cell>
        </row>
        <row r="5685">
          <cell r="C5685" t="str">
            <v>1942643804</v>
          </cell>
          <cell r="E5685" t="str">
            <v>329623802</v>
          </cell>
        </row>
        <row r="5686">
          <cell r="C5686" t="str">
            <v>1790762169</v>
          </cell>
          <cell r="E5686" t="str">
            <v>094237701</v>
          </cell>
        </row>
        <row r="5687">
          <cell r="C5687" t="str">
            <v>1790762169</v>
          </cell>
          <cell r="E5687" t="str">
            <v>094237702</v>
          </cell>
        </row>
        <row r="5688">
          <cell r="C5688" t="str">
            <v>1770556474</v>
          </cell>
          <cell r="E5688" t="str">
            <v>094342501</v>
          </cell>
        </row>
        <row r="5689">
          <cell r="C5689" t="str">
            <v>1770556474</v>
          </cell>
          <cell r="E5689" t="str">
            <v>094342502</v>
          </cell>
        </row>
        <row r="5690">
          <cell r="C5690" t="str">
            <v>1366871600</v>
          </cell>
          <cell r="E5690" t="str">
            <v>337018101</v>
          </cell>
        </row>
        <row r="5691">
          <cell r="C5691" t="str">
            <v>1568435279</v>
          </cell>
          <cell r="E5691" t="str">
            <v>094345801</v>
          </cell>
        </row>
        <row r="5692">
          <cell r="C5692" t="str">
            <v>1144294893</v>
          </cell>
          <cell r="E5692" t="str">
            <v>094347402</v>
          </cell>
        </row>
        <row r="5693">
          <cell r="C5693" t="str">
            <v>1689648339</v>
          </cell>
          <cell r="E5693" t="str">
            <v>094349002</v>
          </cell>
        </row>
        <row r="5694">
          <cell r="C5694" t="str">
            <v>1689648339</v>
          </cell>
          <cell r="E5694" t="str">
            <v>094349003</v>
          </cell>
        </row>
        <row r="5695">
          <cell r="C5695" t="str">
            <v>1821061532</v>
          </cell>
          <cell r="E5695" t="str">
            <v>094351601</v>
          </cell>
        </row>
        <row r="5696">
          <cell r="C5696" t="str">
            <v>Unknown</v>
          </cell>
          <cell r="E5696" t="str">
            <v>094351602</v>
          </cell>
        </row>
        <row r="5697">
          <cell r="C5697" t="str">
            <v>1194798801</v>
          </cell>
          <cell r="E5697" t="str">
            <v>094352403</v>
          </cell>
        </row>
        <row r="5698">
          <cell r="C5698" t="str">
            <v>1467453902</v>
          </cell>
          <cell r="E5698" t="str">
            <v>094353202</v>
          </cell>
        </row>
        <row r="5699">
          <cell r="C5699" t="str">
            <v>1467453902</v>
          </cell>
          <cell r="E5699" t="str">
            <v>1F-QMA000002630345</v>
          </cell>
        </row>
        <row r="5700">
          <cell r="C5700" t="str">
            <v>1285626028</v>
          </cell>
          <cell r="E5700" t="str">
            <v>094354001</v>
          </cell>
        </row>
        <row r="5701">
          <cell r="C5701" t="str">
            <v>1285626028</v>
          </cell>
          <cell r="E5701" t="str">
            <v>094354003</v>
          </cell>
        </row>
        <row r="5702">
          <cell r="C5702" t="str">
            <v>1053319798</v>
          </cell>
          <cell r="E5702" t="str">
            <v>025260301</v>
          </cell>
        </row>
        <row r="5703">
          <cell r="C5703" t="str">
            <v>1053319798</v>
          </cell>
          <cell r="E5703" t="str">
            <v>094357302</v>
          </cell>
        </row>
        <row r="5704">
          <cell r="C5704" t="str">
            <v>1053319798</v>
          </cell>
          <cell r="E5704" t="str">
            <v>094357305</v>
          </cell>
        </row>
        <row r="5705">
          <cell r="C5705" t="str">
            <v>1255708715</v>
          </cell>
          <cell r="E5705" t="str">
            <v>358963201</v>
          </cell>
        </row>
        <row r="5706">
          <cell r="C5706" t="str">
            <v>1053319798</v>
          </cell>
          <cell r="E5706" t="str">
            <v>358963201</v>
          </cell>
        </row>
        <row r="5707">
          <cell r="C5707" t="str">
            <v>1255708715</v>
          </cell>
          <cell r="E5707" t="str">
            <v>358963203</v>
          </cell>
        </row>
        <row r="5708">
          <cell r="C5708" t="str">
            <v>1255708715</v>
          </cell>
          <cell r="E5708" t="str">
            <v>358963202</v>
          </cell>
        </row>
        <row r="5709">
          <cell r="C5709" t="str">
            <v>1053319798</v>
          </cell>
          <cell r="E5709" t="str">
            <v>6A-10028172</v>
          </cell>
        </row>
        <row r="5710">
          <cell r="C5710" t="str">
            <v>1255708715</v>
          </cell>
          <cell r="E5710" t="str">
            <v>9A-03227823</v>
          </cell>
        </row>
        <row r="5711">
          <cell r="C5711" t="str">
            <v>1053319798</v>
          </cell>
          <cell r="E5711" t="str">
            <v>9A-1002817</v>
          </cell>
        </row>
        <row r="5712">
          <cell r="C5712" t="str">
            <v>1053319798</v>
          </cell>
          <cell r="E5712" t="str">
            <v>9A-10028172</v>
          </cell>
        </row>
        <row r="5713">
          <cell r="C5713" t="str">
            <v>1871566018</v>
          </cell>
          <cell r="E5713" t="str">
            <v>##</v>
          </cell>
        </row>
        <row r="5714">
          <cell r="C5714" t="str">
            <v>1871566018</v>
          </cell>
          <cell r="E5714" t="str">
            <v>081074901</v>
          </cell>
        </row>
        <row r="5715">
          <cell r="C5715" t="str">
            <v>1871566018</v>
          </cell>
          <cell r="E5715" t="str">
            <v>094379701</v>
          </cell>
        </row>
        <row r="5716">
          <cell r="C5716" t="str">
            <v>1871566018</v>
          </cell>
          <cell r="E5716" t="str">
            <v>094379702</v>
          </cell>
        </row>
        <row r="5717">
          <cell r="C5717" t="str">
            <v>1871566018</v>
          </cell>
          <cell r="E5717" t="str">
            <v>094379703</v>
          </cell>
        </row>
        <row r="5718">
          <cell r="C5718" t="str">
            <v>1871566018</v>
          </cell>
          <cell r="E5718" t="str">
            <v>094379704</v>
          </cell>
        </row>
        <row r="5719">
          <cell r="C5719" t="str">
            <v>1871566018</v>
          </cell>
          <cell r="E5719" t="str">
            <v>6A-1002234</v>
          </cell>
        </row>
        <row r="5720">
          <cell r="C5720" t="str">
            <v>1871566018</v>
          </cell>
          <cell r="E5720" t="str">
            <v>6A-10022346</v>
          </cell>
        </row>
        <row r="5721">
          <cell r="C5721" t="str">
            <v>1871566018</v>
          </cell>
          <cell r="E5721" t="str">
            <v>9A-1002234</v>
          </cell>
        </row>
        <row r="5722">
          <cell r="C5722" t="str">
            <v>1871566018</v>
          </cell>
          <cell r="E5722" t="str">
            <v>9A-10022346</v>
          </cell>
        </row>
        <row r="5723">
          <cell r="C5723" t="str">
            <v>1538264866</v>
          </cell>
          <cell r="E5723" t="str">
            <v>094382101</v>
          </cell>
        </row>
        <row r="5724">
          <cell r="C5724" t="str">
            <v>1538264866</v>
          </cell>
          <cell r="E5724" t="str">
            <v>094382102</v>
          </cell>
        </row>
        <row r="5725">
          <cell r="C5725" t="str">
            <v>1538264866</v>
          </cell>
          <cell r="E5725" t="str">
            <v>56-741109643M</v>
          </cell>
        </row>
        <row r="5726">
          <cell r="C5726" t="str">
            <v>1033120423</v>
          </cell>
          <cell r="E5726" t="str">
            <v>##</v>
          </cell>
        </row>
        <row r="5727">
          <cell r="C5727" t="str">
            <v>1033120423</v>
          </cell>
          <cell r="E5727" t="str">
            <v>109574702</v>
          </cell>
        </row>
        <row r="5728">
          <cell r="C5728" t="str">
            <v>Unknown</v>
          </cell>
          <cell r="E5728" t="str">
            <v>109574703</v>
          </cell>
        </row>
        <row r="5729">
          <cell r="C5729" t="str">
            <v>1033120423</v>
          </cell>
          <cell r="E5729" t="str">
            <v>121846302</v>
          </cell>
        </row>
        <row r="5730">
          <cell r="C5730" t="str">
            <v>1033120423</v>
          </cell>
          <cell r="E5730" t="str">
            <v>1F-QMA000002157757</v>
          </cell>
        </row>
        <row r="5731">
          <cell r="C5731" t="str">
            <v>1033120423</v>
          </cell>
          <cell r="E5731" t="str">
            <v>314080801</v>
          </cell>
        </row>
        <row r="5732">
          <cell r="C5732" t="str">
            <v>1033120423</v>
          </cell>
          <cell r="E5732" t="str">
            <v>314080802</v>
          </cell>
        </row>
        <row r="5733">
          <cell r="C5733" t="str">
            <v>1033120423</v>
          </cell>
          <cell r="E5733" t="str">
            <v>6A-0005610</v>
          </cell>
        </row>
        <row r="5734">
          <cell r="C5734" t="str">
            <v>1033120423</v>
          </cell>
          <cell r="E5734" t="str">
            <v>6A-00056100</v>
          </cell>
        </row>
        <row r="5735">
          <cell r="C5735" t="str">
            <v>1033120423</v>
          </cell>
          <cell r="E5735" t="str">
            <v>6A-01636871</v>
          </cell>
        </row>
        <row r="5736">
          <cell r="C5736" t="str">
            <v>1033120423</v>
          </cell>
          <cell r="E5736" t="str">
            <v>9A-01636871</v>
          </cell>
        </row>
        <row r="5737">
          <cell r="C5737" t="str">
            <v>1033120423</v>
          </cell>
          <cell r="E5737" t="str">
            <v>BHO1312054B</v>
          </cell>
        </row>
        <row r="5738">
          <cell r="C5738" t="str">
            <v>1558354241</v>
          </cell>
          <cell r="E5738" t="str">
            <v>109588702</v>
          </cell>
        </row>
        <row r="5739">
          <cell r="C5739" t="str">
            <v>1558354241</v>
          </cell>
          <cell r="E5739" t="str">
            <v>109588703</v>
          </cell>
        </row>
        <row r="5740">
          <cell r="C5740" t="str">
            <v>1366450538</v>
          </cell>
          <cell r="E5740" t="str">
            <v>109966502</v>
          </cell>
        </row>
        <row r="5741">
          <cell r="C5741" t="str">
            <v>1366450538</v>
          </cell>
          <cell r="E5741" t="str">
            <v>109966504</v>
          </cell>
        </row>
        <row r="5742">
          <cell r="C5742" t="str">
            <v>1770579591</v>
          </cell>
          <cell r="E5742" t="str">
            <v>##</v>
          </cell>
        </row>
        <row r="5743">
          <cell r="C5743" t="str">
            <v>1770579591</v>
          </cell>
          <cell r="E5743" t="str">
            <v>110803703</v>
          </cell>
        </row>
        <row r="5744">
          <cell r="C5744" t="str">
            <v>1083799514</v>
          </cell>
          <cell r="E5744" t="str">
            <v>110803703</v>
          </cell>
        </row>
        <row r="5745">
          <cell r="C5745" t="str">
            <v>1083799514</v>
          </cell>
          <cell r="E5745" t="str">
            <v>110803706</v>
          </cell>
        </row>
        <row r="5746">
          <cell r="C5746" t="str">
            <v>1770579591</v>
          </cell>
          <cell r="E5746" t="str">
            <v>110803706</v>
          </cell>
        </row>
        <row r="5747">
          <cell r="C5747" t="str">
            <v>1770579591</v>
          </cell>
          <cell r="E5747" t="str">
            <v>137908305</v>
          </cell>
        </row>
        <row r="5748">
          <cell r="C5748" t="str">
            <v>1770579591</v>
          </cell>
          <cell r="E5748" t="str">
            <v>137908307</v>
          </cell>
        </row>
        <row r="5749">
          <cell r="C5749" t="str">
            <v>1770579591</v>
          </cell>
          <cell r="E5749" t="str">
            <v>1F-QMA000002161396</v>
          </cell>
        </row>
        <row r="5750">
          <cell r="C5750" t="str">
            <v>1770579591</v>
          </cell>
          <cell r="E5750" t="str">
            <v>1F-QMA000002765423</v>
          </cell>
        </row>
        <row r="5751">
          <cell r="C5751" t="str">
            <v>1770579591</v>
          </cell>
          <cell r="E5751" t="str">
            <v>1F-QMA000006437476</v>
          </cell>
        </row>
        <row r="5752">
          <cell r="C5752" t="str">
            <v>1528026267</v>
          </cell>
          <cell r="E5752" t="str">
            <v>##</v>
          </cell>
        </row>
        <row r="5753">
          <cell r="C5753" t="str">
            <v>1528026267</v>
          </cell>
          <cell r="E5753" t="str">
            <v>025279301</v>
          </cell>
        </row>
        <row r="5754">
          <cell r="C5754" t="str">
            <v>1528026267</v>
          </cell>
          <cell r="E5754" t="str">
            <v>110839102</v>
          </cell>
        </row>
        <row r="5755">
          <cell r="C5755" t="str">
            <v>1528026267</v>
          </cell>
          <cell r="E5755" t="str">
            <v>110839103</v>
          </cell>
        </row>
        <row r="5756">
          <cell r="C5756" t="str">
            <v>1508824038</v>
          </cell>
          <cell r="E5756" t="str">
            <v>110839104</v>
          </cell>
        </row>
        <row r="5757">
          <cell r="C5757" t="str">
            <v>1528026267</v>
          </cell>
          <cell r="E5757" t="str">
            <v>147033802</v>
          </cell>
        </row>
        <row r="5758">
          <cell r="C5758" t="str">
            <v>1528026267</v>
          </cell>
          <cell r="E5758" t="str">
            <v>1F-QMA000002158212</v>
          </cell>
        </row>
        <row r="5759">
          <cell r="C5759" t="str">
            <v>1528026267</v>
          </cell>
          <cell r="E5759" t="str">
            <v>1F-QMA000002764949</v>
          </cell>
        </row>
        <row r="5760">
          <cell r="C5760" t="str">
            <v>1134137466</v>
          </cell>
          <cell r="E5760" t="str">
            <v>000669401</v>
          </cell>
        </row>
        <row r="5761">
          <cell r="C5761" t="str">
            <v>1134137466</v>
          </cell>
          <cell r="E5761" t="str">
            <v>110856502</v>
          </cell>
        </row>
        <row r="5762">
          <cell r="C5762" t="str">
            <v>1134137466</v>
          </cell>
          <cell r="E5762" t="str">
            <v>110856504</v>
          </cell>
        </row>
        <row r="5763">
          <cell r="C5763" t="str">
            <v>1134137466</v>
          </cell>
          <cell r="E5763" t="str">
            <v>153265701</v>
          </cell>
        </row>
        <row r="5764">
          <cell r="C5764" t="str">
            <v>1134137466</v>
          </cell>
          <cell r="E5764" t="str">
            <v>172692901</v>
          </cell>
        </row>
        <row r="5765">
          <cell r="C5765" t="str">
            <v>1093708679</v>
          </cell>
          <cell r="E5765" t="str">
            <v>##</v>
          </cell>
        </row>
        <row r="5766">
          <cell r="C5766" t="str">
            <v>1093708679</v>
          </cell>
          <cell r="E5766" t="str">
            <v>111829101</v>
          </cell>
        </row>
        <row r="5767">
          <cell r="C5767" t="str">
            <v>1093708679</v>
          </cell>
          <cell r="E5767" t="str">
            <v>111829102</v>
          </cell>
        </row>
        <row r="5768">
          <cell r="C5768" t="str">
            <v>1730406265</v>
          </cell>
          <cell r="E5768" t="str">
            <v>111829102</v>
          </cell>
        </row>
        <row r="5769">
          <cell r="C5769" t="str">
            <v>1093708679</v>
          </cell>
          <cell r="E5769" t="str">
            <v>111829104</v>
          </cell>
        </row>
        <row r="5770">
          <cell r="C5770" t="str">
            <v>1891911350</v>
          </cell>
          <cell r="E5770" t="str">
            <v>111829105</v>
          </cell>
        </row>
        <row r="5771">
          <cell r="C5771" t="str">
            <v>1093708679</v>
          </cell>
          <cell r="E5771" t="str">
            <v>111829105</v>
          </cell>
        </row>
        <row r="5772">
          <cell r="C5772" t="str">
            <v>1730406265</v>
          </cell>
          <cell r="E5772" t="str">
            <v>111829106</v>
          </cell>
        </row>
        <row r="5773">
          <cell r="C5773" t="str">
            <v>1093708679</v>
          </cell>
          <cell r="E5773" t="str">
            <v>111829106</v>
          </cell>
        </row>
        <row r="5774">
          <cell r="C5774" t="str">
            <v>1710970397</v>
          </cell>
          <cell r="E5774" t="str">
            <v>121831503</v>
          </cell>
        </row>
        <row r="5775">
          <cell r="C5775" t="str">
            <v>1093708679</v>
          </cell>
          <cell r="E5775" t="str">
            <v>121831504</v>
          </cell>
        </row>
        <row r="5776">
          <cell r="C5776" t="str">
            <v>1093708679</v>
          </cell>
          <cell r="E5776" t="str">
            <v>1F-QMA000002378752</v>
          </cell>
        </row>
        <row r="5777">
          <cell r="C5777" t="str">
            <v>1093708679</v>
          </cell>
          <cell r="E5777" t="str">
            <v>1F-QMP000003648526</v>
          </cell>
        </row>
        <row r="5778">
          <cell r="C5778" t="str">
            <v>1306897277</v>
          </cell>
          <cell r="E5778" t="str">
            <v>022523701</v>
          </cell>
        </row>
        <row r="5779">
          <cell r="C5779" t="str">
            <v>1306897277</v>
          </cell>
          <cell r="E5779" t="str">
            <v>111905902</v>
          </cell>
        </row>
        <row r="5780">
          <cell r="C5780" t="str">
            <v>1215989975</v>
          </cell>
          <cell r="E5780" t="str">
            <v>111905902</v>
          </cell>
        </row>
        <row r="5781">
          <cell r="C5781" t="str">
            <v>1215989975</v>
          </cell>
          <cell r="E5781" t="str">
            <v>111905904</v>
          </cell>
        </row>
        <row r="5782">
          <cell r="C5782" t="str">
            <v>1306897277</v>
          </cell>
          <cell r="E5782" t="str">
            <v>111905904</v>
          </cell>
        </row>
        <row r="5783">
          <cell r="C5783" t="str">
            <v>1306897277</v>
          </cell>
          <cell r="E5783" t="str">
            <v>1F-QMA000002175039</v>
          </cell>
        </row>
        <row r="5784">
          <cell r="C5784" t="str">
            <v>1306897277</v>
          </cell>
          <cell r="E5784" t="str">
            <v>6A-00056097</v>
          </cell>
        </row>
        <row r="5785">
          <cell r="C5785" t="str">
            <v>1245495852</v>
          </cell>
          <cell r="E5785" t="str">
            <v>094642801</v>
          </cell>
        </row>
        <row r="5786">
          <cell r="C5786" t="str">
            <v>1497708929</v>
          </cell>
          <cell r="E5786" t="str">
            <v>094642801</v>
          </cell>
        </row>
        <row r="5787">
          <cell r="C5787" t="str">
            <v>1497708929</v>
          </cell>
          <cell r="E5787" t="str">
            <v>094642802</v>
          </cell>
        </row>
        <row r="5788">
          <cell r="C5788" t="str">
            <v>1497708929</v>
          </cell>
          <cell r="E5788" t="str">
            <v>111915801</v>
          </cell>
        </row>
        <row r="5789">
          <cell r="C5789" t="str">
            <v>1740312800</v>
          </cell>
          <cell r="E5789" t="str">
            <v>111915801</v>
          </cell>
        </row>
        <row r="5790">
          <cell r="C5790" t="str">
            <v>1740312800</v>
          </cell>
          <cell r="E5790" t="str">
            <v>194222901</v>
          </cell>
        </row>
        <row r="5791">
          <cell r="C5791" t="str">
            <v>1497708929</v>
          </cell>
          <cell r="E5791" t="str">
            <v>194222901</v>
          </cell>
        </row>
        <row r="5792">
          <cell r="C5792" t="str">
            <v>1497708929</v>
          </cell>
          <cell r="E5792" t="str">
            <v>1F-QMA000002629751</v>
          </cell>
        </row>
        <row r="5793">
          <cell r="C5793" t="str">
            <v>1124092036</v>
          </cell>
          <cell r="E5793" t="str">
            <v>##</v>
          </cell>
        </row>
        <row r="5794">
          <cell r="C5794" t="str">
            <v>1124092036</v>
          </cell>
          <cell r="E5794" t="str">
            <v>022479201</v>
          </cell>
        </row>
        <row r="5795">
          <cell r="C5795" t="str">
            <v>1124092036</v>
          </cell>
          <cell r="E5795" t="str">
            <v>112667403</v>
          </cell>
        </row>
        <row r="5796">
          <cell r="C5796" t="str">
            <v>1124092036</v>
          </cell>
          <cell r="E5796" t="str">
            <v>112667405</v>
          </cell>
        </row>
        <row r="5797">
          <cell r="C5797" t="str">
            <v>1124092036</v>
          </cell>
          <cell r="E5797" t="str">
            <v>1F-QMA000002442581</v>
          </cell>
        </row>
        <row r="5798">
          <cell r="C5798" t="str">
            <v>1285280057</v>
          </cell>
          <cell r="E5798" t="str">
            <v>404034701</v>
          </cell>
        </row>
        <row r="5799">
          <cell r="C5799" t="str">
            <v>1285280057</v>
          </cell>
          <cell r="E5799" t="str">
            <v>404034703</v>
          </cell>
        </row>
        <row r="5800">
          <cell r="C5800" t="str">
            <v>1285280057</v>
          </cell>
          <cell r="E5800" t="str">
            <v>112667406</v>
          </cell>
        </row>
        <row r="5801">
          <cell r="C5801" t="str">
            <v>1124092036</v>
          </cell>
          <cell r="E5801" t="str">
            <v>1F-QMA000002759906</v>
          </cell>
        </row>
        <row r="5802">
          <cell r="C5802" t="str">
            <v>1124092036</v>
          </cell>
          <cell r="E5802" t="str">
            <v>358919401</v>
          </cell>
        </row>
        <row r="5803">
          <cell r="C5803" t="str">
            <v>1972581940</v>
          </cell>
          <cell r="E5803" t="str">
            <v>##</v>
          </cell>
        </row>
        <row r="5804">
          <cell r="C5804" t="str">
            <v>1972581940</v>
          </cell>
          <cell r="E5804" t="str">
            <v>112671601</v>
          </cell>
        </row>
        <row r="5805">
          <cell r="C5805" t="str">
            <v>1972581940</v>
          </cell>
          <cell r="E5805" t="str">
            <v>112671602</v>
          </cell>
        </row>
        <row r="5806">
          <cell r="C5806" t="str">
            <v>1972581940</v>
          </cell>
          <cell r="E5806" t="str">
            <v>112671604</v>
          </cell>
        </row>
        <row r="5807">
          <cell r="C5807" t="str">
            <v>1972581940</v>
          </cell>
          <cell r="E5807" t="str">
            <v>112764902</v>
          </cell>
        </row>
        <row r="5808">
          <cell r="C5808" t="str">
            <v>1972581940</v>
          </cell>
          <cell r="E5808" t="str">
            <v>112764903</v>
          </cell>
        </row>
        <row r="5809">
          <cell r="C5809" t="str">
            <v>1972581940</v>
          </cell>
          <cell r="E5809" t="str">
            <v>7N-0005580</v>
          </cell>
        </row>
        <row r="5810">
          <cell r="C5810" t="str">
            <v>1972581940</v>
          </cell>
          <cell r="E5810" t="str">
            <v>7N-00055805</v>
          </cell>
        </row>
        <row r="5811">
          <cell r="C5811" t="str">
            <v>1972581940</v>
          </cell>
          <cell r="E5811" t="str">
            <v>7T-QMA000002072168</v>
          </cell>
        </row>
        <row r="5812">
          <cell r="C5812" t="str">
            <v>1972581940</v>
          </cell>
          <cell r="E5812" t="str">
            <v>7T-QMA000002135319</v>
          </cell>
        </row>
        <row r="5813">
          <cell r="C5813" t="str">
            <v>1972581940</v>
          </cell>
          <cell r="E5813" t="str">
            <v>7T-QMP000003343168</v>
          </cell>
        </row>
        <row r="5814">
          <cell r="C5814" t="str">
            <v>1972581940</v>
          </cell>
          <cell r="E5814" t="str">
            <v>7W-000104987001</v>
          </cell>
        </row>
        <row r="5815">
          <cell r="C5815" t="str">
            <v>1174582050</v>
          </cell>
          <cell r="E5815" t="str">
            <v>##</v>
          </cell>
        </row>
        <row r="5816">
          <cell r="C5816" t="str">
            <v>1174582050</v>
          </cell>
          <cell r="E5816" t="str">
            <v>112672401</v>
          </cell>
        </row>
        <row r="5817">
          <cell r="C5817" t="str">
            <v>1174582050</v>
          </cell>
          <cell r="E5817" t="str">
            <v>112672402</v>
          </cell>
        </row>
        <row r="5818">
          <cell r="C5818" t="str">
            <v>1174582050</v>
          </cell>
          <cell r="E5818" t="str">
            <v>112672404</v>
          </cell>
        </row>
        <row r="5819">
          <cell r="C5819" t="str">
            <v>1174582050</v>
          </cell>
          <cell r="E5819" t="str">
            <v>7W-001683320001</v>
          </cell>
        </row>
        <row r="5820">
          <cell r="C5820" t="str">
            <v>1174582050</v>
          </cell>
          <cell r="E5820" t="str">
            <v>7W-6061</v>
          </cell>
        </row>
        <row r="5821">
          <cell r="C5821" t="str">
            <v>1881697878</v>
          </cell>
          <cell r="E5821" t="str">
            <v>112673202</v>
          </cell>
        </row>
        <row r="5822">
          <cell r="C5822" t="str">
            <v>1881697878</v>
          </cell>
          <cell r="E5822" t="str">
            <v>112673204</v>
          </cell>
        </row>
        <row r="5823">
          <cell r="C5823" t="str">
            <v>1881697878</v>
          </cell>
          <cell r="E5823" t="str">
            <v>1F-QMA000002634672</v>
          </cell>
        </row>
        <row r="5824">
          <cell r="C5824" t="str">
            <v>1881697878</v>
          </cell>
          <cell r="E5824" t="str">
            <v>7N-10007593</v>
          </cell>
        </row>
        <row r="5825">
          <cell r="C5825" t="str">
            <v>1255603544</v>
          </cell>
          <cell r="E5825" t="str">
            <v>##</v>
          </cell>
        </row>
        <row r="5826">
          <cell r="C5826" t="str">
            <v>1801168190</v>
          </cell>
          <cell r="E5826" t="str">
            <v>##</v>
          </cell>
        </row>
        <row r="5827">
          <cell r="C5827" t="str">
            <v>1487616587</v>
          </cell>
          <cell r="E5827" t="str">
            <v>021768901</v>
          </cell>
        </row>
        <row r="5828">
          <cell r="C5828" t="str">
            <v>1265435887</v>
          </cell>
          <cell r="E5828" t="str">
            <v>022492501</v>
          </cell>
        </row>
        <row r="5829">
          <cell r="C5829" t="str">
            <v>1265435887</v>
          </cell>
          <cell r="E5829" t="str">
            <v>112676501</v>
          </cell>
        </row>
        <row r="5830">
          <cell r="C5830" t="str">
            <v>1265435887</v>
          </cell>
          <cell r="E5830" t="str">
            <v>112676504</v>
          </cell>
        </row>
        <row r="5831">
          <cell r="C5831" t="str">
            <v>1801168190</v>
          </cell>
          <cell r="E5831" t="str">
            <v>1700158094MR</v>
          </cell>
        </row>
        <row r="5832">
          <cell r="C5832" t="str">
            <v>1801168190</v>
          </cell>
          <cell r="E5832" t="str">
            <v>1801168190MR</v>
          </cell>
        </row>
        <row r="5833">
          <cell r="C5833" t="str">
            <v>1265435887</v>
          </cell>
          <cell r="E5833" t="str">
            <v>1F-QMA000002145167</v>
          </cell>
        </row>
        <row r="5834">
          <cell r="C5834" t="str">
            <v>1801168190</v>
          </cell>
          <cell r="E5834" t="str">
            <v>1F-QMA000005966898</v>
          </cell>
        </row>
        <row r="5835">
          <cell r="C5835" t="str">
            <v>1265435887</v>
          </cell>
          <cell r="E5835" t="str">
            <v>297342201</v>
          </cell>
        </row>
        <row r="5836">
          <cell r="C5836" t="str">
            <v>1801168190</v>
          </cell>
          <cell r="E5836" t="str">
            <v>297342201</v>
          </cell>
        </row>
        <row r="5837">
          <cell r="C5837" t="str">
            <v>1255603544</v>
          </cell>
          <cell r="E5837" t="str">
            <v>297342201</v>
          </cell>
        </row>
        <row r="5838">
          <cell r="C5838" t="str">
            <v>1700158094</v>
          </cell>
          <cell r="E5838" t="str">
            <v>297342201</v>
          </cell>
        </row>
        <row r="5839">
          <cell r="C5839" t="str">
            <v>1265435887</v>
          </cell>
          <cell r="E5839" t="str">
            <v>297342202</v>
          </cell>
        </row>
        <row r="5840">
          <cell r="C5840" t="str">
            <v>1801168190</v>
          </cell>
          <cell r="E5840" t="str">
            <v>297342202</v>
          </cell>
        </row>
        <row r="5841">
          <cell r="C5841" t="str">
            <v>1700158094</v>
          </cell>
          <cell r="E5841" t="str">
            <v>297342203</v>
          </cell>
        </row>
        <row r="5842">
          <cell r="C5842" t="str">
            <v>1801168190</v>
          </cell>
          <cell r="E5842" t="str">
            <v>297342203</v>
          </cell>
        </row>
        <row r="5843">
          <cell r="C5843" t="str">
            <v>1801168190</v>
          </cell>
          <cell r="E5843" t="str">
            <v>313084101</v>
          </cell>
        </row>
        <row r="5844">
          <cell r="C5844" t="str">
            <v>1255603544</v>
          </cell>
          <cell r="E5844" t="str">
            <v>332471701</v>
          </cell>
        </row>
        <row r="5845">
          <cell r="C5845" t="str">
            <v>1801168190</v>
          </cell>
          <cell r="E5845" t="str">
            <v>332471701</v>
          </cell>
        </row>
        <row r="5846">
          <cell r="C5846" t="str">
            <v>1255603544</v>
          </cell>
          <cell r="E5846" t="str">
            <v>332471702</v>
          </cell>
        </row>
        <row r="5847">
          <cell r="C5847" t="str">
            <v>1336172105</v>
          </cell>
          <cell r="E5847" t="str">
            <v>##</v>
          </cell>
        </row>
        <row r="5848">
          <cell r="C5848" t="str">
            <v>1336172105</v>
          </cell>
          <cell r="E5848" t="str">
            <v>112677301</v>
          </cell>
        </row>
        <row r="5849">
          <cell r="C5849" t="str">
            <v>1538292990</v>
          </cell>
          <cell r="E5849" t="str">
            <v>112677301</v>
          </cell>
        </row>
        <row r="5850">
          <cell r="C5850" t="str">
            <v>1336172105</v>
          </cell>
          <cell r="E5850" t="str">
            <v>112677302</v>
          </cell>
        </row>
        <row r="5851">
          <cell r="C5851" t="str">
            <v>1972637619</v>
          </cell>
          <cell r="E5851" t="str">
            <v>112677302</v>
          </cell>
        </row>
        <row r="5852">
          <cell r="C5852" t="str">
            <v>1649304221</v>
          </cell>
          <cell r="E5852" t="str">
            <v>121866103</v>
          </cell>
        </row>
        <row r="5853">
          <cell r="C5853" t="str">
            <v>1972637619</v>
          </cell>
          <cell r="E5853" t="str">
            <v>134773405</v>
          </cell>
        </row>
        <row r="5854">
          <cell r="C5854" t="str">
            <v>1336172105</v>
          </cell>
          <cell r="E5854" t="str">
            <v>1F-QMA000002380864</v>
          </cell>
        </row>
        <row r="5855">
          <cell r="C5855" t="str">
            <v>None</v>
          </cell>
          <cell r="E5855" t="str">
            <v>6A-00056021</v>
          </cell>
        </row>
        <row r="5856">
          <cell r="C5856" t="str">
            <v>1336172105</v>
          </cell>
          <cell r="E5856" t="str">
            <v>9A-00056021</v>
          </cell>
        </row>
        <row r="5857">
          <cell r="C5857" t="str">
            <v>1205833985</v>
          </cell>
          <cell r="E5857" t="str">
            <v>##</v>
          </cell>
        </row>
        <row r="5858">
          <cell r="C5858" t="str">
            <v>1205833985</v>
          </cell>
          <cell r="E5858" t="str">
            <v>112679901</v>
          </cell>
        </row>
        <row r="5859">
          <cell r="C5859" t="str">
            <v>1205833985</v>
          </cell>
          <cell r="E5859" t="str">
            <v>112679902</v>
          </cell>
        </row>
        <row r="5860">
          <cell r="C5860" t="str">
            <v>1205833985</v>
          </cell>
          <cell r="E5860" t="str">
            <v>112679904</v>
          </cell>
        </row>
        <row r="5861">
          <cell r="C5861" t="str">
            <v>1205833985</v>
          </cell>
          <cell r="E5861" t="str">
            <v>112679905</v>
          </cell>
        </row>
        <row r="5862">
          <cell r="C5862" t="str">
            <v>1205833985</v>
          </cell>
          <cell r="E5862" t="str">
            <v>112679906</v>
          </cell>
        </row>
        <row r="5863">
          <cell r="C5863" t="str">
            <v>1205833985</v>
          </cell>
          <cell r="E5863" t="str">
            <v>1205833985MR</v>
          </cell>
        </row>
        <row r="5864">
          <cell r="C5864" t="str">
            <v>1205833985</v>
          </cell>
          <cell r="E5864" t="str">
            <v>1F-QMA000002240064</v>
          </cell>
        </row>
        <row r="5865">
          <cell r="C5865" t="str">
            <v>1205833985</v>
          </cell>
          <cell r="E5865" t="str">
            <v>1F-QMA000004934125</v>
          </cell>
        </row>
        <row r="5866">
          <cell r="C5866" t="str">
            <v>1831170273</v>
          </cell>
          <cell r="E5866" t="str">
            <v>##</v>
          </cell>
        </row>
        <row r="5867">
          <cell r="C5867" t="str">
            <v>1831170273</v>
          </cell>
          <cell r="E5867" t="str">
            <v>112684901</v>
          </cell>
        </row>
        <row r="5868">
          <cell r="C5868" t="str">
            <v>1831170273</v>
          </cell>
          <cell r="E5868" t="str">
            <v>112684902</v>
          </cell>
        </row>
        <row r="5869">
          <cell r="C5869" t="str">
            <v>1831170273</v>
          </cell>
          <cell r="E5869" t="str">
            <v>112684904</v>
          </cell>
        </row>
        <row r="5870">
          <cell r="C5870" t="str">
            <v>1831170273</v>
          </cell>
          <cell r="E5870" t="str">
            <v>112684905</v>
          </cell>
        </row>
        <row r="5871">
          <cell r="C5871" t="str">
            <v>1831170273</v>
          </cell>
          <cell r="E5871" t="str">
            <v>112684906</v>
          </cell>
        </row>
        <row r="5872">
          <cell r="C5872" t="str">
            <v>1831170273</v>
          </cell>
          <cell r="E5872" t="str">
            <v>170003101</v>
          </cell>
        </row>
        <row r="5873">
          <cell r="C5873" t="str">
            <v>1831170273</v>
          </cell>
          <cell r="E5873" t="str">
            <v>1F-QMA000002410192</v>
          </cell>
        </row>
        <row r="5874">
          <cell r="C5874" t="str">
            <v>1952308132</v>
          </cell>
          <cell r="E5874" t="str">
            <v>##</v>
          </cell>
        </row>
        <row r="5875">
          <cell r="C5875" t="str">
            <v>1447574819</v>
          </cell>
          <cell r="E5875" t="str">
            <v>##</v>
          </cell>
        </row>
        <row r="5876">
          <cell r="C5876" t="str">
            <v>1952308132</v>
          </cell>
          <cell r="E5876" t="str">
            <v>007047601</v>
          </cell>
        </row>
        <row r="5877">
          <cell r="C5877" t="str">
            <v>1447574819</v>
          </cell>
          <cell r="E5877" t="str">
            <v>007047601</v>
          </cell>
        </row>
        <row r="5878">
          <cell r="C5878" t="str">
            <v>1447574819</v>
          </cell>
          <cell r="E5878" t="str">
            <v>007047602</v>
          </cell>
        </row>
        <row r="5879">
          <cell r="C5879" t="str">
            <v>1952308132</v>
          </cell>
          <cell r="E5879" t="str">
            <v>082778401</v>
          </cell>
        </row>
        <row r="5880">
          <cell r="C5880" t="str">
            <v>1447574819</v>
          </cell>
          <cell r="E5880" t="str">
            <v>082778401</v>
          </cell>
        </row>
        <row r="5881">
          <cell r="C5881" t="str">
            <v>1952308132</v>
          </cell>
          <cell r="E5881" t="str">
            <v>112688001</v>
          </cell>
        </row>
        <row r="5882">
          <cell r="C5882" t="str">
            <v>1447574819</v>
          </cell>
          <cell r="E5882" t="str">
            <v>112688001</v>
          </cell>
        </row>
        <row r="5883">
          <cell r="C5883" t="str">
            <v>1952308132</v>
          </cell>
          <cell r="E5883" t="str">
            <v>112688002</v>
          </cell>
        </row>
        <row r="5884">
          <cell r="C5884" t="str">
            <v>1447574819</v>
          </cell>
          <cell r="E5884" t="str">
            <v>112688002</v>
          </cell>
        </row>
        <row r="5885">
          <cell r="C5885" t="str">
            <v>1447574819</v>
          </cell>
          <cell r="E5885" t="str">
            <v>112688004</v>
          </cell>
        </row>
        <row r="5886">
          <cell r="C5886" t="str">
            <v>1952308132</v>
          </cell>
          <cell r="E5886" t="str">
            <v>112688004</v>
          </cell>
        </row>
        <row r="5887">
          <cell r="C5887" t="str">
            <v>1952308132</v>
          </cell>
          <cell r="E5887" t="str">
            <v>1F-QMA000002336617</v>
          </cell>
        </row>
        <row r="5888">
          <cell r="C5888" t="str">
            <v>1598746703</v>
          </cell>
          <cell r="E5888" t="str">
            <v>112692201</v>
          </cell>
        </row>
        <row r="5889">
          <cell r="C5889" t="str">
            <v>1598746703</v>
          </cell>
          <cell r="E5889" t="str">
            <v>112692202</v>
          </cell>
        </row>
        <row r="5890">
          <cell r="C5890" t="str">
            <v>1194776104</v>
          </cell>
          <cell r="E5890" t="str">
            <v>##</v>
          </cell>
        </row>
        <row r="5891">
          <cell r="C5891" t="str">
            <v>1194776104</v>
          </cell>
          <cell r="E5891" t="str">
            <v>094719402</v>
          </cell>
        </row>
        <row r="5892">
          <cell r="C5892" t="str">
            <v>1194776104</v>
          </cell>
          <cell r="E5892" t="str">
            <v>112693001</v>
          </cell>
        </row>
        <row r="5893">
          <cell r="C5893" t="str">
            <v>1194776104</v>
          </cell>
          <cell r="E5893" t="str">
            <v>112693002</v>
          </cell>
        </row>
        <row r="5894">
          <cell r="C5894" t="str">
            <v>1659394617</v>
          </cell>
          <cell r="E5894" t="str">
            <v>112693003</v>
          </cell>
        </row>
        <row r="5895">
          <cell r="C5895" t="str">
            <v>1194776104</v>
          </cell>
          <cell r="E5895" t="str">
            <v>112693004</v>
          </cell>
        </row>
        <row r="5896">
          <cell r="C5896" t="str">
            <v>1194776104</v>
          </cell>
          <cell r="E5896" t="str">
            <v>112693005</v>
          </cell>
        </row>
        <row r="5897">
          <cell r="C5897" t="str">
            <v>1194776104</v>
          </cell>
          <cell r="E5897" t="str">
            <v>112693006</v>
          </cell>
        </row>
        <row r="5898">
          <cell r="C5898" t="str">
            <v>1194776104</v>
          </cell>
          <cell r="E5898" t="str">
            <v>1F-QMA000002094591</v>
          </cell>
        </row>
        <row r="5899">
          <cell r="C5899" t="str">
            <v>1689650616</v>
          </cell>
          <cell r="E5899" t="str">
            <v>##</v>
          </cell>
        </row>
        <row r="5900">
          <cell r="C5900" t="str">
            <v>1689650616</v>
          </cell>
          <cell r="E5900" t="str">
            <v>080663002</v>
          </cell>
        </row>
        <row r="5901">
          <cell r="C5901" t="str">
            <v>1689650616</v>
          </cell>
          <cell r="E5901" t="str">
            <v>112697101</v>
          </cell>
        </row>
        <row r="5902">
          <cell r="C5902" t="str">
            <v>1689650616</v>
          </cell>
          <cell r="E5902" t="str">
            <v>112697102</v>
          </cell>
        </row>
        <row r="5903">
          <cell r="C5903" t="str">
            <v>1689650616</v>
          </cell>
          <cell r="E5903" t="str">
            <v>112697105</v>
          </cell>
        </row>
        <row r="5904">
          <cell r="C5904" t="str">
            <v>1689650616</v>
          </cell>
          <cell r="E5904" t="str">
            <v>1F-QMA000002634520</v>
          </cell>
        </row>
        <row r="5905">
          <cell r="C5905" t="str">
            <v>1689650616</v>
          </cell>
          <cell r="E5905" t="str">
            <v>7W-6110</v>
          </cell>
        </row>
        <row r="5906">
          <cell r="C5906" t="str">
            <v>1689650616</v>
          </cell>
          <cell r="E5906" t="str">
            <v>8U-10021838</v>
          </cell>
        </row>
        <row r="5907">
          <cell r="C5907" t="str">
            <v>1689650616</v>
          </cell>
          <cell r="E5907" t="str">
            <v>8W-QMA000002634520</v>
          </cell>
        </row>
        <row r="5908">
          <cell r="C5908" t="str">
            <v>1689650616</v>
          </cell>
          <cell r="E5908" t="str">
            <v>8Y-000120915001</v>
          </cell>
        </row>
        <row r="5909">
          <cell r="C5909" t="str">
            <v>1437102639</v>
          </cell>
          <cell r="E5909" t="str">
            <v>##</v>
          </cell>
        </row>
        <row r="5910">
          <cell r="C5910" t="str">
            <v>1437102639</v>
          </cell>
          <cell r="E5910" t="str">
            <v>022508801</v>
          </cell>
        </row>
        <row r="5911">
          <cell r="C5911" t="str">
            <v>1770537730</v>
          </cell>
          <cell r="E5911" t="str">
            <v>022508801</v>
          </cell>
        </row>
        <row r="5912">
          <cell r="C5912" t="str">
            <v>1497708598</v>
          </cell>
          <cell r="E5912" t="str">
            <v>112698902</v>
          </cell>
        </row>
        <row r="5913">
          <cell r="C5913" t="str">
            <v>1437102639</v>
          </cell>
          <cell r="E5913" t="str">
            <v>112698903</v>
          </cell>
        </row>
        <row r="5914">
          <cell r="C5914" t="str">
            <v>1760436737</v>
          </cell>
          <cell r="E5914" t="str">
            <v>112698903</v>
          </cell>
        </row>
        <row r="5915">
          <cell r="C5915" t="str">
            <v>1770537730</v>
          </cell>
          <cell r="E5915" t="str">
            <v>112698904</v>
          </cell>
        </row>
        <row r="5916">
          <cell r="C5916" t="str">
            <v>1437102639</v>
          </cell>
          <cell r="E5916" t="str">
            <v>112698904</v>
          </cell>
        </row>
        <row r="5917">
          <cell r="C5917" t="str">
            <v>1437102639</v>
          </cell>
          <cell r="E5917" t="str">
            <v>1437102639MR</v>
          </cell>
        </row>
        <row r="5918">
          <cell r="C5918" t="str">
            <v>1437102639</v>
          </cell>
          <cell r="E5918" t="str">
            <v>1760436737MR</v>
          </cell>
        </row>
        <row r="5919">
          <cell r="C5919" t="str">
            <v>1760436737</v>
          </cell>
          <cell r="E5919" t="str">
            <v>198551701</v>
          </cell>
        </row>
        <row r="5920">
          <cell r="C5920" t="str">
            <v>1437102639</v>
          </cell>
          <cell r="E5920" t="str">
            <v>198551701</v>
          </cell>
        </row>
        <row r="5921">
          <cell r="C5921" t="str">
            <v>1437102639</v>
          </cell>
          <cell r="E5921" t="str">
            <v>1F-QMA000002133214</v>
          </cell>
        </row>
        <row r="5922">
          <cell r="C5922" t="str">
            <v>1437102639</v>
          </cell>
          <cell r="E5922" t="str">
            <v>6A-00073130</v>
          </cell>
        </row>
        <row r="5923">
          <cell r="C5923" t="str">
            <v>1437102639</v>
          </cell>
          <cell r="E5923" t="str">
            <v>9A-0007313</v>
          </cell>
        </row>
        <row r="5924">
          <cell r="C5924" t="str">
            <v>1437102639</v>
          </cell>
          <cell r="E5924" t="str">
            <v>9A-00073130</v>
          </cell>
        </row>
        <row r="5925">
          <cell r="C5925" t="str">
            <v>1437102639</v>
          </cell>
          <cell r="E5925" t="str">
            <v>9C-QMA000002133214</v>
          </cell>
        </row>
        <row r="5926">
          <cell r="C5926" t="str">
            <v>1437102639</v>
          </cell>
          <cell r="E5926" t="str">
            <v>BHO1269084B</v>
          </cell>
        </row>
        <row r="5927">
          <cell r="C5927" t="str">
            <v>1457376733</v>
          </cell>
          <cell r="E5927" t="str">
            <v>063490901</v>
          </cell>
        </row>
        <row r="5928">
          <cell r="C5928" t="str">
            <v>1457376733</v>
          </cell>
          <cell r="E5928" t="str">
            <v>111492801</v>
          </cell>
        </row>
        <row r="5929">
          <cell r="C5929" t="str">
            <v>1457376733</v>
          </cell>
          <cell r="E5929" t="str">
            <v>111492802</v>
          </cell>
        </row>
        <row r="5930">
          <cell r="C5930" t="str">
            <v>1457376733</v>
          </cell>
          <cell r="E5930" t="str">
            <v>112700301</v>
          </cell>
        </row>
        <row r="5931">
          <cell r="C5931" t="str">
            <v>1457376733</v>
          </cell>
          <cell r="E5931" t="str">
            <v>112700302</v>
          </cell>
        </row>
        <row r="5932">
          <cell r="C5932" t="str">
            <v>1457376733</v>
          </cell>
          <cell r="E5932" t="str">
            <v>112700303</v>
          </cell>
        </row>
        <row r="5933">
          <cell r="C5933" t="str">
            <v>1144274226</v>
          </cell>
          <cell r="E5933" t="str">
            <v>##</v>
          </cell>
        </row>
        <row r="5934">
          <cell r="C5934" t="str">
            <v>1144274226</v>
          </cell>
          <cell r="E5934" t="str">
            <v>112701101</v>
          </cell>
        </row>
        <row r="5935">
          <cell r="C5935" t="str">
            <v>1144274226</v>
          </cell>
          <cell r="E5935" t="str">
            <v>112701102</v>
          </cell>
        </row>
        <row r="5936">
          <cell r="C5936" t="str">
            <v>1144274226</v>
          </cell>
          <cell r="E5936" t="str">
            <v>1F-QMA000002195706</v>
          </cell>
        </row>
        <row r="5937">
          <cell r="C5937" t="str">
            <v>1144274226</v>
          </cell>
          <cell r="E5937" t="str">
            <v>9A-0001742</v>
          </cell>
        </row>
        <row r="5938">
          <cell r="C5938" t="str">
            <v>1144274226</v>
          </cell>
          <cell r="E5938" t="str">
            <v>9A-00017421</v>
          </cell>
        </row>
        <row r="5939">
          <cell r="C5939" t="str">
            <v>1184607897</v>
          </cell>
          <cell r="E5939" t="str">
            <v>112702901</v>
          </cell>
        </row>
        <row r="5940">
          <cell r="C5940" t="str">
            <v>1184607897</v>
          </cell>
          <cell r="E5940" t="str">
            <v>112702904</v>
          </cell>
        </row>
        <row r="5941">
          <cell r="C5941" t="str">
            <v>1184607897</v>
          </cell>
          <cell r="E5941" t="str">
            <v>112702906</v>
          </cell>
        </row>
        <row r="5942">
          <cell r="C5942" t="str">
            <v>1184607897</v>
          </cell>
          <cell r="E5942" t="str">
            <v>112702907</v>
          </cell>
        </row>
        <row r="5943">
          <cell r="C5943" t="str">
            <v>1467585778</v>
          </cell>
          <cell r="E5943" t="str">
            <v>112704501</v>
          </cell>
        </row>
        <row r="5944">
          <cell r="C5944" t="str">
            <v>1245237593</v>
          </cell>
          <cell r="E5944" t="str">
            <v>112704501</v>
          </cell>
        </row>
        <row r="5945">
          <cell r="C5945" t="str">
            <v>1245237593</v>
          </cell>
          <cell r="E5945" t="str">
            <v>112704502</v>
          </cell>
        </row>
        <row r="5946">
          <cell r="C5946" t="str">
            <v>1245237593</v>
          </cell>
          <cell r="E5946" t="str">
            <v>112704504</v>
          </cell>
        </row>
        <row r="5947">
          <cell r="C5947" t="str">
            <v>1245237593</v>
          </cell>
          <cell r="E5947" t="str">
            <v>1F-QMA000002634552</v>
          </cell>
        </row>
        <row r="5948">
          <cell r="C5948" t="str">
            <v>1851344162</v>
          </cell>
          <cell r="E5948" t="str">
            <v>##</v>
          </cell>
        </row>
        <row r="5949">
          <cell r="C5949" t="str">
            <v>1851344162</v>
          </cell>
          <cell r="E5949" t="str">
            <v>022516101</v>
          </cell>
        </row>
        <row r="5950">
          <cell r="C5950" t="str">
            <v>1851344162</v>
          </cell>
          <cell r="E5950" t="str">
            <v>112705203</v>
          </cell>
        </row>
        <row r="5951">
          <cell r="C5951" t="str">
            <v>1851344162</v>
          </cell>
          <cell r="E5951" t="str">
            <v>112705201</v>
          </cell>
        </row>
        <row r="5952">
          <cell r="C5952" t="str">
            <v>1851344162</v>
          </cell>
          <cell r="E5952" t="str">
            <v>1F-QMA000002633535</v>
          </cell>
        </row>
        <row r="5953">
          <cell r="C5953" t="str">
            <v>1598749707</v>
          </cell>
          <cell r="E5953" t="str">
            <v>##</v>
          </cell>
        </row>
        <row r="5954">
          <cell r="C5954" t="str">
            <v>1598749707</v>
          </cell>
          <cell r="E5954" t="str">
            <v>112706001</v>
          </cell>
        </row>
        <row r="5955">
          <cell r="C5955" t="str">
            <v>1598749707</v>
          </cell>
          <cell r="E5955" t="str">
            <v>112706002</v>
          </cell>
        </row>
        <row r="5956">
          <cell r="C5956" t="str">
            <v>1598749707</v>
          </cell>
          <cell r="E5956" t="str">
            <v>112706003</v>
          </cell>
        </row>
        <row r="5957">
          <cell r="C5957" t="str">
            <v>1598749707</v>
          </cell>
          <cell r="E5957" t="str">
            <v>127002701</v>
          </cell>
        </row>
        <row r="5958">
          <cell r="C5958" t="str">
            <v>1598749707</v>
          </cell>
          <cell r="E5958" t="str">
            <v>127002704</v>
          </cell>
        </row>
        <row r="5959">
          <cell r="C5959" t="str">
            <v>1598749707</v>
          </cell>
          <cell r="E5959" t="str">
            <v>1F-QMA000002160239</v>
          </cell>
        </row>
        <row r="5960">
          <cell r="C5960" t="str">
            <v>1598749707</v>
          </cell>
          <cell r="E5960" t="str">
            <v>6A-01252804</v>
          </cell>
        </row>
        <row r="5961">
          <cell r="C5961" t="str">
            <v>1598749707</v>
          </cell>
          <cell r="E5961" t="str">
            <v>7M-ChrJasp</v>
          </cell>
        </row>
        <row r="5962">
          <cell r="C5962" t="str">
            <v>1598749707</v>
          </cell>
          <cell r="E5962" t="str">
            <v>7M-ChrJaspMH</v>
          </cell>
        </row>
        <row r="5963">
          <cell r="C5963" t="str">
            <v>1598749707</v>
          </cell>
          <cell r="E5963" t="str">
            <v>7W-760591590E</v>
          </cell>
        </row>
        <row r="5964">
          <cell r="C5964" t="str">
            <v>1598749707</v>
          </cell>
          <cell r="E5964" t="str">
            <v>8U-01252804</v>
          </cell>
        </row>
        <row r="5965">
          <cell r="C5965" t="str">
            <v>1598749707</v>
          </cell>
          <cell r="E5965" t="str">
            <v>8W-QMA000002160239</v>
          </cell>
        </row>
        <row r="5966">
          <cell r="C5966" t="str">
            <v>1598749707</v>
          </cell>
          <cell r="E5966" t="str">
            <v>8Y-001450703001</v>
          </cell>
        </row>
        <row r="5967">
          <cell r="C5967" t="str">
            <v>1598749707</v>
          </cell>
          <cell r="E5967" t="str">
            <v>8Y-006032584001</v>
          </cell>
        </row>
        <row r="5968">
          <cell r="C5968" t="str">
            <v>1316931835</v>
          </cell>
          <cell r="E5968" t="str">
            <v>##</v>
          </cell>
        </row>
        <row r="5969">
          <cell r="C5969" t="str">
            <v>1316931835</v>
          </cell>
          <cell r="E5969" t="str">
            <v>112707802</v>
          </cell>
        </row>
        <row r="5970">
          <cell r="C5970" t="str">
            <v>1316931835</v>
          </cell>
          <cell r="E5970" t="str">
            <v>112707803</v>
          </cell>
        </row>
        <row r="5971">
          <cell r="C5971" t="str">
            <v>1316931835</v>
          </cell>
          <cell r="E5971" t="str">
            <v>112707805</v>
          </cell>
        </row>
        <row r="5972">
          <cell r="C5972" t="str">
            <v>1316931835</v>
          </cell>
          <cell r="E5972" t="str">
            <v>112707806</v>
          </cell>
        </row>
        <row r="5973">
          <cell r="C5973" t="str">
            <v>1316931835</v>
          </cell>
          <cell r="E5973" t="str">
            <v>112707807</v>
          </cell>
        </row>
        <row r="5974">
          <cell r="C5974" t="str">
            <v>1316931835</v>
          </cell>
          <cell r="E5974" t="str">
            <v>112707808</v>
          </cell>
        </row>
        <row r="5975">
          <cell r="C5975" t="str">
            <v>1316931835</v>
          </cell>
          <cell r="E5975" t="str">
            <v>112707809</v>
          </cell>
        </row>
        <row r="5976">
          <cell r="C5976" t="str">
            <v>1316931835</v>
          </cell>
          <cell r="E5976" t="str">
            <v>1F-QMA000002225508</v>
          </cell>
        </row>
        <row r="5977">
          <cell r="C5977" t="str">
            <v>1801852736</v>
          </cell>
          <cell r="E5977" t="str">
            <v>##</v>
          </cell>
        </row>
        <row r="5978">
          <cell r="C5978" t="str">
            <v>1801852736</v>
          </cell>
          <cell r="E5978" t="str">
            <v>06-105184100</v>
          </cell>
        </row>
        <row r="5979">
          <cell r="C5979" t="str">
            <v>1801852736</v>
          </cell>
          <cell r="E5979" t="str">
            <v>112711002</v>
          </cell>
        </row>
        <row r="5980">
          <cell r="C5980" t="str">
            <v>1801852736</v>
          </cell>
          <cell r="E5980" t="str">
            <v>112711003</v>
          </cell>
        </row>
        <row r="5981">
          <cell r="C5981" t="str">
            <v>1801852736</v>
          </cell>
          <cell r="E5981" t="str">
            <v>112711004</v>
          </cell>
        </row>
        <row r="5982">
          <cell r="C5982" t="str">
            <v>1689838245</v>
          </cell>
          <cell r="E5982" t="str">
            <v>112711005</v>
          </cell>
        </row>
        <row r="5983">
          <cell r="C5983" t="str">
            <v>1801852736</v>
          </cell>
          <cell r="E5983" t="str">
            <v>1F-QMA000002172599</v>
          </cell>
        </row>
        <row r="5984">
          <cell r="C5984" t="str">
            <v>1023065794</v>
          </cell>
          <cell r="E5984" t="str">
            <v>##</v>
          </cell>
        </row>
        <row r="5985">
          <cell r="C5985" t="str">
            <v>1023065794</v>
          </cell>
          <cell r="E5985" t="str">
            <v>112712801</v>
          </cell>
        </row>
        <row r="5986">
          <cell r="C5986" t="str">
            <v>1518906510</v>
          </cell>
          <cell r="E5986" t="str">
            <v>112712801</v>
          </cell>
        </row>
        <row r="5987">
          <cell r="C5987" t="str">
            <v>1023065794</v>
          </cell>
          <cell r="E5987" t="str">
            <v>112712802</v>
          </cell>
        </row>
        <row r="5988">
          <cell r="C5988" t="str">
            <v>1023065794</v>
          </cell>
          <cell r="E5988" t="str">
            <v>1F-QMA000002092591</v>
          </cell>
        </row>
        <row r="5989">
          <cell r="C5989" t="str">
            <v>1023065794</v>
          </cell>
          <cell r="E5989" t="str">
            <v>250915V</v>
          </cell>
        </row>
        <row r="5990">
          <cell r="C5990" t="str">
            <v>1023065794</v>
          </cell>
          <cell r="E5990" t="str">
            <v>7N-00055800</v>
          </cell>
        </row>
        <row r="5991">
          <cell r="C5991" t="str">
            <v>1023065794</v>
          </cell>
          <cell r="E5991" t="str">
            <v>7T-QMA000002092591</v>
          </cell>
        </row>
        <row r="5992">
          <cell r="C5992" t="str">
            <v>1023065794</v>
          </cell>
          <cell r="E5992" t="str">
            <v>7W-000575709001</v>
          </cell>
        </row>
        <row r="5993">
          <cell r="C5993" t="str">
            <v>1619924719</v>
          </cell>
          <cell r="E5993" t="str">
            <v>##</v>
          </cell>
        </row>
        <row r="5994">
          <cell r="C5994" t="str">
            <v>1114964178</v>
          </cell>
          <cell r="E5994" t="str">
            <v>112716901</v>
          </cell>
        </row>
        <row r="5995">
          <cell r="C5995" t="str">
            <v>1619924719</v>
          </cell>
          <cell r="E5995" t="str">
            <v>112716901</v>
          </cell>
        </row>
        <row r="5996">
          <cell r="C5996" t="str">
            <v>1619924719</v>
          </cell>
          <cell r="E5996" t="str">
            <v>112716902</v>
          </cell>
        </row>
        <row r="5997">
          <cell r="C5997" t="str">
            <v>1619924719</v>
          </cell>
          <cell r="E5997" t="str">
            <v>112716903</v>
          </cell>
        </row>
        <row r="5998">
          <cell r="C5998" t="str">
            <v>1619924719</v>
          </cell>
          <cell r="E5998" t="str">
            <v>112716908</v>
          </cell>
        </row>
        <row r="5999">
          <cell r="C5999" t="str">
            <v>1619924719</v>
          </cell>
          <cell r="E5999" t="str">
            <v>112716909</v>
          </cell>
        </row>
        <row r="6000">
          <cell r="C6000" t="str">
            <v>1619924719</v>
          </cell>
          <cell r="E6000" t="str">
            <v>1619924719MR</v>
          </cell>
        </row>
        <row r="6001">
          <cell r="C6001" t="str">
            <v>1619924719</v>
          </cell>
          <cell r="E6001" t="str">
            <v>1F-QMA000002266533</v>
          </cell>
        </row>
        <row r="6002">
          <cell r="C6002" t="str">
            <v>1679528889</v>
          </cell>
          <cell r="E6002" t="str">
            <v>##</v>
          </cell>
        </row>
        <row r="6003">
          <cell r="C6003" t="str">
            <v>1427095595</v>
          </cell>
          <cell r="E6003" t="str">
            <v>112717701</v>
          </cell>
        </row>
        <row r="6004">
          <cell r="C6004" t="str">
            <v>1679528889</v>
          </cell>
          <cell r="E6004" t="str">
            <v>112717701</v>
          </cell>
        </row>
        <row r="6005">
          <cell r="C6005" t="str">
            <v>1114964285</v>
          </cell>
          <cell r="E6005" t="str">
            <v>112717702</v>
          </cell>
        </row>
        <row r="6006">
          <cell r="C6006" t="str">
            <v>1679528889</v>
          </cell>
          <cell r="E6006" t="str">
            <v>112717702</v>
          </cell>
        </row>
        <row r="6007">
          <cell r="C6007" t="str">
            <v>1679528889</v>
          </cell>
          <cell r="E6007" t="str">
            <v>1Q-H0HH076201</v>
          </cell>
        </row>
        <row r="6008">
          <cell r="C6008" t="str">
            <v>1477583334</v>
          </cell>
          <cell r="E6008" t="str">
            <v>##</v>
          </cell>
        </row>
        <row r="6009">
          <cell r="C6009" t="str">
            <v>1164952685</v>
          </cell>
          <cell r="E6009" t="str">
            <v>##</v>
          </cell>
        </row>
        <row r="6010">
          <cell r="C6010" t="str">
            <v>1477583334</v>
          </cell>
          <cell r="E6010" t="str">
            <v>112718502</v>
          </cell>
        </row>
        <row r="6011">
          <cell r="C6011" t="str">
            <v>1164952685</v>
          </cell>
          <cell r="E6011" t="str">
            <v>112718502</v>
          </cell>
        </row>
        <row r="6012">
          <cell r="C6012" t="str">
            <v>1477583334</v>
          </cell>
          <cell r="E6012" t="str">
            <v>112718503</v>
          </cell>
        </row>
        <row r="6013">
          <cell r="C6013" t="str">
            <v>1164952685</v>
          </cell>
          <cell r="E6013" t="str">
            <v>112718503</v>
          </cell>
        </row>
        <row r="6014">
          <cell r="C6014" t="str">
            <v>1477583334</v>
          </cell>
          <cell r="E6014" t="str">
            <v>204335801</v>
          </cell>
        </row>
        <row r="6015">
          <cell r="C6015" t="str">
            <v>1164952685</v>
          </cell>
          <cell r="E6015" t="str">
            <v>204335801</v>
          </cell>
        </row>
        <row r="6016">
          <cell r="C6016" t="str">
            <v>1164952685</v>
          </cell>
          <cell r="E6016" t="str">
            <v>378029801</v>
          </cell>
        </row>
        <row r="6017">
          <cell r="C6017" t="str">
            <v>1477583334</v>
          </cell>
          <cell r="E6017" t="str">
            <v>378029801</v>
          </cell>
        </row>
        <row r="6018">
          <cell r="C6018" t="str">
            <v>1164952685</v>
          </cell>
          <cell r="E6018" t="str">
            <v>378029802</v>
          </cell>
        </row>
        <row r="6019">
          <cell r="C6019" t="str">
            <v>1477583334</v>
          </cell>
          <cell r="E6019" t="str">
            <v>7N-01050899</v>
          </cell>
        </row>
        <row r="6020">
          <cell r="C6020" t="str">
            <v>1477583334</v>
          </cell>
          <cell r="E6020" t="str">
            <v>7W-000670869001</v>
          </cell>
        </row>
        <row r="6021">
          <cell r="C6021" t="str">
            <v>1164952685</v>
          </cell>
          <cell r="E6021" t="str">
            <v>7W-000670869001</v>
          </cell>
        </row>
        <row r="6022">
          <cell r="C6022" t="str">
            <v>1003813742</v>
          </cell>
          <cell r="E6022" t="str">
            <v>112721901</v>
          </cell>
        </row>
        <row r="6023">
          <cell r="C6023" t="str">
            <v>1003813742</v>
          </cell>
          <cell r="E6023" t="str">
            <v>112721902</v>
          </cell>
        </row>
        <row r="6024">
          <cell r="C6024" t="str">
            <v>1538465901</v>
          </cell>
          <cell r="E6024" t="str">
            <v>112721903</v>
          </cell>
        </row>
        <row r="6025">
          <cell r="C6025" t="str">
            <v>1811942238</v>
          </cell>
          <cell r="E6025" t="str">
            <v>##</v>
          </cell>
        </row>
        <row r="6026">
          <cell r="C6026" t="str">
            <v>1811942238</v>
          </cell>
          <cell r="E6026" t="str">
            <v>112724302</v>
          </cell>
        </row>
        <row r="6027">
          <cell r="C6027" t="str">
            <v>Unknown</v>
          </cell>
          <cell r="E6027" t="str">
            <v>112724303</v>
          </cell>
        </row>
        <row r="6028">
          <cell r="C6028" t="str">
            <v>1811942238</v>
          </cell>
          <cell r="E6028" t="str">
            <v>112724304</v>
          </cell>
        </row>
        <row r="6029">
          <cell r="C6029" t="str">
            <v>1730126822</v>
          </cell>
          <cell r="E6029" t="str">
            <v>135231204</v>
          </cell>
        </row>
        <row r="6030">
          <cell r="C6030" t="str">
            <v>1811942238</v>
          </cell>
          <cell r="E6030" t="str">
            <v>1F-QMA000002073826</v>
          </cell>
        </row>
        <row r="6031">
          <cell r="C6031" t="str">
            <v>1811942238</v>
          </cell>
          <cell r="E6031" t="str">
            <v>7N-00056044</v>
          </cell>
        </row>
        <row r="6032">
          <cell r="C6032" t="str">
            <v>1811942238</v>
          </cell>
          <cell r="E6032" t="str">
            <v>7T-QMA000002073826</v>
          </cell>
        </row>
        <row r="6033">
          <cell r="C6033" t="str">
            <v>1811942238</v>
          </cell>
          <cell r="E6033" t="str">
            <v>7W-000872644001</v>
          </cell>
        </row>
        <row r="6034">
          <cell r="C6034" t="str">
            <v>1811942238</v>
          </cell>
          <cell r="E6034" t="str">
            <v>7W-000872644002</v>
          </cell>
        </row>
        <row r="6035">
          <cell r="C6035" t="str">
            <v>1811942238</v>
          </cell>
          <cell r="E6035" t="str">
            <v>7W-6074</v>
          </cell>
        </row>
        <row r="6036">
          <cell r="C6036" t="str">
            <v>1811942238</v>
          </cell>
          <cell r="E6036" t="str">
            <v>8W-QMA000002073826</v>
          </cell>
        </row>
        <row r="6037">
          <cell r="C6037" t="str">
            <v>1750377289</v>
          </cell>
          <cell r="E6037" t="str">
            <v>##</v>
          </cell>
        </row>
        <row r="6038">
          <cell r="C6038" t="str">
            <v>1750377289</v>
          </cell>
          <cell r="E6038" t="str">
            <v>092099301</v>
          </cell>
        </row>
        <row r="6039">
          <cell r="C6039" t="str">
            <v>1750377289</v>
          </cell>
          <cell r="E6039" t="str">
            <v>112725001</v>
          </cell>
        </row>
        <row r="6040">
          <cell r="C6040" t="str">
            <v>1750377289</v>
          </cell>
          <cell r="E6040" t="str">
            <v>112725002</v>
          </cell>
        </row>
        <row r="6041">
          <cell r="C6041" t="str">
            <v>1750377289</v>
          </cell>
          <cell r="E6041" t="str">
            <v>112725003</v>
          </cell>
        </row>
        <row r="6042">
          <cell r="C6042" t="str">
            <v>1750377289</v>
          </cell>
          <cell r="E6042" t="str">
            <v>1F-QMA000002199918</v>
          </cell>
        </row>
        <row r="6043">
          <cell r="C6043" t="str">
            <v>1891741468</v>
          </cell>
          <cell r="E6043" t="str">
            <v>##</v>
          </cell>
        </row>
        <row r="6044">
          <cell r="C6044" t="str">
            <v>Not Avail</v>
          </cell>
          <cell r="E6044" t="str">
            <v>112727601</v>
          </cell>
        </row>
        <row r="6045">
          <cell r="C6045" t="str">
            <v>1265648562</v>
          </cell>
          <cell r="E6045" t="str">
            <v>112727602</v>
          </cell>
        </row>
        <row r="6046">
          <cell r="C6046" t="str">
            <v>1891741468</v>
          </cell>
          <cell r="E6046" t="str">
            <v>112727602</v>
          </cell>
        </row>
        <row r="6047">
          <cell r="C6047" t="str">
            <v>1891741468</v>
          </cell>
          <cell r="E6047" t="str">
            <v>112727603</v>
          </cell>
        </row>
        <row r="6048">
          <cell r="C6048" t="str">
            <v>1891741468</v>
          </cell>
          <cell r="E6048" t="str">
            <v>112727604</v>
          </cell>
        </row>
        <row r="6049">
          <cell r="C6049" t="str">
            <v>1891741468</v>
          </cell>
          <cell r="E6049" t="str">
            <v>112727605</v>
          </cell>
        </row>
        <row r="6050">
          <cell r="C6050" t="str">
            <v>1891741468</v>
          </cell>
          <cell r="E6050" t="str">
            <v>7N-0002501</v>
          </cell>
        </row>
        <row r="6051">
          <cell r="C6051" t="str">
            <v>1891741468</v>
          </cell>
          <cell r="E6051" t="str">
            <v>7N-00025010</v>
          </cell>
        </row>
        <row r="6052">
          <cell r="C6052" t="str">
            <v>1891741468</v>
          </cell>
          <cell r="E6052" t="str">
            <v>7W-000845459001</v>
          </cell>
        </row>
        <row r="6053">
          <cell r="C6053" t="str">
            <v>1083619712</v>
          </cell>
          <cell r="E6053" t="str">
            <v>112728402</v>
          </cell>
        </row>
        <row r="6054">
          <cell r="C6054" t="str">
            <v>1083619712</v>
          </cell>
          <cell r="E6054" t="str">
            <v>112728403</v>
          </cell>
        </row>
        <row r="6055">
          <cell r="C6055" t="str">
            <v>1083619712</v>
          </cell>
          <cell r="E6055" t="str">
            <v>1F-QMA000002633279</v>
          </cell>
        </row>
        <row r="6056">
          <cell r="C6056" t="str">
            <v>1811985526</v>
          </cell>
          <cell r="E6056" t="str">
            <v>112730001</v>
          </cell>
        </row>
        <row r="6057">
          <cell r="C6057" t="str">
            <v>1811985526</v>
          </cell>
          <cell r="E6057" t="str">
            <v>112730002</v>
          </cell>
        </row>
        <row r="6058">
          <cell r="C6058" t="str">
            <v>1811985526</v>
          </cell>
          <cell r="E6058" t="str">
            <v>112730003</v>
          </cell>
        </row>
        <row r="6059">
          <cell r="C6059" t="str">
            <v>1851785521</v>
          </cell>
          <cell r="E6059" t="str">
            <v>352444901</v>
          </cell>
        </row>
        <row r="6060">
          <cell r="C6060" t="str">
            <v>1851785521</v>
          </cell>
          <cell r="E6060" t="str">
            <v>352444902</v>
          </cell>
        </row>
        <row r="6061">
          <cell r="C6061" t="str">
            <v>1326015595</v>
          </cell>
          <cell r="E6061" t="str">
            <v>112742502</v>
          </cell>
        </row>
        <row r="6062">
          <cell r="C6062" t="str">
            <v>1326015595</v>
          </cell>
          <cell r="E6062" t="str">
            <v>112742503</v>
          </cell>
        </row>
        <row r="6063">
          <cell r="C6063" t="str">
            <v>1326015595</v>
          </cell>
          <cell r="E6063" t="str">
            <v>112742505</v>
          </cell>
        </row>
        <row r="6064">
          <cell r="C6064" t="str">
            <v>1326015595</v>
          </cell>
          <cell r="E6064" t="str">
            <v>112742507</v>
          </cell>
        </row>
        <row r="6065">
          <cell r="C6065" t="str">
            <v>1326015595</v>
          </cell>
          <cell r="E6065" t="str">
            <v>199367701</v>
          </cell>
        </row>
        <row r="6066">
          <cell r="C6066" t="str">
            <v>1518937218</v>
          </cell>
          <cell r="E6066" t="str">
            <v>06-105751100</v>
          </cell>
        </row>
        <row r="6067">
          <cell r="C6067" t="str">
            <v>1518937218</v>
          </cell>
          <cell r="E6067" t="str">
            <v>112745802</v>
          </cell>
        </row>
        <row r="6068">
          <cell r="C6068" t="str">
            <v>1518937218</v>
          </cell>
          <cell r="E6068" t="str">
            <v>112745803</v>
          </cell>
        </row>
        <row r="6069">
          <cell r="C6069" t="str">
            <v>1518937218</v>
          </cell>
          <cell r="E6069" t="str">
            <v>219466401</v>
          </cell>
        </row>
        <row r="6070">
          <cell r="C6070" t="str">
            <v>1922078815</v>
          </cell>
          <cell r="E6070" t="str">
            <v>##</v>
          </cell>
        </row>
        <row r="6071">
          <cell r="C6071" t="str">
            <v>1922078815</v>
          </cell>
          <cell r="E6071" t="str">
            <v>112746601</v>
          </cell>
        </row>
        <row r="6072">
          <cell r="C6072" t="str">
            <v>1922078815</v>
          </cell>
          <cell r="E6072" t="str">
            <v>112746602</v>
          </cell>
        </row>
        <row r="6073">
          <cell r="C6073" t="str">
            <v>1922078815</v>
          </cell>
          <cell r="E6073" t="str">
            <v>112746603</v>
          </cell>
        </row>
        <row r="6074">
          <cell r="C6074" t="str">
            <v>1922078815</v>
          </cell>
          <cell r="E6074" t="str">
            <v>9A-10031792</v>
          </cell>
        </row>
        <row r="6075">
          <cell r="C6075" t="str">
            <v>1538157326</v>
          </cell>
          <cell r="E6075" t="str">
            <v>112749001</v>
          </cell>
        </row>
        <row r="6076">
          <cell r="C6076" t="str">
            <v>1538157326</v>
          </cell>
          <cell r="E6076" t="str">
            <v>112749002</v>
          </cell>
        </row>
        <row r="6077">
          <cell r="C6077" t="str">
            <v>1538157326</v>
          </cell>
          <cell r="E6077" t="str">
            <v>162329001</v>
          </cell>
        </row>
        <row r="6078">
          <cell r="C6078" t="str">
            <v>1538157326</v>
          </cell>
          <cell r="E6078" t="str">
            <v>7N-1002587</v>
          </cell>
        </row>
        <row r="6079">
          <cell r="C6079" t="str">
            <v>1538157326</v>
          </cell>
          <cell r="E6079" t="str">
            <v>BHO0230754</v>
          </cell>
        </row>
        <row r="6080">
          <cell r="C6080" t="str">
            <v>1720094550</v>
          </cell>
          <cell r="E6080" t="str">
            <v>##</v>
          </cell>
        </row>
        <row r="6081">
          <cell r="C6081" t="str">
            <v>1720094550</v>
          </cell>
          <cell r="E6081" t="str">
            <v>112751602</v>
          </cell>
        </row>
        <row r="6082">
          <cell r="C6082" t="str">
            <v>1720094550</v>
          </cell>
          <cell r="E6082" t="str">
            <v>112751603</v>
          </cell>
        </row>
        <row r="6083">
          <cell r="C6083" t="str">
            <v>1720094550</v>
          </cell>
          <cell r="E6083" t="str">
            <v>112751604</v>
          </cell>
        </row>
        <row r="6084">
          <cell r="C6084" t="str">
            <v>1720094550</v>
          </cell>
          <cell r="E6084" t="str">
            <v>112751605</v>
          </cell>
        </row>
        <row r="6085">
          <cell r="C6085" t="str">
            <v>1790777696</v>
          </cell>
          <cell r="E6085" t="str">
            <v>##</v>
          </cell>
        </row>
        <row r="6086">
          <cell r="C6086" t="str">
            <v>1790777696</v>
          </cell>
          <cell r="E6086" t="str">
            <v>001020833LT</v>
          </cell>
        </row>
        <row r="6087">
          <cell r="C6087" t="str">
            <v>1790777696</v>
          </cell>
          <cell r="E6087" t="str">
            <v>119874903</v>
          </cell>
        </row>
        <row r="6088">
          <cell r="C6088" t="str">
            <v>1790777696</v>
          </cell>
          <cell r="E6088" t="str">
            <v>119874904</v>
          </cell>
        </row>
        <row r="6089">
          <cell r="C6089" t="str">
            <v>1790777696</v>
          </cell>
          <cell r="E6089" t="str">
            <v>119874905</v>
          </cell>
        </row>
        <row r="6090">
          <cell r="C6090" t="str">
            <v>1285065623</v>
          </cell>
          <cell r="E6090" t="str">
            <v>##</v>
          </cell>
        </row>
        <row r="6091">
          <cell r="C6091" t="str">
            <v>1831196005</v>
          </cell>
          <cell r="E6091" t="str">
            <v>083383202</v>
          </cell>
        </row>
        <row r="6092">
          <cell r="C6092" t="str">
            <v>1063638948</v>
          </cell>
          <cell r="E6092" t="str">
            <v>119875602</v>
          </cell>
        </row>
        <row r="6093">
          <cell r="C6093" t="str">
            <v>1831196005</v>
          </cell>
          <cell r="E6093" t="str">
            <v>119875602</v>
          </cell>
        </row>
        <row r="6094">
          <cell r="C6094" t="str">
            <v>1285065623</v>
          </cell>
          <cell r="E6094" t="str">
            <v>119875603</v>
          </cell>
        </row>
        <row r="6095">
          <cell r="C6095" t="str">
            <v>1831196005</v>
          </cell>
          <cell r="E6095" t="str">
            <v>119875603</v>
          </cell>
        </row>
        <row r="6096">
          <cell r="C6096" t="str">
            <v>1285065623</v>
          </cell>
          <cell r="E6096" t="str">
            <v>119875604</v>
          </cell>
        </row>
        <row r="6097">
          <cell r="C6097" t="str">
            <v>1831196005</v>
          </cell>
          <cell r="E6097" t="str">
            <v>207954301</v>
          </cell>
        </row>
        <row r="6098">
          <cell r="C6098" t="str">
            <v>1831196005</v>
          </cell>
          <cell r="E6098" t="str">
            <v>207954302</v>
          </cell>
        </row>
        <row r="6099">
          <cell r="C6099" t="str">
            <v>1831196005</v>
          </cell>
          <cell r="E6099" t="str">
            <v>337991901</v>
          </cell>
        </row>
        <row r="6100">
          <cell r="C6100" t="str">
            <v>1285065623</v>
          </cell>
          <cell r="E6100" t="str">
            <v>337991902</v>
          </cell>
        </row>
        <row r="6101">
          <cell r="C6101" t="str">
            <v>1285065623</v>
          </cell>
          <cell r="E6101" t="str">
            <v>337991901</v>
          </cell>
        </row>
        <row r="6102">
          <cell r="C6102" t="str">
            <v>1831196005</v>
          </cell>
          <cell r="E6102" t="str">
            <v>337991902</v>
          </cell>
        </row>
        <row r="6103">
          <cell r="C6103" t="str">
            <v>1104830900</v>
          </cell>
          <cell r="E6103" t="str">
            <v>##</v>
          </cell>
        </row>
        <row r="6104">
          <cell r="C6104" t="str">
            <v>1639239239</v>
          </cell>
          <cell r="E6104" t="str">
            <v>##</v>
          </cell>
        </row>
        <row r="6105">
          <cell r="C6105" t="str">
            <v>1104830900</v>
          </cell>
          <cell r="E6105" t="str">
            <v>1104830900MR</v>
          </cell>
        </row>
        <row r="6106">
          <cell r="C6106" t="str">
            <v>1104830900</v>
          </cell>
          <cell r="E6106" t="str">
            <v>112821702</v>
          </cell>
        </row>
        <row r="6107">
          <cell r="C6107" t="str">
            <v>1639239239</v>
          </cell>
          <cell r="E6107" t="str">
            <v>119877201</v>
          </cell>
        </row>
        <row r="6108">
          <cell r="C6108" t="str">
            <v>1104830900</v>
          </cell>
          <cell r="E6108" t="str">
            <v>119877202</v>
          </cell>
        </row>
        <row r="6109">
          <cell r="C6109" t="str">
            <v>1639239239</v>
          </cell>
          <cell r="E6109" t="str">
            <v>119877202</v>
          </cell>
        </row>
        <row r="6110">
          <cell r="C6110" t="str">
            <v>1104830900</v>
          </cell>
          <cell r="E6110" t="str">
            <v>119877203</v>
          </cell>
        </row>
        <row r="6111">
          <cell r="C6111" t="str">
            <v>1104830900</v>
          </cell>
          <cell r="E6111" t="str">
            <v>119877204</v>
          </cell>
        </row>
        <row r="6112">
          <cell r="C6112" t="str">
            <v>1639239239</v>
          </cell>
          <cell r="E6112" t="str">
            <v>119877205</v>
          </cell>
        </row>
        <row r="6113">
          <cell r="C6113" t="str">
            <v>1104830900</v>
          </cell>
          <cell r="E6113" t="str">
            <v>1F-QMA000002179723</v>
          </cell>
        </row>
        <row r="6114">
          <cell r="C6114" t="str">
            <v>1104830900</v>
          </cell>
          <cell r="E6114" t="str">
            <v>1F-QMA000002539713</v>
          </cell>
        </row>
        <row r="6115">
          <cell r="C6115" t="str">
            <v>1417980202</v>
          </cell>
          <cell r="E6115" t="str">
            <v>##</v>
          </cell>
        </row>
        <row r="6116">
          <cell r="C6116" t="str">
            <v>1730212879</v>
          </cell>
          <cell r="E6116" t="str">
            <v>120726803</v>
          </cell>
        </row>
        <row r="6117">
          <cell r="C6117" t="str">
            <v>1417980202</v>
          </cell>
          <cell r="E6117" t="str">
            <v>120726803</v>
          </cell>
        </row>
        <row r="6118">
          <cell r="C6118" t="str">
            <v>1417980202</v>
          </cell>
          <cell r="E6118" t="str">
            <v>120726804</v>
          </cell>
        </row>
        <row r="6119">
          <cell r="C6119" t="str">
            <v>1417980202</v>
          </cell>
          <cell r="E6119" t="str">
            <v>6A-0005610</v>
          </cell>
        </row>
        <row r="6120">
          <cell r="C6120" t="str">
            <v>1417980202</v>
          </cell>
          <cell r="E6120" t="str">
            <v>6A-00056107</v>
          </cell>
        </row>
        <row r="6121">
          <cell r="C6121" t="str">
            <v>1497925267</v>
          </cell>
          <cell r="E6121" t="str">
            <v>120731802</v>
          </cell>
        </row>
        <row r="6122">
          <cell r="C6122" t="str">
            <v>1497925267</v>
          </cell>
          <cell r="E6122" t="str">
            <v>120731803</v>
          </cell>
        </row>
        <row r="6123">
          <cell r="C6123" t="str">
            <v>1497925267</v>
          </cell>
          <cell r="E6123" t="str">
            <v>120731806</v>
          </cell>
        </row>
        <row r="6124">
          <cell r="C6124" t="str">
            <v>1497925267</v>
          </cell>
          <cell r="E6124" t="str">
            <v>198956801</v>
          </cell>
        </row>
        <row r="6125">
          <cell r="C6125" t="str">
            <v>1497925267</v>
          </cell>
          <cell r="E6125" t="str">
            <v>198956802</v>
          </cell>
        </row>
        <row r="6126">
          <cell r="C6126" t="str">
            <v>1699770149</v>
          </cell>
          <cell r="E6126" t="str">
            <v>120745803</v>
          </cell>
        </row>
        <row r="6127">
          <cell r="C6127" t="str">
            <v>1699770149</v>
          </cell>
          <cell r="E6127" t="str">
            <v>120745806</v>
          </cell>
        </row>
        <row r="6128">
          <cell r="C6128" t="str">
            <v>1487639175</v>
          </cell>
          <cell r="E6128" t="str">
            <v>121053601</v>
          </cell>
        </row>
        <row r="6129">
          <cell r="C6129" t="str">
            <v>1487639175</v>
          </cell>
          <cell r="E6129" t="str">
            <v>121053606</v>
          </cell>
        </row>
        <row r="6130">
          <cell r="C6130" t="str">
            <v>1487639175</v>
          </cell>
          <cell r="E6130" t="str">
            <v>121053605</v>
          </cell>
        </row>
        <row r="6131">
          <cell r="C6131" t="str">
            <v>1487639175</v>
          </cell>
          <cell r="E6131" t="str">
            <v>121053602</v>
          </cell>
        </row>
        <row r="6132">
          <cell r="C6132" t="str">
            <v>1538150370</v>
          </cell>
          <cell r="E6132" t="str">
            <v>092179301</v>
          </cell>
        </row>
        <row r="6133">
          <cell r="C6133" t="str">
            <v>1538150370</v>
          </cell>
          <cell r="E6133" t="str">
            <v>092179302</v>
          </cell>
        </row>
        <row r="6134">
          <cell r="C6134" t="str">
            <v>1538150370</v>
          </cell>
          <cell r="E6134" t="str">
            <v>121193001</v>
          </cell>
        </row>
        <row r="6135">
          <cell r="C6135" t="str">
            <v>1538150370</v>
          </cell>
          <cell r="E6135" t="str">
            <v>121193005</v>
          </cell>
        </row>
        <row r="6136">
          <cell r="C6136" t="str">
            <v>1861510521</v>
          </cell>
          <cell r="E6136" t="str">
            <v>##</v>
          </cell>
        </row>
        <row r="6137">
          <cell r="C6137" t="str">
            <v>1861510521</v>
          </cell>
          <cell r="E6137" t="str">
            <v>121692102</v>
          </cell>
        </row>
        <row r="6138">
          <cell r="C6138" t="str">
            <v>Unknown</v>
          </cell>
          <cell r="E6138" t="str">
            <v>121692103</v>
          </cell>
        </row>
        <row r="6139">
          <cell r="C6139" t="str">
            <v>1861510521</v>
          </cell>
          <cell r="E6139" t="str">
            <v>121692106</v>
          </cell>
        </row>
        <row r="6140">
          <cell r="C6140" t="str">
            <v>1861510521</v>
          </cell>
          <cell r="E6140" t="str">
            <v>121692107</v>
          </cell>
        </row>
        <row r="6141">
          <cell r="C6141" t="str">
            <v>1861510521</v>
          </cell>
          <cell r="E6141" t="str">
            <v>121692108</v>
          </cell>
        </row>
        <row r="6142">
          <cell r="C6142" t="str">
            <v>1861510521</v>
          </cell>
          <cell r="E6142" t="str">
            <v>121692109</v>
          </cell>
        </row>
        <row r="6143">
          <cell r="C6143" t="str">
            <v>1861510521</v>
          </cell>
          <cell r="E6143" t="str">
            <v>1F-QMA000002634460</v>
          </cell>
        </row>
        <row r="6144">
          <cell r="C6144" t="str">
            <v>1689641680</v>
          </cell>
          <cell r="E6144" t="str">
            <v>##</v>
          </cell>
        </row>
        <row r="6145">
          <cell r="C6145" t="str">
            <v>1689641680</v>
          </cell>
          <cell r="E6145" t="str">
            <v>121775401</v>
          </cell>
        </row>
        <row r="6146">
          <cell r="C6146" t="str">
            <v>1689641680</v>
          </cell>
          <cell r="E6146" t="str">
            <v>121775402</v>
          </cell>
        </row>
        <row r="6147">
          <cell r="C6147" t="str">
            <v>1689641680</v>
          </cell>
          <cell r="E6147" t="str">
            <v>121775403</v>
          </cell>
        </row>
        <row r="6148">
          <cell r="C6148" t="str">
            <v>1255300836</v>
          </cell>
          <cell r="E6148" t="str">
            <v>121775403</v>
          </cell>
        </row>
        <row r="6149">
          <cell r="C6149" t="str">
            <v>1467421727</v>
          </cell>
          <cell r="E6149" t="str">
            <v>121775403</v>
          </cell>
        </row>
        <row r="6150">
          <cell r="C6150" t="str">
            <v>1467421727</v>
          </cell>
          <cell r="E6150" t="str">
            <v>121775405</v>
          </cell>
        </row>
        <row r="6151">
          <cell r="C6151" t="str">
            <v>1689641680</v>
          </cell>
          <cell r="E6151" t="str">
            <v>121775405</v>
          </cell>
        </row>
        <row r="6152">
          <cell r="C6152" t="str">
            <v>1689641680</v>
          </cell>
          <cell r="E6152" t="str">
            <v>121775406</v>
          </cell>
        </row>
        <row r="6153">
          <cell r="C6153" t="str">
            <v>1689641680</v>
          </cell>
          <cell r="E6153" t="str">
            <v>1F-QMA000002343816</v>
          </cell>
        </row>
        <row r="6154">
          <cell r="C6154" t="str">
            <v>1689641680</v>
          </cell>
          <cell r="E6154" t="str">
            <v>200141401</v>
          </cell>
        </row>
        <row r="6155">
          <cell r="C6155" t="str">
            <v>1255300836</v>
          </cell>
          <cell r="E6155" t="str">
            <v>200141401</v>
          </cell>
        </row>
        <row r="6156">
          <cell r="C6156" t="str">
            <v>1689641680</v>
          </cell>
          <cell r="E6156" t="str">
            <v>84-1001369</v>
          </cell>
        </row>
        <row r="6157">
          <cell r="C6157" t="str">
            <v>1689641680</v>
          </cell>
          <cell r="E6157" t="str">
            <v>84-1004920</v>
          </cell>
        </row>
        <row r="6158">
          <cell r="C6158" t="str">
            <v>1992700983</v>
          </cell>
          <cell r="E6158" t="str">
            <v>##</v>
          </cell>
        </row>
        <row r="6159">
          <cell r="C6159" t="str">
            <v>1992700983</v>
          </cell>
          <cell r="E6159" t="str">
            <v>121776201</v>
          </cell>
        </row>
        <row r="6160">
          <cell r="C6160" t="str">
            <v>1992700983</v>
          </cell>
          <cell r="E6160" t="str">
            <v>121776203</v>
          </cell>
        </row>
        <row r="6161">
          <cell r="C6161" t="str">
            <v>1992700983</v>
          </cell>
          <cell r="E6161" t="str">
            <v>121776204</v>
          </cell>
        </row>
        <row r="6162">
          <cell r="C6162" t="str">
            <v>1992700983</v>
          </cell>
          <cell r="E6162" t="str">
            <v>121776205</v>
          </cell>
        </row>
        <row r="6163">
          <cell r="C6163" t="str">
            <v>1992700983</v>
          </cell>
          <cell r="E6163" t="str">
            <v>121776206</v>
          </cell>
        </row>
        <row r="6164">
          <cell r="C6164" t="str">
            <v>1922009331</v>
          </cell>
          <cell r="E6164" t="str">
            <v>##</v>
          </cell>
        </row>
        <row r="6165">
          <cell r="C6165" t="str">
            <v>1922009331</v>
          </cell>
          <cell r="E6165" t="str">
            <v>121777002</v>
          </cell>
        </row>
        <row r="6166">
          <cell r="C6166" t="str">
            <v>1922009331</v>
          </cell>
          <cell r="E6166" t="str">
            <v>121777003</v>
          </cell>
        </row>
        <row r="6167">
          <cell r="C6167" t="str">
            <v>1053334342</v>
          </cell>
          <cell r="E6167" t="str">
            <v>121777005</v>
          </cell>
        </row>
        <row r="6168">
          <cell r="C6168" t="str">
            <v>1922009331</v>
          </cell>
          <cell r="E6168" t="str">
            <v>121777006</v>
          </cell>
        </row>
        <row r="6169">
          <cell r="C6169" t="str">
            <v>1922009331</v>
          </cell>
          <cell r="E6169" t="str">
            <v>1F-QMA000002634546</v>
          </cell>
        </row>
        <row r="6170">
          <cell r="C6170" t="str">
            <v>1972071991</v>
          </cell>
          <cell r="E6170" t="str">
            <v>121777003</v>
          </cell>
        </row>
        <row r="6171">
          <cell r="C6171" t="str">
            <v>1972071991</v>
          </cell>
          <cell r="E6171" t="str">
            <v>396650902</v>
          </cell>
        </row>
        <row r="6172">
          <cell r="C6172" t="str">
            <v>1972071991</v>
          </cell>
          <cell r="E6172" t="str">
            <v>396650903</v>
          </cell>
        </row>
        <row r="6173">
          <cell r="C6173" t="str">
            <v>1972071991</v>
          </cell>
          <cell r="E6173" t="str">
            <v>396650901</v>
          </cell>
        </row>
        <row r="6174">
          <cell r="C6174" t="str">
            <v>1922009331</v>
          </cell>
          <cell r="E6174" t="str">
            <v>396650901</v>
          </cell>
        </row>
        <row r="6175">
          <cell r="C6175" t="str">
            <v>1972071991</v>
          </cell>
          <cell r="E6175" t="str">
            <v>121777002</v>
          </cell>
        </row>
        <row r="6176">
          <cell r="C6176" t="str">
            <v>1972071991</v>
          </cell>
          <cell r="E6176" t="str">
            <v>##</v>
          </cell>
        </row>
        <row r="6177">
          <cell r="C6177" t="str">
            <v>1184695785</v>
          </cell>
          <cell r="E6177" t="str">
            <v>##</v>
          </cell>
        </row>
        <row r="6178">
          <cell r="C6178" t="str">
            <v>1376071530</v>
          </cell>
          <cell r="E6178" t="str">
            <v>##</v>
          </cell>
        </row>
        <row r="6179">
          <cell r="C6179" t="str">
            <v>1184695785</v>
          </cell>
          <cell r="E6179" t="str">
            <v>121780402</v>
          </cell>
        </row>
        <row r="6180">
          <cell r="C6180" t="str">
            <v>1376071530</v>
          </cell>
          <cell r="E6180" t="str">
            <v>121780402</v>
          </cell>
        </row>
        <row r="6181">
          <cell r="C6181" t="str">
            <v>1184695785</v>
          </cell>
          <cell r="E6181" t="str">
            <v>121780403</v>
          </cell>
        </row>
        <row r="6182">
          <cell r="C6182" t="str">
            <v>1376071530</v>
          </cell>
          <cell r="E6182" t="str">
            <v>121780403</v>
          </cell>
        </row>
        <row r="6183">
          <cell r="C6183" t="str">
            <v>1184695785</v>
          </cell>
          <cell r="E6183" t="str">
            <v>121780404</v>
          </cell>
        </row>
        <row r="6184">
          <cell r="C6184" t="str">
            <v>1376071530</v>
          </cell>
          <cell r="E6184" t="str">
            <v>1376071530MR</v>
          </cell>
        </row>
        <row r="6185">
          <cell r="C6185" t="str">
            <v>1184695785</v>
          </cell>
          <cell r="E6185" t="str">
            <v>147570901</v>
          </cell>
        </row>
        <row r="6186">
          <cell r="C6186" t="str">
            <v>1184695785</v>
          </cell>
          <cell r="E6186" t="str">
            <v>147570902</v>
          </cell>
        </row>
        <row r="6187">
          <cell r="C6187" t="str">
            <v>1184695785</v>
          </cell>
          <cell r="E6187" t="str">
            <v>1F-QMA000002140834</v>
          </cell>
        </row>
        <row r="6188">
          <cell r="C6188" t="str">
            <v>1376071530</v>
          </cell>
          <cell r="E6188" t="str">
            <v>379200401</v>
          </cell>
        </row>
        <row r="6189">
          <cell r="C6189" t="str">
            <v>1376071530</v>
          </cell>
          <cell r="E6189" t="str">
            <v>379200403</v>
          </cell>
        </row>
        <row r="6190">
          <cell r="C6190" t="str">
            <v>1184695785</v>
          </cell>
          <cell r="E6190" t="str">
            <v>379200401</v>
          </cell>
        </row>
        <row r="6191">
          <cell r="C6191" t="str">
            <v>1376071530</v>
          </cell>
          <cell r="E6191" t="str">
            <v>379200402</v>
          </cell>
        </row>
        <row r="6192">
          <cell r="C6192" t="str">
            <v>1831140979</v>
          </cell>
          <cell r="E6192" t="str">
            <v>121781201</v>
          </cell>
        </row>
        <row r="6193">
          <cell r="C6193" t="str">
            <v>1831140979</v>
          </cell>
          <cell r="E6193" t="str">
            <v>121781202</v>
          </cell>
        </row>
        <row r="6194">
          <cell r="C6194" t="str">
            <v>1831140979</v>
          </cell>
          <cell r="E6194" t="str">
            <v>121781205</v>
          </cell>
        </row>
        <row r="6195">
          <cell r="C6195" t="str">
            <v>1740288505</v>
          </cell>
          <cell r="E6195" t="str">
            <v>095182401</v>
          </cell>
        </row>
        <row r="6196">
          <cell r="C6196" t="str">
            <v>1740288505</v>
          </cell>
          <cell r="E6196" t="str">
            <v>095182402</v>
          </cell>
        </row>
        <row r="6197">
          <cell r="C6197" t="str">
            <v>1740288505</v>
          </cell>
          <cell r="E6197" t="str">
            <v>095182403</v>
          </cell>
        </row>
        <row r="6198">
          <cell r="C6198" t="str">
            <v>1740288505</v>
          </cell>
          <cell r="E6198" t="str">
            <v>121782002</v>
          </cell>
        </row>
        <row r="6199">
          <cell r="C6199" t="str">
            <v>1740288505</v>
          </cell>
          <cell r="E6199" t="str">
            <v>121782003</v>
          </cell>
        </row>
        <row r="6200">
          <cell r="C6200" t="str">
            <v>1740288505</v>
          </cell>
          <cell r="E6200" t="str">
            <v>121782006</v>
          </cell>
        </row>
        <row r="6201">
          <cell r="C6201" t="str">
            <v>1740288505</v>
          </cell>
          <cell r="E6201" t="str">
            <v>121782007</v>
          </cell>
        </row>
        <row r="6202">
          <cell r="C6202" t="str">
            <v>1740288505</v>
          </cell>
          <cell r="E6202" t="str">
            <v>121782009</v>
          </cell>
        </row>
        <row r="6203">
          <cell r="C6203" t="str">
            <v>1740288505</v>
          </cell>
          <cell r="E6203" t="str">
            <v>145316903</v>
          </cell>
        </row>
        <row r="6204">
          <cell r="C6204" t="str">
            <v>1275922452</v>
          </cell>
          <cell r="E6204" t="str">
            <v>350109001</v>
          </cell>
        </row>
        <row r="6205">
          <cell r="C6205" t="str">
            <v>1740288505</v>
          </cell>
          <cell r="E6205" t="str">
            <v>145316904</v>
          </cell>
        </row>
        <row r="6206">
          <cell r="C6206" t="str">
            <v>1740288505</v>
          </cell>
          <cell r="E6206" t="str">
            <v>1F-QMA000002213755</v>
          </cell>
        </row>
        <row r="6207">
          <cell r="C6207" t="str">
            <v>1346544616</v>
          </cell>
          <cell r="E6207" t="str">
            <v>##</v>
          </cell>
        </row>
        <row r="6208">
          <cell r="C6208" t="str">
            <v>1346544616</v>
          </cell>
          <cell r="E6208" t="str">
            <v>121784603</v>
          </cell>
        </row>
        <row r="6209">
          <cell r="C6209" t="str">
            <v>1598752404</v>
          </cell>
          <cell r="E6209" t="str">
            <v>121784606</v>
          </cell>
        </row>
        <row r="6210">
          <cell r="C6210" t="str">
            <v>1346544616</v>
          </cell>
          <cell r="E6210" t="str">
            <v>250490V</v>
          </cell>
        </row>
        <row r="6211">
          <cell r="C6211" t="str">
            <v>1346544616</v>
          </cell>
          <cell r="E6211" t="str">
            <v>251042V</v>
          </cell>
        </row>
        <row r="6212">
          <cell r="C6212" t="str">
            <v>1346544616</v>
          </cell>
          <cell r="E6212" t="str">
            <v>281406301</v>
          </cell>
        </row>
        <row r="6213">
          <cell r="C6213" t="str">
            <v>1346544616</v>
          </cell>
          <cell r="E6213" t="str">
            <v>281406302</v>
          </cell>
        </row>
        <row r="6214">
          <cell r="C6214" t="str">
            <v>1346544616</v>
          </cell>
          <cell r="E6214" t="str">
            <v>281406303</v>
          </cell>
        </row>
        <row r="6215">
          <cell r="C6215" t="str">
            <v>1346544616</v>
          </cell>
          <cell r="E6215" t="str">
            <v>281406304</v>
          </cell>
        </row>
        <row r="6216">
          <cell r="C6216" t="str">
            <v>1346544616</v>
          </cell>
          <cell r="E6216" t="str">
            <v>290040901</v>
          </cell>
        </row>
        <row r="6217">
          <cell r="C6217" t="str">
            <v>1932108214</v>
          </cell>
          <cell r="E6217" t="str">
            <v>##</v>
          </cell>
        </row>
        <row r="6218">
          <cell r="C6218" t="str">
            <v>1932108214</v>
          </cell>
          <cell r="E6218" t="str">
            <v>001012618LT</v>
          </cell>
        </row>
        <row r="6219">
          <cell r="C6219" t="str">
            <v>1932108214</v>
          </cell>
          <cell r="E6219" t="str">
            <v>025275101</v>
          </cell>
        </row>
        <row r="6220">
          <cell r="C6220" t="str">
            <v>1770576886</v>
          </cell>
          <cell r="E6220" t="str">
            <v>121785301</v>
          </cell>
        </row>
        <row r="6221">
          <cell r="C6221" t="str">
            <v>1932108214</v>
          </cell>
          <cell r="E6221" t="str">
            <v>121785301</v>
          </cell>
        </row>
        <row r="6222">
          <cell r="C6222" t="str">
            <v>1932108214</v>
          </cell>
          <cell r="E6222" t="str">
            <v>121785302</v>
          </cell>
        </row>
        <row r="6223">
          <cell r="C6223" t="str">
            <v>1932108214</v>
          </cell>
          <cell r="E6223" t="str">
            <v>121785303</v>
          </cell>
        </row>
        <row r="6224">
          <cell r="C6224" t="str">
            <v>1932108214</v>
          </cell>
          <cell r="E6224" t="str">
            <v>1F-QMA000002118576</v>
          </cell>
        </row>
        <row r="6225">
          <cell r="C6225" t="str">
            <v>1932108214</v>
          </cell>
          <cell r="E6225" t="str">
            <v>1F-QMA000002761969</v>
          </cell>
        </row>
        <row r="6226">
          <cell r="C6226" t="str">
            <v>1396748471</v>
          </cell>
          <cell r="E6226" t="str">
            <v>121787902</v>
          </cell>
        </row>
        <row r="6227">
          <cell r="C6227" t="str">
            <v>1396748471</v>
          </cell>
          <cell r="E6227" t="str">
            <v>121787903</v>
          </cell>
        </row>
        <row r="6228">
          <cell r="C6228" t="str">
            <v>1396748471</v>
          </cell>
          <cell r="E6228" t="str">
            <v>121787904</v>
          </cell>
        </row>
        <row r="6229">
          <cell r="C6229" t="str">
            <v>1396748471</v>
          </cell>
          <cell r="E6229" t="str">
            <v>121787905</v>
          </cell>
        </row>
        <row r="6230">
          <cell r="C6230" t="str">
            <v>1396748471</v>
          </cell>
          <cell r="E6230" t="str">
            <v>121787906</v>
          </cell>
        </row>
        <row r="6231">
          <cell r="C6231" t="str">
            <v>1396748471</v>
          </cell>
          <cell r="E6231" t="str">
            <v>150895401</v>
          </cell>
        </row>
        <row r="6232">
          <cell r="C6232" t="str">
            <v>1447883301</v>
          </cell>
          <cell r="E6232" t="str">
            <v>415580601</v>
          </cell>
        </row>
        <row r="6233">
          <cell r="C6233" t="str">
            <v>1447883301</v>
          </cell>
          <cell r="E6233" t="str">
            <v>415580602</v>
          </cell>
        </row>
        <row r="6234">
          <cell r="C6234" t="str">
            <v>1821009242</v>
          </cell>
          <cell r="E6234" t="str">
            <v>##</v>
          </cell>
        </row>
        <row r="6235">
          <cell r="C6235" t="str">
            <v>1821009242</v>
          </cell>
          <cell r="E6235" t="str">
            <v>121789502</v>
          </cell>
        </row>
        <row r="6236">
          <cell r="C6236" t="str">
            <v>1821009242</v>
          </cell>
          <cell r="E6236" t="str">
            <v>121789503</v>
          </cell>
        </row>
        <row r="6237">
          <cell r="C6237" t="str">
            <v>1417350190</v>
          </cell>
          <cell r="E6237" t="str">
            <v>121789503</v>
          </cell>
        </row>
        <row r="6238">
          <cell r="C6238" t="str">
            <v>1821009242</v>
          </cell>
          <cell r="E6238" t="str">
            <v>121789506</v>
          </cell>
        </row>
        <row r="6239">
          <cell r="C6239" t="str">
            <v>1821009242</v>
          </cell>
          <cell r="E6239" t="str">
            <v>121789507</v>
          </cell>
        </row>
        <row r="6240">
          <cell r="C6240" t="str">
            <v>1417350190</v>
          </cell>
          <cell r="E6240" t="str">
            <v>121789507</v>
          </cell>
        </row>
        <row r="6241">
          <cell r="C6241" t="str">
            <v>1821009242</v>
          </cell>
          <cell r="E6241" t="str">
            <v>1Q-H0HH046001</v>
          </cell>
        </row>
        <row r="6242">
          <cell r="C6242" t="str">
            <v>1134127749</v>
          </cell>
          <cell r="E6242" t="str">
            <v>##</v>
          </cell>
        </row>
        <row r="6243">
          <cell r="C6243" t="str">
            <v>1134127749</v>
          </cell>
          <cell r="E6243" t="str">
            <v>121790302</v>
          </cell>
        </row>
        <row r="6244">
          <cell r="C6244" t="str">
            <v>1134127749</v>
          </cell>
          <cell r="E6244" t="str">
            <v>121790303</v>
          </cell>
        </row>
        <row r="6245">
          <cell r="C6245" t="str">
            <v>1972589620</v>
          </cell>
          <cell r="E6245" t="str">
            <v>121790305</v>
          </cell>
        </row>
        <row r="6246">
          <cell r="C6246" t="str">
            <v>1134127749</v>
          </cell>
          <cell r="E6246" t="str">
            <v>362293801</v>
          </cell>
        </row>
        <row r="6247">
          <cell r="C6247" t="str">
            <v>1134127749</v>
          </cell>
          <cell r="E6247" t="str">
            <v>362293802</v>
          </cell>
        </row>
        <row r="6248">
          <cell r="C6248" t="str">
            <v>1326037607</v>
          </cell>
          <cell r="E6248" t="str">
            <v>007068202</v>
          </cell>
        </row>
        <row r="6249">
          <cell r="C6249" t="str">
            <v>1326037607</v>
          </cell>
          <cell r="E6249" t="str">
            <v>107700001</v>
          </cell>
        </row>
        <row r="6250">
          <cell r="C6250" t="str">
            <v>1326037607</v>
          </cell>
          <cell r="E6250" t="str">
            <v>107700003</v>
          </cell>
        </row>
        <row r="6251">
          <cell r="C6251" t="str">
            <v>1326037607</v>
          </cell>
          <cell r="E6251" t="str">
            <v>107700004</v>
          </cell>
        </row>
        <row r="6252">
          <cell r="C6252" t="str">
            <v>1326037607</v>
          </cell>
          <cell r="E6252" t="str">
            <v>121792901</v>
          </cell>
        </row>
        <row r="6253">
          <cell r="C6253" t="str">
            <v>1326037607</v>
          </cell>
          <cell r="E6253" t="str">
            <v>121792902</v>
          </cell>
        </row>
        <row r="6254">
          <cell r="C6254" t="str">
            <v>1326037607</v>
          </cell>
          <cell r="E6254" t="str">
            <v>121792903</v>
          </cell>
        </row>
        <row r="6255">
          <cell r="C6255" t="str">
            <v>1326037607</v>
          </cell>
          <cell r="E6255" t="str">
            <v>1F-QMP000003382377</v>
          </cell>
        </row>
        <row r="6256">
          <cell r="C6256" t="str">
            <v>1326037607</v>
          </cell>
          <cell r="E6256" t="str">
            <v>288559201</v>
          </cell>
        </row>
        <row r="6257">
          <cell r="C6257" t="str">
            <v>1326037607</v>
          </cell>
          <cell r="E6257" t="str">
            <v>007068205</v>
          </cell>
        </row>
        <row r="6258">
          <cell r="C6258" t="str">
            <v>1326037607</v>
          </cell>
          <cell r="E6258" t="str">
            <v>007068203</v>
          </cell>
        </row>
        <row r="6259">
          <cell r="C6259" t="str">
            <v>1215060546</v>
          </cell>
          <cell r="E6259" t="str">
            <v>121794502</v>
          </cell>
        </row>
        <row r="6260">
          <cell r="C6260" t="str">
            <v>1922031541</v>
          </cell>
          <cell r="E6260" t="str">
            <v>121794502</v>
          </cell>
        </row>
        <row r="6261">
          <cell r="C6261" t="str">
            <v>1922031541</v>
          </cell>
          <cell r="E6261" t="str">
            <v>121794503</v>
          </cell>
        </row>
        <row r="6262">
          <cell r="C6262" t="str">
            <v>1215060546</v>
          </cell>
          <cell r="E6262" t="str">
            <v>121794503</v>
          </cell>
        </row>
        <row r="6263">
          <cell r="C6263" t="str">
            <v>1922031541</v>
          </cell>
          <cell r="E6263" t="str">
            <v>1F-QMA000002415056</v>
          </cell>
        </row>
        <row r="6264">
          <cell r="C6264" t="str">
            <v>1295739258</v>
          </cell>
          <cell r="E6264" t="str">
            <v>121799402</v>
          </cell>
        </row>
        <row r="6265">
          <cell r="C6265" t="str">
            <v>1295739258</v>
          </cell>
          <cell r="E6265" t="str">
            <v>121799406</v>
          </cell>
        </row>
        <row r="6266">
          <cell r="C6266" t="str">
            <v>1669567715</v>
          </cell>
          <cell r="E6266" t="str">
            <v>121805901</v>
          </cell>
        </row>
        <row r="6267">
          <cell r="C6267" t="str">
            <v>1669567715</v>
          </cell>
          <cell r="E6267" t="str">
            <v>121805902</v>
          </cell>
        </row>
        <row r="6268">
          <cell r="C6268" t="str">
            <v>1669567715</v>
          </cell>
          <cell r="E6268" t="str">
            <v>121805903</v>
          </cell>
        </row>
        <row r="6269">
          <cell r="C6269" t="str">
            <v>1669567715</v>
          </cell>
          <cell r="E6269" t="str">
            <v>7N-10025829</v>
          </cell>
        </row>
        <row r="6270">
          <cell r="C6270" t="str">
            <v>1669567715</v>
          </cell>
          <cell r="E6270" t="str">
            <v>7T-QMA000002048650</v>
          </cell>
        </row>
        <row r="6271">
          <cell r="C6271" t="str">
            <v>1669567715</v>
          </cell>
          <cell r="E6271" t="str">
            <v>7W-000627392001</v>
          </cell>
        </row>
        <row r="6272">
          <cell r="C6272" t="str">
            <v>1881697316</v>
          </cell>
          <cell r="E6272" t="str">
            <v>121806702</v>
          </cell>
        </row>
        <row r="6273">
          <cell r="C6273" t="str">
            <v>1881697316</v>
          </cell>
          <cell r="E6273" t="str">
            <v>121806703</v>
          </cell>
        </row>
        <row r="6274">
          <cell r="C6274" t="str">
            <v>1063466035</v>
          </cell>
          <cell r="E6274" t="str">
            <v>##</v>
          </cell>
        </row>
        <row r="6275">
          <cell r="C6275" t="str">
            <v>Not Avail</v>
          </cell>
          <cell r="E6275" t="str">
            <v>021775401</v>
          </cell>
        </row>
        <row r="6276">
          <cell r="C6276" t="str">
            <v>1063466035</v>
          </cell>
          <cell r="E6276" t="str">
            <v>1063466035MR</v>
          </cell>
        </row>
        <row r="6277">
          <cell r="C6277" t="str">
            <v>1063466035</v>
          </cell>
          <cell r="E6277" t="str">
            <v>121807501</v>
          </cell>
        </row>
        <row r="6278">
          <cell r="C6278" t="str">
            <v>1841243342</v>
          </cell>
          <cell r="E6278" t="str">
            <v>121807501</v>
          </cell>
        </row>
        <row r="6279">
          <cell r="C6279" t="str">
            <v>1063466035</v>
          </cell>
          <cell r="E6279" t="str">
            <v>121807502</v>
          </cell>
        </row>
        <row r="6280">
          <cell r="C6280" t="str">
            <v>1972557940</v>
          </cell>
          <cell r="E6280" t="str">
            <v>121807503</v>
          </cell>
        </row>
        <row r="6281">
          <cell r="C6281" t="str">
            <v>1063466035</v>
          </cell>
          <cell r="E6281" t="str">
            <v>121807503</v>
          </cell>
        </row>
        <row r="6282">
          <cell r="C6282" t="str">
            <v>1063466035</v>
          </cell>
          <cell r="E6282" t="str">
            <v>121807504</v>
          </cell>
        </row>
        <row r="6283">
          <cell r="C6283" t="str">
            <v>1063466035</v>
          </cell>
          <cell r="E6283" t="str">
            <v>7N-00056016</v>
          </cell>
        </row>
        <row r="6284">
          <cell r="C6284" t="str">
            <v>1063466035</v>
          </cell>
          <cell r="E6284" t="str">
            <v>7T-QMA000002083060</v>
          </cell>
        </row>
        <row r="6285">
          <cell r="C6285" t="str">
            <v>1063466035</v>
          </cell>
          <cell r="E6285" t="str">
            <v>7W-000127669001</v>
          </cell>
        </row>
        <row r="6286">
          <cell r="C6286" t="str">
            <v>1063466035</v>
          </cell>
          <cell r="E6286" t="str">
            <v>7W-6065</v>
          </cell>
        </row>
        <row r="6287">
          <cell r="C6287" t="str">
            <v>1063466035</v>
          </cell>
          <cell r="E6287" t="str">
            <v>7W-621801360</v>
          </cell>
        </row>
        <row r="6288">
          <cell r="C6288" t="str">
            <v>1124061882</v>
          </cell>
          <cell r="E6288" t="str">
            <v>121808301</v>
          </cell>
        </row>
        <row r="6289">
          <cell r="C6289" t="str">
            <v>1124061882</v>
          </cell>
          <cell r="E6289" t="str">
            <v>121808302</v>
          </cell>
        </row>
        <row r="6290">
          <cell r="C6290" t="str">
            <v>1124061882</v>
          </cell>
          <cell r="E6290" t="str">
            <v>121808305</v>
          </cell>
        </row>
        <row r="6291">
          <cell r="C6291" t="str">
            <v>1124061882</v>
          </cell>
          <cell r="E6291" t="str">
            <v>1F-QMA000002304837</v>
          </cell>
        </row>
        <row r="6292">
          <cell r="C6292" t="str">
            <v>1124061882</v>
          </cell>
          <cell r="E6292" t="str">
            <v>1F-QMA000002765686</v>
          </cell>
        </row>
        <row r="6293">
          <cell r="C6293" t="str">
            <v>1124061882</v>
          </cell>
          <cell r="E6293" t="str">
            <v>##</v>
          </cell>
        </row>
        <row r="6294">
          <cell r="C6294" t="str">
            <v>1780615880</v>
          </cell>
          <cell r="E6294" t="str">
            <v>##</v>
          </cell>
        </row>
        <row r="6295">
          <cell r="C6295" t="str">
            <v>1083143747</v>
          </cell>
          <cell r="E6295" t="str">
            <v>##</v>
          </cell>
        </row>
        <row r="6296">
          <cell r="C6296" t="str">
            <v>1073043592</v>
          </cell>
          <cell r="E6296" t="str">
            <v>##</v>
          </cell>
        </row>
        <row r="6297">
          <cell r="C6297" t="str">
            <v>1780615880</v>
          </cell>
          <cell r="E6297" t="str">
            <v>121811702</v>
          </cell>
        </row>
        <row r="6298">
          <cell r="C6298" t="str">
            <v>1073043592</v>
          </cell>
          <cell r="E6298" t="str">
            <v>121811702</v>
          </cell>
        </row>
        <row r="6299">
          <cell r="C6299" t="str">
            <v>1780615880</v>
          </cell>
          <cell r="E6299" t="str">
            <v>121811703</v>
          </cell>
        </row>
        <row r="6300">
          <cell r="C6300" t="str">
            <v>1073043592</v>
          </cell>
          <cell r="E6300" t="str">
            <v>121811703</v>
          </cell>
        </row>
        <row r="6301">
          <cell r="C6301" t="str">
            <v>1073043592</v>
          </cell>
          <cell r="E6301" t="str">
            <v>378943001</v>
          </cell>
        </row>
        <row r="6302">
          <cell r="C6302" t="str">
            <v>1780615880</v>
          </cell>
          <cell r="E6302" t="str">
            <v>378943001</v>
          </cell>
        </row>
        <row r="6303">
          <cell r="C6303" t="str">
            <v>1073043592</v>
          </cell>
          <cell r="E6303" t="str">
            <v>378943002</v>
          </cell>
        </row>
        <row r="6304">
          <cell r="C6304" t="str">
            <v>1780615880</v>
          </cell>
          <cell r="E6304" t="str">
            <v>7N-00025006</v>
          </cell>
        </row>
        <row r="6305">
          <cell r="C6305" t="str">
            <v>1780615880</v>
          </cell>
          <cell r="E6305" t="str">
            <v>7W-000324849001</v>
          </cell>
        </row>
        <row r="6306">
          <cell r="C6306" t="str">
            <v>1780615880</v>
          </cell>
          <cell r="E6306" t="str">
            <v>7W-000324849002</v>
          </cell>
        </row>
        <row r="6307">
          <cell r="C6307" t="str">
            <v>1780615880</v>
          </cell>
          <cell r="E6307" t="str">
            <v>7W-6077</v>
          </cell>
        </row>
        <row r="6308">
          <cell r="C6308" t="str">
            <v>1164510673</v>
          </cell>
          <cell r="E6308" t="str">
            <v>031467603</v>
          </cell>
        </row>
        <row r="6309">
          <cell r="C6309" t="str">
            <v>1326113762</v>
          </cell>
          <cell r="E6309" t="str">
            <v>094111402</v>
          </cell>
        </row>
        <row r="6310">
          <cell r="C6310" t="str">
            <v>1164510673</v>
          </cell>
          <cell r="E6310" t="str">
            <v>118398005</v>
          </cell>
        </row>
        <row r="6311">
          <cell r="C6311" t="str">
            <v>1164510673</v>
          </cell>
          <cell r="E6311" t="str">
            <v>121816601</v>
          </cell>
        </row>
        <row r="6312">
          <cell r="C6312" t="str">
            <v>1164510673</v>
          </cell>
          <cell r="E6312" t="str">
            <v>121816602</v>
          </cell>
        </row>
        <row r="6313">
          <cell r="C6313" t="str">
            <v>1891860235</v>
          </cell>
          <cell r="E6313" t="str">
            <v>121816602</v>
          </cell>
        </row>
        <row r="6314">
          <cell r="C6314" t="str">
            <v>1164510673</v>
          </cell>
          <cell r="E6314" t="str">
            <v>121816603</v>
          </cell>
        </row>
        <row r="6315">
          <cell r="C6315" t="str">
            <v>1891860235</v>
          </cell>
          <cell r="E6315" t="str">
            <v>121816604</v>
          </cell>
        </row>
        <row r="6316">
          <cell r="C6316" t="str">
            <v>1164510673</v>
          </cell>
          <cell r="E6316" t="str">
            <v>121816604</v>
          </cell>
        </row>
        <row r="6317">
          <cell r="C6317" t="str">
            <v>1164510673</v>
          </cell>
          <cell r="E6317" t="str">
            <v>136544713</v>
          </cell>
        </row>
        <row r="6318">
          <cell r="C6318" t="str">
            <v>1164510673</v>
          </cell>
          <cell r="E6318" t="str">
            <v>136749219</v>
          </cell>
        </row>
        <row r="6319">
          <cell r="C6319" t="str">
            <v>1164510673</v>
          </cell>
          <cell r="E6319" t="str">
            <v>138853016</v>
          </cell>
        </row>
        <row r="6320">
          <cell r="C6320" t="str">
            <v>1164510673</v>
          </cell>
          <cell r="E6320" t="str">
            <v>141259505</v>
          </cell>
        </row>
        <row r="6321">
          <cell r="C6321" t="str">
            <v>1164510673</v>
          </cell>
          <cell r="E6321" t="str">
            <v>151895305</v>
          </cell>
        </row>
        <row r="6322">
          <cell r="C6322" t="str">
            <v>1164510673</v>
          </cell>
          <cell r="E6322" t="str">
            <v>154646704</v>
          </cell>
        </row>
        <row r="6323">
          <cell r="C6323" t="str">
            <v>1164510673</v>
          </cell>
          <cell r="E6323" t="str">
            <v>164146601</v>
          </cell>
        </row>
        <row r="6324">
          <cell r="C6324" t="str">
            <v>1164510673</v>
          </cell>
          <cell r="E6324" t="str">
            <v>1F-QMA000002224029</v>
          </cell>
        </row>
        <row r="6325">
          <cell r="C6325" t="str">
            <v>1326113762</v>
          </cell>
          <cell r="E6325" t="str">
            <v>159165301</v>
          </cell>
        </row>
        <row r="6326">
          <cell r="C6326" t="str">
            <v>1821063553</v>
          </cell>
          <cell r="E6326" t="str">
            <v>022536901</v>
          </cell>
        </row>
        <row r="6327">
          <cell r="C6327" t="str">
            <v>1821063553</v>
          </cell>
          <cell r="E6327" t="str">
            <v>121817401</v>
          </cell>
        </row>
        <row r="6328">
          <cell r="C6328" t="str">
            <v>1821063553</v>
          </cell>
          <cell r="E6328" t="str">
            <v>1F-QMA000002184226</v>
          </cell>
        </row>
        <row r="6329">
          <cell r="C6329" t="str">
            <v>1821063553</v>
          </cell>
          <cell r="E6329" t="str">
            <v>1F-QMA000002759246</v>
          </cell>
        </row>
        <row r="6330">
          <cell r="C6330" t="str">
            <v>1821063553</v>
          </cell>
          <cell r="E6330" t="str">
            <v>1F-QMP000003802462</v>
          </cell>
        </row>
        <row r="6331">
          <cell r="C6331" t="str">
            <v>1063450534</v>
          </cell>
          <cell r="E6331" t="str">
            <v>080493201</v>
          </cell>
        </row>
        <row r="6332">
          <cell r="C6332" t="str">
            <v>1063450534</v>
          </cell>
          <cell r="E6332" t="str">
            <v>121819001</v>
          </cell>
        </row>
        <row r="6333">
          <cell r="C6333" t="str">
            <v>1063450534</v>
          </cell>
          <cell r="E6333" t="str">
            <v>121819002</v>
          </cell>
        </row>
        <row r="6334">
          <cell r="C6334" t="str">
            <v>1871560003</v>
          </cell>
          <cell r="E6334" t="str">
            <v>##</v>
          </cell>
        </row>
        <row r="6335">
          <cell r="C6335" t="str">
            <v>1871560003</v>
          </cell>
          <cell r="E6335" t="str">
            <v>121820802</v>
          </cell>
        </row>
        <row r="6336">
          <cell r="C6336" t="str">
            <v>1871560003</v>
          </cell>
          <cell r="E6336" t="str">
            <v>121820803</v>
          </cell>
        </row>
        <row r="6337">
          <cell r="C6337" t="str">
            <v>1871560003</v>
          </cell>
          <cell r="E6337" t="str">
            <v>4C-01185764</v>
          </cell>
        </row>
        <row r="6338">
          <cell r="C6338" t="str">
            <v>1497731426</v>
          </cell>
          <cell r="E6338" t="str">
            <v>121821601</v>
          </cell>
        </row>
        <row r="6339">
          <cell r="C6339" t="str">
            <v>1497731426</v>
          </cell>
          <cell r="E6339" t="str">
            <v>121821602</v>
          </cell>
        </row>
        <row r="6340">
          <cell r="C6340" t="str">
            <v>1083104004</v>
          </cell>
          <cell r="E6340" t="str">
            <v>121821603</v>
          </cell>
        </row>
        <row r="6341">
          <cell r="C6341" t="str">
            <v>1497731426</v>
          </cell>
          <cell r="E6341" t="str">
            <v>121821603</v>
          </cell>
        </row>
        <row r="6342">
          <cell r="C6342" t="str">
            <v>1083104004</v>
          </cell>
          <cell r="E6342" t="str">
            <v>393491101</v>
          </cell>
        </row>
        <row r="6343">
          <cell r="C6343" t="str">
            <v>1497731426</v>
          </cell>
          <cell r="E6343" t="str">
            <v>393491101</v>
          </cell>
        </row>
        <row r="6344">
          <cell r="C6344" t="str">
            <v>1083104004</v>
          </cell>
          <cell r="E6344" t="str">
            <v>393491102</v>
          </cell>
        </row>
        <row r="6345">
          <cell r="C6345" t="str">
            <v>1700805678</v>
          </cell>
          <cell r="E6345" t="str">
            <v>##</v>
          </cell>
        </row>
        <row r="6346">
          <cell r="C6346" t="str">
            <v>1700805678</v>
          </cell>
          <cell r="E6346" t="str">
            <v>121822401</v>
          </cell>
        </row>
        <row r="6347">
          <cell r="C6347" t="str">
            <v>1700805678</v>
          </cell>
          <cell r="E6347" t="str">
            <v>121822402</v>
          </cell>
        </row>
        <row r="6348">
          <cell r="C6348" t="str">
            <v>1700805678</v>
          </cell>
          <cell r="E6348" t="str">
            <v>121822403</v>
          </cell>
        </row>
        <row r="6349">
          <cell r="C6349" t="str">
            <v>1700805678</v>
          </cell>
          <cell r="E6349" t="str">
            <v>121822406</v>
          </cell>
        </row>
        <row r="6350">
          <cell r="C6350" t="str">
            <v>1700805678</v>
          </cell>
          <cell r="E6350" t="str">
            <v>9A-1003108</v>
          </cell>
        </row>
        <row r="6351">
          <cell r="C6351" t="str">
            <v>1700805678</v>
          </cell>
          <cell r="E6351" t="str">
            <v>9A-10031085</v>
          </cell>
        </row>
        <row r="6352">
          <cell r="C6352" t="str">
            <v>1447211750</v>
          </cell>
          <cell r="E6352" t="str">
            <v>121826505</v>
          </cell>
        </row>
        <row r="6353">
          <cell r="C6353" t="str">
            <v>1598764359</v>
          </cell>
          <cell r="E6353" t="str">
            <v>##</v>
          </cell>
        </row>
        <row r="6354">
          <cell r="C6354" t="str">
            <v>1598764359</v>
          </cell>
          <cell r="E6354" t="str">
            <v>121829902</v>
          </cell>
        </row>
        <row r="6355">
          <cell r="C6355" t="str">
            <v>1598764359</v>
          </cell>
          <cell r="E6355" t="str">
            <v>121829903</v>
          </cell>
        </row>
        <row r="6356">
          <cell r="C6356" t="str">
            <v>1598764359</v>
          </cell>
          <cell r="E6356" t="str">
            <v>121829905</v>
          </cell>
        </row>
        <row r="6357">
          <cell r="C6357" t="str">
            <v>1598764359</v>
          </cell>
          <cell r="E6357" t="str">
            <v>7N-10025837</v>
          </cell>
        </row>
        <row r="6358">
          <cell r="C6358" t="str">
            <v>1104842475</v>
          </cell>
          <cell r="E6358" t="str">
            <v>06-106869100</v>
          </cell>
        </row>
        <row r="6359">
          <cell r="C6359" t="str">
            <v>1104842475</v>
          </cell>
          <cell r="E6359" t="str">
            <v>126667801</v>
          </cell>
        </row>
        <row r="6360">
          <cell r="C6360" t="str">
            <v>1104842475</v>
          </cell>
          <cell r="E6360" t="str">
            <v>126667802</v>
          </cell>
        </row>
        <row r="6361">
          <cell r="C6361" t="str">
            <v>1104842475</v>
          </cell>
          <cell r="E6361" t="str">
            <v>126667806</v>
          </cell>
        </row>
        <row r="6362">
          <cell r="C6362" t="str">
            <v>1992753222</v>
          </cell>
          <cell r="E6362" t="str">
            <v>##</v>
          </cell>
        </row>
        <row r="6363">
          <cell r="C6363" t="str">
            <v>1992753222</v>
          </cell>
          <cell r="E6363" t="str">
            <v>007826301</v>
          </cell>
        </row>
        <row r="6364">
          <cell r="C6364" t="str">
            <v>1992753222</v>
          </cell>
          <cell r="E6364" t="str">
            <v>007827101</v>
          </cell>
        </row>
        <row r="6365">
          <cell r="C6365" t="str">
            <v>1992753222</v>
          </cell>
          <cell r="E6365" t="str">
            <v>009759401</v>
          </cell>
        </row>
        <row r="6366">
          <cell r="C6366" t="str">
            <v>1992753222</v>
          </cell>
          <cell r="E6366" t="str">
            <v>090765101</v>
          </cell>
        </row>
        <row r="6367">
          <cell r="C6367" t="str">
            <v>1992753222</v>
          </cell>
          <cell r="E6367" t="str">
            <v>112820903</v>
          </cell>
        </row>
        <row r="6368">
          <cell r="C6368" t="str">
            <v>1992753222</v>
          </cell>
          <cell r="E6368" t="str">
            <v>126675103</v>
          </cell>
        </row>
        <row r="6369">
          <cell r="C6369" t="str">
            <v>1992753222</v>
          </cell>
          <cell r="E6369" t="str">
            <v>126675104</v>
          </cell>
        </row>
        <row r="6370">
          <cell r="C6370" t="str">
            <v>1538193073</v>
          </cell>
          <cell r="E6370" t="str">
            <v>126675104</v>
          </cell>
        </row>
        <row r="6371">
          <cell r="C6371" t="str">
            <v>1992753222</v>
          </cell>
          <cell r="E6371" t="str">
            <v>126675105</v>
          </cell>
        </row>
        <row r="6372">
          <cell r="C6372" t="str">
            <v>1538193073</v>
          </cell>
          <cell r="E6372" t="str">
            <v>126675105</v>
          </cell>
        </row>
        <row r="6373">
          <cell r="C6373" t="str">
            <v>1992753222</v>
          </cell>
          <cell r="E6373" t="str">
            <v>126675106</v>
          </cell>
        </row>
        <row r="6374">
          <cell r="C6374" t="str">
            <v>1992753222</v>
          </cell>
          <cell r="E6374" t="str">
            <v>126675108</v>
          </cell>
        </row>
        <row r="6375">
          <cell r="C6375" t="str">
            <v>1992753222</v>
          </cell>
          <cell r="E6375" t="str">
            <v>126675107</v>
          </cell>
        </row>
        <row r="6376">
          <cell r="C6376" t="str">
            <v>1992753222</v>
          </cell>
          <cell r="E6376" t="str">
            <v>1F-QMP000003371960</v>
          </cell>
        </row>
        <row r="6377">
          <cell r="C6377" t="str">
            <v>1992753222</v>
          </cell>
          <cell r="E6377" t="str">
            <v>332388301</v>
          </cell>
        </row>
        <row r="6378">
          <cell r="C6378" t="str">
            <v>1992753222</v>
          </cell>
          <cell r="E6378" t="str">
            <v>369652801</v>
          </cell>
        </row>
        <row r="6379">
          <cell r="C6379" t="str">
            <v>1992753222</v>
          </cell>
          <cell r="E6379" t="str">
            <v>6A-00056093</v>
          </cell>
        </row>
        <row r="6380">
          <cell r="C6380" t="str">
            <v>1992753222</v>
          </cell>
          <cell r="E6380" t="str">
            <v>9A-00056093</v>
          </cell>
        </row>
        <row r="6381">
          <cell r="C6381" t="str">
            <v>1275592131</v>
          </cell>
          <cell r="E6381" t="str">
            <v>##</v>
          </cell>
        </row>
        <row r="6382">
          <cell r="C6382" t="str">
            <v>1275592131</v>
          </cell>
          <cell r="E6382" t="str">
            <v>126679302</v>
          </cell>
        </row>
        <row r="6383">
          <cell r="C6383" t="str">
            <v>1275592131</v>
          </cell>
          <cell r="E6383" t="str">
            <v>126679303</v>
          </cell>
        </row>
        <row r="6384">
          <cell r="C6384" t="str">
            <v xml:space="preserve">          </v>
          </cell>
          <cell r="E6384" t="str">
            <v>126679303</v>
          </cell>
        </row>
        <row r="6385">
          <cell r="C6385" t="str">
            <v>1275592131</v>
          </cell>
          <cell r="E6385" t="str">
            <v>9A-0005613</v>
          </cell>
        </row>
        <row r="6386">
          <cell r="C6386" t="str">
            <v>1275592131</v>
          </cell>
          <cell r="E6386" t="str">
            <v>9A-00056138</v>
          </cell>
        </row>
        <row r="6387">
          <cell r="C6387" t="str">
            <v>1477594299</v>
          </cell>
          <cell r="E6387" t="str">
            <v>126840103</v>
          </cell>
        </row>
        <row r="6388">
          <cell r="C6388" t="str">
            <v>1477594299</v>
          </cell>
          <cell r="E6388" t="str">
            <v>126840107</v>
          </cell>
        </row>
        <row r="6389">
          <cell r="C6389" t="str">
            <v>1528182029</v>
          </cell>
          <cell r="E6389" t="str">
            <v>126842704</v>
          </cell>
        </row>
        <row r="6390">
          <cell r="C6390" t="str">
            <v>1649224825</v>
          </cell>
          <cell r="E6390" t="str">
            <v>126842704</v>
          </cell>
        </row>
        <row r="6391">
          <cell r="C6391" t="str">
            <v>1649224825</v>
          </cell>
          <cell r="E6391" t="str">
            <v>126842705</v>
          </cell>
        </row>
        <row r="6392">
          <cell r="C6392" t="str">
            <v>1649224825</v>
          </cell>
          <cell r="E6392" t="str">
            <v>126842708</v>
          </cell>
        </row>
        <row r="6393">
          <cell r="C6393" t="str">
            <v>1528182029</v>
          </cell>
          <cell r="E6393" t="str">
            <v>126842709</v>
          </cell>
        </row>
        <row r="6394">
          <cell r="C6394" t="str">
            <v>1649224825</v>
          </cell>
          <cell r="E6394" t="str">
            <v>126842710</v>
          </cell>
        </row>
        <row r="6395">
          <cell r="C6395" t="str">
            <v>1073511762</v>
          </cell>
          <cell r="E6395" t="str">
            <v>##</v>
          </cell>
        </row>
        <row r="6396">
          <cell r="C6396" t="str">
            <v>1073511762</v>
          </cell>
          <cell r="E6396" t="str">
            <v>127262702</v>
          </cell>
        </row>
        <row r="6397">
          <cell r="C6397" t="str">
            <v>1073511762</v>
          </cell>
          <cell r="E6397" t="str">
            <v>127262703</v>
          </cell>
        </row>
        <row r="6398">
          <cell r="C6398" t="str">
            <v>1326401951</v>
          </cell>
          <cell r="E6398" t="str">
            <v>127262703</v>
          </cell>
        </row>
        <row r="6399">
          <cell r="C6399" t="str">
            <v>1326401951</v>
          </cell>
          <cell r="E6399" t="str">
            <v>361006501</v>
          </cell>
        </row>
        <row r="6400">
          <cell r="C6400" t="str">
            <v>1326401951</v>
          </cell>
          <cell r="E6400" t="str">
            <v>361006502</v>
          </cell>
        </row>
        <row r="6401">
          <cell r="C6401" t="str">
            <v>1073580726</v>
          </cell>
          <cell r="E6401" t="str">
            <v>06-103184100</v>
          </cell>
        </row>
        <row r="6402">
          <cell r="C6402" t="str">
            <v>1174630198</v>
          </cell>
          <cell r="E6402" t="str">
            <v>127263502</v>
          </cell>
        </row>
        <row r="6403">
          <cell r="C6403" t="str">
            <v>1073580726</v>
          </cell>
          <cell r="E6403" t="str">
            <v>127263502</v>
          </cell>
        </row>
        <row r="6404">
          <cell r="C6404" t="str">
            <v>1073580726</v>
          </cell>
          <cell r="E6404" t="str">
            <v>127263503</v>
          </cell>
        </row>
        <row r="6405">
          <cell r="C6405" t="str">
            <v>1174630198</v>
          </cell>
          <cell r="E6405" t="str">
            <v>127263503</v>
          </cell>
        </row>
        <row r="6406">
          <cell r="C6406" t="str">
            <v>1073580726</v>
          </cell>
          <cell r="E6406" t="str">
            <v>1F-QMA000002634386</v>
          </cell>
        </row>
        <row r="6407">
          <cell r="C6407" t="str">
            <v>1831278902</v>
          </cell>
          <cell r="E6407" t="str">
            <v>##</v>
          </cell>
        </row>
        <row r="6408">
          <cell r="C6408" t="str">
            <v>1942294939</v>
          </cell>
          <cell r="E6408" t="str">
            <v>##</v>
          </cell>
        </row>
        <row r="6409">
          <cell r="C6409" t="str">
            <v>1083744940</v>
          </cell>
          <cell r="E6409" t="str">
            <v>000697501</v>
          </cell>
        </row>
        <row r="6410">
          <cell r="C6410" t="str">
            <v>1942294939</v>
          </cell>
          <cell r="E6410" t="str">
            <v>094732702</v>
          </cell>
        </row>
        <row r="6411">
          <cell r="C6411" t="str">
            <v>1942294939</v>
          </cell>
          <cell r="E6411" t="str">
            <v>127267602</v>
          </cell>
        </row>
        <row r="6412">
          <cell r="C6412" t="str">
            <v>1942294939</v>
          </cell>
          <cell r="E6412" t="str">
            <v>127267603</v>
          </cell>
        </row>
        <row r="6413">
          <cell r="C6413" t="str">
            <v>1942294939</v>
          </cell>
          <cell r="E6413" t="str">
            <v>1F-QMA000002097212</v>
          </cell>
        </row>
        <row r="6414">
          <cell r="C6414" t="str">
            <v>1942294939</v>
          </cell>
          <cell r="E6414" t="str">
            <v>1F-QMP000003780849</v>
          </cell>
        </row>
        <row r="6415">
          <cell r="C6415" t="str">
            <v>1942294939</v>
          </cell>
          <cell r="E6415" t="str">
            <v>59-104822</v>
          </cell>
        </row>
        <row r="6416">
          <cell r="C6416" t="str">
            <v>1942294939</v>
          </cell>
          <cell r="E6416" t="str">
            <v>9A-01268411</v>
          </cell>
        </row>
        <row r="6417">
          <cell r="C6417" t="str">
            <v>1417941295</v>
          </cell>
          <cell r="E6417" t="str">
            <v>##</v>
          </cell>
        </row>
        <row r="6418">
          <cell r="C6418" t="str">
            <v>1063400778</v>
          </cell>
          <cell r="E6418" t="str">
            <v>127278302</v>
          </cell>
        </row>
        <row r="6419">
          <cell r="C6419" t="str">
            <v>1417941295</v>
          </cell>
          <cell r="E6419" t="str">
            <v>127278304</v>
          </cell>
        </row>
        <row r="6420">
          <cell r="C6420" t="str">
            <v>1003215401</v>
          </cell>
          <cell r="E6420" t="str">
            <v>127278304</v>
          </cell>
        </row>
        <row r="6421">
          <cell r="C6421" t="str">
            <v>1417941295</v>
          </cell>
          <cell r="E6421" t="str">
            <v>127278307</v>
          </cell>
        </row>
        <row r="6422">
          <cell r="C6422" t="str">
            <v>1417941295</v>
          </cell>
          <cell r="E6422" t="str">
            <v>127278308</v>
          </cell>
        </row>
        <row r="6423">
          <cell r="C6423" t="str">
            <v>1417941295</v>
          </cell>
          <cell r="E6423" t="str">
            <v>138354904</v>
          </cell>
        </row>
        <row r="6424">
          <cell r="C6424" t="str">
            <v>1063400778</v>
          </cell>
          <cell r="E6424" t="str">
            <v>138354908</v>
          </cell>
        </row>
        <row r="6425">
          <cell r="C6425" t="str">
            <v>1417941295</v>
          </cell>
          <cell r="E6425" t="str">
            <v>1F-QMA000002634651</v>
          </cell>
        </row>
        <row r="6426">
          <cell r="C6426" t="str">
            <v>1417941295</v>
          </cell>
          <cell r="E6426" t="str">
            <v>342859101</v>
          </cell>
        </row>
        <row r="6427">
          <cell r="C6427" t="str">
            <v>1003215401</v>
          </cell>
          <cell r="E6427" t="str">
            <v>342859102</v>
          </cell>
        </row>
        <row r="6428">
          <cell r="C6428" t="str">
            <v>1790782704</v>
          </cell>
          <cell r="E6428" t="str">
            <v>##</v>
          </cell>
        </row>
        <row r="6429">
          <cell r="C6429" t="str">
            <v>1790782704</v>
          </cell>
          <cell r="E6429" t="str">
            <v>127294001</v>
          </cell>
        </row>
        <row r="6430">
          <cell r="C6430" t="str">
            <v>1790782704</v>
          </cell>
          <cell r="E6430" t="str">
            <v>127294002</v>
          </cell>
        </row>
        <row r="6431">
          <cell r="C6431" t="str">
            <v>1790782704</v>
          </cell>
          <cell r="E6431" t="str">
            <v>127294003</v>
          </cell>
        </row>
        <row r="6432">
          <cell r="C6432" t="str">
            <v>1790782704</v>
          </cell>
          <cell r="E6432" t="str">
            <v>127294004</v>
          </cell>
        </row>
        <row r="6433">
          <cell r="C6433" t="str">
            <v>1790782704</v>
          </cell>
          <cell r="E6433" t="str">
            <v>127294009</v>
          </cell>
        </row>
        <row r="6434">
          <cell r="C6434" t="str">
            <v>1790782704</v>
          </cell>
          <cell r="E6434" t="str">
            <v>127294010</v>
          </cell>
        </row>
        <row r="6435">
          <cell r="C6435" t="str">
            <v>1790782704</v>
          </cell>
          <cell r="E6435" t="str">
            <v>1F-QMA000002290042</v>
          </cell>
        </row>
        <row r="6436">
          <cell r="C6436" t="str">
            <v>1790782704</v>
          </cell>
          <cell r="E6436" t="str">
            <v>7T-QMA000002290042</v>
          </cell>
        </row>
        <row r="6437">
          <cell r="C6437" t="str">
            <v>1417985979</v>
          </cell>
          <cell r="E6437" t="str">
            <v>##</v>
          </cell>
        </row>
        <row r="6438">
          <cell r="C6438" t="str">
            <v>1932123247</v>
          </cell>
          <cell r="E6438" t="str">
            <v>##</v>
          </cell>
        </row>
        <row r="6439">
          <cell r="C6439" t="str">
            <v>1174685705</v>
          </cell>
          <cell r="E6439" t="str">
            <v>##</v>
          </cell>
        </row>
        <row r="6440">
          <cell r="C6440" t="str">
            <v>1174685705</v>
          </cell>
          <cell r="E6440" t="str">
            <v>021758001</v>
          </cell>
        </row>
        <row r="6441">
          <cell r="C6441" t="str">
            <v>1932123247</v>
          </cell>
          <cell r="E6441" t="str">
            <v>021758001</v>
          </cell>
        </row>
        <row r="6442">
          <cell r="C6442" t="str">
            <v>1407910276</v>
          </cell>
          <cell r="E6442" t="str">
            <v>021783801</v>
          </cell>
        </row>
        <row r="6443">
          <cell r="C6443" t="str">
            <v>1932123247</v>
          </cell>
          <cell r="E6443" t="str">
            <v>021783801</v>
          </cell>
        </row>
        <row r="6444">
          <cell r="C6444" t="str">
            <v>Unknown</v>
          </cell>
          <cell r="E6444" t="str">
            <v>021783802</v>
          </cell>
        </row>
        <row r="6445">
          <cell r="C6445" t="str">
            <v>1932123247</v>
          </cell>
          <cell r="E6445" t="str">
            <v>022477601</v>
          </cell>
        </row>
        <row r="6446">
          <cell r="C6446" t="str">
            <v>1932123247</v>
          </cell>
          <cell r="E6446" t="str">
            <v>025235501</v>
          </cell>
        </row>
        <row r="6447">
          <cell r="C6447" t="str">
            <v>1033250170</v>
          </cell>
          <cell r="E6447" t="str">
            <v>079867002</v>
          </cell>
        </row>
        <row r="6448">
          <cell r="C6448" t="str">
            <v>1558308130</v>
          </cell>
          <cell r="E6448" t="str">
            <v>080035101</v>
          </cell>
        </row>
        <row r="6449">
          <cell r="C6449" t="str">
            <v>1932123247</v>
          </cell>
          <cell r="E6449" t="str">
            <v>082056502</v>
          </cell>
        </row>
        <row r="6450">
          <cell r="C6450" t="str">
            <v>1831198506</v>
          </cell>
          <cell r="E6450" t="str">
            <v>082056503</v>
          </cell>
        </row>
        <row r="6451">
          <cell r="C6451" t="str">
            <v>1932123247</v>
          </cell>
          <cell r="E6451" t="str">
            <v>082056512</v>
          </cell>
        </row>
        <row r="6452">
          <cell r="C6452" t="str">
            <v>1932123247</v>
          </cell>
          <cell r="E6452" t="str">
            <v>127295702</v>
          </cell>
        </row>
        <row r="6453">
          <cell r="C6453" t="str">
            <v>1932123247</v>
          </cell>
          <cell r="E6453" t="str">
            <v>127295703</v>
          </cell>
        </row>
        <row r="6454">
          <cell r="C6454" t="str">
            <v>1407910276</v>
          </cell>
          <cell r="E6454" t="str">
            <v>127295703</v>
          </cell>
        </row>
        <row r="6455">
          <cell r="C6455" t="str">
            <v>1174685705</v>
          </cell>
          <cell r="E6455" t="str">
            <v>127295703</v>
          </cell>
        </row>
        <row r="6456">
          <cell r="C6456" t="str">
            <v>1407910276</v>
          </cell>
          <cell r="E6456" t="str">
            <v>127295708</v>
          </cell>
        </row>
        <row r="6457">
          <cell r="C6457" t="str">
            <v>1932123247</v>
          </cell>
          <cell r="E6457" t="str">
            <v>1F-QMA000002144711</v>
          </cell>
        </row>
        <row r="6458">
          <cell r="C6458" t="str">
            <v>1932123247</v>
          </cell>
          <cell r="E6458" t="str">
            <v>6A-10010261</v>
          </cell>
        </row>
        <row r="6459">
          <cell r="C6459" t="str">
            <v>1932123247</v>
          </cell>
          <cell r="E6459" t="str">
            <v>9A-10010261</v>
          </cell>
        </row>
        <row r="6460">
          <cell r="C6460" t="str">
            <v>1932123247</v>
          </cell>
          <cell r="E6460" t="str">
            <v>9C-QMA000002144711</v>
          </cell>
        </row>
        <row r="6461">
          <cell r="C6461" t="str">
            <v>1932123247</v>
          </cell>
          <cell r="E6461" t="str">
            <v>9C-QMA000002890585</v>
          </cell>
        </row>
        <row r="6462">
          <cell r="C6462" t="str">
            <v>1417985979</v>
          </cell>
          <cell r="E6462" t="str">
            <v>BHO1268294B</v>
          </cell>
        </row>
        <row r="6463">
          <cell r="C6463" t="str">
            <v>1831198506</v>
          </cell>
          <cell r="E6463" t="str">
            <v>BHO1268294B</v>
          </cell>
        </row>
        <row r="6464">
          <cell r="C6464" t="str">
            <v>1851347835</v>
          </cell>
          <cell r="E6464" t="str">
            <v>127296501</v>
          </cell>
        </row>
        <row r="6465">
          <cell r="C6465" t="str">
            <v>1851347835</v>
          </cell>
          <cell r="E6465" t="str">
            <v>127296502</v>
          </cell>
        </row>
        <row r="6466">
          <cell r="C6466" t="str">
            <v>1851347835</v>
          </cell>
          <cell r="E6466" t="str">
            <v>127296503</v>
          </cell>
        </row>
        <row r="6467">
          <cell r="C6467" t="str">
            <v>1174563779</v>
          </cell>
          <cell r="E6467" t="str">
            <v>127298101</v>
          </cell>
        </row>
        <row r="6468">
          <cell r="C6468" t="str">
            <v>1174563779</v>
          </cell>
          <cell r="E6468" t="str">
            <v>127298102</v>
          </cell>
        </row>
        <row r="6469">
          <cell r="C6469" t="str">
            <v>1174563779</v>
          </cell>
          <cell r="E6469" t="str">
            <v>127298103</v>
          </cell>
        </row>
        <row r="6470">
          <cell r="C6470" t="str">
            <v>1174563779</v>
          </cell>
          <cell r="E6470" t="str">
            <v>127298107</v>
          </cell>
        </row>
        <row r="6471">
          <cell r="C6471" t="str">
            <v>1174563779</v>
          </cell>
          <cell r="E6471" t="str">
            <v>127298108</v>
          </cell>
        </row>
        <row r="6472">
          <cell r="C6472" t="str">
            <v>1174563779</v>
          </cell>
          <cell r="E6472" t="str">
            <v>127298109</v>
          </cell>
        </row>
        <row r="6473">
          <cell r="C6473" t="str">
            <v>1184622847</v>
          </cell>
          <cell r="E6473" t="str">
            <v>##</v>
          </cell>
        </row>
        <row r="6474">
          <cell r="C6474" t="str">
            <v>1184622847</v>
          </cell>
          <cell r="E6474" t="str">
            <v>127300502</v>
          </cell>
        </row>
        <row r="6475">
          <cell r="C6475" t="str">
            <v>1184622847</v>
          </cell>
          <cell r="E6475" t="str">
            <v>127300503</v>
          </cell>
        </row>
        <row r="6476">
          <cell r="C6476" t="str">
            <v>1285678458</v>
          </cell>
          <cell r="E6476" t="str">
            <v>127300503</v>
          </cell>
        </row>
        <row r="6477">
          <cell r="C6477" t="str">
            <v>1184622847</v>
          </cell>
          <cell r="E6477" t="str">
            <v>127300504</v>
          </cell>
        </row>
        <row r="6478">
          <cell r="C6478" t="str">
            <v>1285678458</v>
          </cell>
          <cell r="E6478" t="str">
            <v>127300506</v>
          </cell>
        </row>
        <row r="6479">
          <cell r="C6479" t="str">
            <v>1184622847</v>
          </cell>
          <cell r="E6479" t="str">
            <v>127300506</v>
          </cell>
        </row>
        <row r="6480">
          <cell r="C6480" t="str">
            <v>1285678458</v>
          </cell>
          <cell r="E6480" t="str">
            <v>127300507</v>
          </cell>
        </row>
        <row r="6481">
          <cell r="C6481" t="str">
            <v>1184622847</v>
          </cell>
          <cell r="E6481" t="str">
            <v>127300507</v>
          </cell>
        </row>
        <row r="6482">
          <cell r="C6482" t="str">
            <v>1184622847</v>
          </cell>
          <cell r="E6482" t="str">
            <v>1F-QMA000002078572</v>
          </cell>
        </row>
        <row r="6483">
          <cell r="C6483" t="str">
            <v>1184622847</v>
          </cell>
          <cell r="E6483" t="str">
            <v>1F-QMA000002761017</v>
          </cell>
        </row>
        <row r="6484">
          <cell r="C6484" t="str">
            <v>1184622847</v>
          </cell>
          <cell r="E6484" t="str">
            <v>7T-QMA0000</v>
          </cell>
        </row>
        <row r="6485">
          <cell r="C6485" t="str">
            <v>1184622847</v>
          </cell>
          <cell r="E6485" t="str">
            <v>7T-QMA000002078572</v>
          </cell>
        </row>
        <row r="6486">
          <cell r="C6486" t="str">
            <v>1184622847</v>
          </cell>
          <cell r="E6486" t="str">
            <v>7W-000577225001</v>
          </cell>
        </row>
        <row r="6487">
          <cell r="C6487" t="str">
            <v>1659308948</v>
          </cell>
          <cell r="E6487" t="str">
            <v>##</v>
          </cell>
        </row>
        <row r="6488">
          <cell r="C6488" t="str">
            <v>1770633364</v>
          </cell>
          <cell r="E6488" t="str">
            <v>127301303</v>
          </cell>
        </row>
        <row r="6489">
          <cell r="C6489" t="str">
            <v>1659308948</v>
          </cell>
          <cell r="E6489" t="str">
            <v>127301303</v>
          </cell>
        </row>
        <row r="6490">
          <cell r="C6490" t="str">
            <v>1659308948</v>
          </cell>
          <cell r="E6490" t="str">
            <v>127301305</v>
          </cell>
        </row>
        <row r="6491">
          <cell r="C6491" t="str">
            <v>1659308948</v>
          </cell>
          <cell r="E6491" t="str">
            <v>127301306</v>
          </cell>
        </row>
        <row r="6492">
          <cell r="C6492" t="str">
            <v>1659308948</v>
          </cell>
          <cell r="E6492" t="str">
            <v>1F-QMA000002629792</v>
          </cell>
        </row>
        <row r="6493">
          <cell r="C6493" t="str">
            <v>1700883196</v>
          </cell>
          <cell r="E6493" t="str">
            <v>##</v>
          </cell>
        </row>
        <row r="6494">
          <cell r="C6494" t="str">
            <v>1700883196</v>
          </cell>
          <cell r="E6494" t="str">
            <v>127303901</v>
          </cell>
        </row>
        <row r="6495">
          <cell r="C6495" t="str">
            <v>1700883196</v>
          </cell>
          <cell r="E6495" t="str">
            <v>127303902</v>
          </cell>
        </row>
        <row r="6496">
          <cell r="C6496" t="str">
            <v>1700883196</v>
          </cell>
          <cell r="E6496" t="str">
            <v>127303903</v>
          </cell>
        </row>
        <row r="6497">
          <cell r="C6497" t="str">
            <v>1255637286</v>
          </cell>
          <cell r="E6497" t="str">
            <v>127303903</v>
          </cell>
        </row>
        <row r="6498">
          <cell r="C6498" t="str">
            <v>1700883196</v>
          </cell>
          <cell r="E6498" t="str">
            <v>127303904</v>
          </cell>
        </row>
        <row r="6499">
          <cell r="C6499" t="str">
            <v>1700883196</v>
          </cell>
          <cell r="E6499" t="str">
            <v>127303906</v>
          </cell>
        </row>
        <row r="6500">
          <cell r="C6500" t="str">
            <v>1700883196</v>
          </cell>
          <cell r="E6500" t="str">
            <v>127303907</v>
          </cell>
        </row>
        <row r="6501">
          <cell r="C6501" t="str">
            <v>1255637286</v>
          </cell>
          <cell r="E6501" t="str">
            <v>127303908</v>
          </cell>
        </row>
        <row r="6502">
          <cell r="C6502" t="str">
            <v>1700883196</v>
          </cell>
          <cell r="E6502" t="str">
            <v>127303908</v>
          </cell>
        </row>
        <row r="6503">
          <cell r="C6503" t="str">
            <v>1700883196</v>
          </cell>
          <cell r="E6503" t="str">
            <v>1F-QMA000002092714</v>
          </cell>
        </row>
        <row r="6504">
          <cell r="C6504" t="str">
            <v>1700883196</v>
          </cell>
          <cell r="E6504" t="str">
            <v>7N-00055810</v>
          </cell>
        </row>
        <row r="6505">
          <cell r="C6505" t="str">
            <v>1700883196</v>
          </cell>
          <cell r="E6505" t="str">
            <v>7T-QMA000002092714</v>
          </cell>
        </row>
        <row r="6506">
          <cell r="C6506" t="str">
            <v>1700883196</v>
          </cell>
          <cell r="E6506" t="str">
            <v>7T-QMP000003350197</v>
          </cell>
        </row>
        <row r="6507">
          <cell r="C6507" t="str">
            <v>1508899204</v>
          </cell>
          <cell r="E6507" t="str">
            <v>##</v>
          </cell>
        </row>
        <row r="6508">
          <cell r="C6508" t="str">
            <v>1154454205</v>
          </cell>
          <cell r="E6508" t="str">
            <v>127304701</v>
          </cell>
        </row>
        <row r="6509">
          <cell r="C6509" t="str">
            <v>1508899204</v>
          </cell>
          <cell r="E6509" t="str">
            <v>127304701</v>
          </cell>
        </row>
        <row r="6510">
          <cell r="C6510" t="str">
            <v>1508899204</v>
          </cell>
          <cell r="E6510" t="str">
            <v>127304702</v>
          </cell>
        </row>
        <row r="6511">
          <cell r="C6511" t="str">
            <v>1508899204</v>
          </cell>
          <cell r="E6511" t="str">
            <v>127304703</v>
          </cell>
        </row>
        <row r="6512">
          <cell r="C6512" t="str">
            <v>1508899204</v>
          </cell>
          <cell r="E6512" t="str">
            <v>6A-0005615</v>
          </cell>
        </row>
        <row r="6513">
          <cell r="C6513" t="str">
            <v>1508899204</v>
          </cell>
          <cell r="E6513" t="str">
            <v>6A-00056153</v>
          </cell>
        </row>
        <row r="6514">
          <cell r="C6514" t="str">
            <v>1417942608</v>
          </cell>
          <cell r="E6514" t="str">
            <v>081832001</v>
          </cell>
        </row>
        <row r="6515">
          <cell r="C6515" t="str">
            <v>1417942608</v>
          </cell>
          <cell r="E6515" t="str">
            <v>127305402</v>
          </cell>
        </row>
        <row r="6516">
          <cell r="C6516" t="str">
            <v>1417942608</v>
          </cell>
          <cell r="E6516" t="str">
            <v>127305403</v>
          </cell>
        </row>
        <row r="6517">
          <cell r="C6517" t="str">
            <v>1417942608</v>
          </cell>
          <cell r="E6517" t="str">
            <v>127305404</v>
          </cell>
        </row>
        <row r="6518">
          <cell r="C6518" t="str">
            <v>1417942608</v>
          </cell>
          <cell r="E6518" t="str">
            <v>127305405</v>
          </cell>
        </row>
        <row r="6519">
          <cell r="C6519" t="str">
            <v>1689655912</v>
          </cell>
          <cell r="E6519" t="str">
            <v>##</v>
          </cell>
        </row>
        <row r="6520">
          <cell r="C6520" t="str">
            <v>1689655912</v>
          </cell>
          <cell r="E6520" t="str">
            <v>127310402</v>
          </cell>
        </row>
        <row r="6521">
          <cell r="C6521" t="str">
            <v>1689655912</v>
          </cell>
          <cell r="E6521" t="str">
            <v>127310403</v>
          </cell>
        </row>
        <row r="6522">
          <cell r="C6522" t="str">
            <v>1689655912</v>
          </cell>
          <cell r="E6522" t="str">
            <v>127310404</v>
          </cell>
        </row>
        <row r="6523">
          <cell r="C6523" t="str">
            <v>1972684827</v>
          </cell>
          <cell r="E6523" t="str">
            <v>127310408</v>
          </cell>
        </row>
        <row r="6524">
          <cell r="C6524" t="str">
            <v>1689655912</v>
          </cell>
          <cell r="E6524" t="str">
            <v>1F-QMP000003737003</v>
          </cell>
        </row>
        <row r="6525">
          <cell r="C6525" t="str">
            <v>1588618557</v>
          </cell>
          <cell r="E6525" t="str">
            <v>127311202</v>
          </cell>
        </row>
        <row r="6526">
          <cell r="C6526" t="str">
            <v>1699726406</v>
          </cell>
          <cell r="E6526" t="str">
            <v>127311202</v>
          </cell>
        </row>
        <row r="6527">
          <cell r="C6527" t="str">
            <v>1699726406</v>
          </cell>
          <cell r="E6527" t="str">
            <v>127311203</v>
          </cell>
        </row>
        <row r="6528">
          <cell r="C6528" t="str">
            <v>1396798518</v>
          </cell>
          <cell r="E6528" t="str">
            <v>127311204</v>
          </cell>
        </row>
        <row r="6529">
          <cell r="C6529" t="str">
            <v>1699726406</v>
          </cell>
          <cell r="E6529" t="str">
            <v>127311205</v>
          </cell>
        </row>
        <row r="6530">
          <cell r="C6530" t="str">
            <v>1588618557</v>
          </cell>
          <cell r="E6530" t="str">
            <v>127311205</v>
          </cell>
        </row>
        <row r="6531">
          <cell r="C6531" t="str">
            <v>1699726406</v>
          </cell>
          <cell r="E6531" t="str">
            <v>1F-QMA000002138984</v>
          </cell>
        </row>
        <row r="6532">
          <cell r="C6532" t="str">
            <v>1699726406</v>
          </cell>
          <cell r="E6532" t="str">
            <v>6A-0001596</v>
          </cell>
        </row>
        <row r="6533">
          <cell r="C6533" t="str">
            <v>1699726406</v>
          </cell>
          <cell r="E6533" t="str">
            <v>6A-00015964</v>
          </cell>
        </row>
        <row r="6534">
          <cell r="C6534" t="str">
            <v>1699726406</v>
          </cell>
          <cell r="E6534" t="str">
            <v>9A-0001596</v>
          </cell>
        </row>
        <row r="6535">
          <cell r="C6535" t="str">
            <v>1699726406</v>
          </cell>
          <cell r="E6535" t="str">
            <v>9A-00015964</v>
          </cell>
        </row>
        <row r="6536">
          <cell r="C6536" t="str">
            <v>1699726406</v>
          </cell>
          <cell r="E6536" t="str">
            <v>9C-QMA000002138984</v>
          </cell>
        </row>
        <row r="6537">
          <cell r="C6537" t="str">
            <v>1700854288</v>
          </cell>
          <cell r="E6537" t="str">
            <v>##</v>
          </cell>
        </row>
        <row r="6538">
          <cell r="C6538" t="str">
            <v>1700854288</v>
          </cell>
          <cell r="E6538" t="str">
            <v>06-104364100</v>
          </cell>
        </row>
        <row r="6539">
          <cell r="C6539" t="str">
            <v>1700854288</v>
          </cell>
          <cell r="E6539" t="str">
            <v>06-104365100</v>
          </cell>
        </row>
        <row r="6540">
          <cell r="C6540" t="str">
            <v>1700854288</v>
          </cell>
          <cell r="E6540" t="str">
            <v>082422901</v>
          </cell>
        </row>
        <row r="6541">
          <cell r="C6541" t="str">
            <v>1700854288</v>
          </cell>
          <cell r="E6541" t="str">
            <v>127313801</v>
          </cell>
        </row>
        <row r="6542">
          <cell r="C6542" t="str">
            <v>1700854288</v>
          </cell>
          <cell r="E6542" t="str">
            <v>127313802</v>
          </cell>
        </row>
        <row r="6543">
          <cell r="C6543" t="str">
            <v>1700854288</v>
          </cell>
          <cell r="E6543" t="str">
            <v>127313803</v>
          </cell>
        </row>
        <row r="6544">
          <cell r="C6544" t="str">
            <v>1437171568</v>
          </cell>
          <cell r="E6544" t="str">
            <v>06-103171100</v>
          </cell>
        </row>
        <row r="6545">
          <cell r="C6545" t="str">
            <v>1437171568</v>
          </cell>
          <cell r="E6545" t="str">
            <v>06-103172101</v>
          </cell>
        </row>
        <row r="6546">
          <cell r="C6546" t="str">
            <v>1437171568</v>
          </cell>
          <cell r="E6546" t="str">
            <v>127319501</v>
          </cell>
        </row>
        <row r="6547">
          <cell r="C6547" t="str">
            <v>1437171568</v>
          </cell>
          <cell r="E6547" t="str">
            <v>127319502</v>
          </cell>
        </row>
        <row r="6548">
          <cell r="C6548" t="str">
            <v>1437171568</v>
          </cell>
          <cell r="E6548" t="str">
            <v>127319503</v>
          </cell>
        </row>
        <row r="6549">
          <cell r="C6549" t="str">
            <v>1437171568</v>
          </cell>
          <cell r="E6549" t="str">
            <v>127319504</v>
          </cell>
        </row>
        <row r="6550">
          <cell r="C6550" t="str">
            <v>1437171568</v>
          </cell>
          <cell r="E6550" t="str">
            <v>133478102</v>
          </cell>
        </row>
        <row r="6551">
          <cell r="C6551" t="str">
            <v>1437171568</v>
          </cell>
          <cell r="E6551" t="str">
            <v>1F-QMA000002630226</v>
          </cell>
        </row>
        <row r="6552">
          <cell r="C6552" t="str">
            <v>1407862170</v>
          </cell>
          <cell r="E6552" t="str">
            <v>127320302</v>
          </cell>
        </row>
        <row r="6553">
          <cell r="C6553" t="str">
            <v>1407862170</v>
          </cell>
          <cell r="E6553" t="str">
            <v>127320303</v>
          </cell>
        </row>
        <row r="6554">
          <cell r="C6554" t="str">
            <v>1225038938</v>
          </cell>
          <cell r="E6554" t="str">
            <v>130089904</v>
          </cell>
        </row>
        <row r="6555">
          <cell r="C6555" t="str">
            <v>1225038938</v>
          </cell>
          <cell r="E6555" t="str">
            <v>130089906</v>
          </cell>
        </row>
        <row r="6556">
          <cell r="C6556" t="str">
            <v>1538123617</v>
          </cell>
          <cell r="E6556" t="str">
            <v>130089908</v>
          </cell>
        </row>
        <row r="6557">
          <cell r="C6557" t="str">
            <v>1538123617</v>
          </cell>
          <cell r="E6557" t="str">
            <v>130089911</v>
          </cell>
        </row>
        <row r="6558">
          <cell r="C6558" t="str">
            <v>1891117966</v>
          </cell>
          <cell r="E6558" t="str">
            <v>##</v>
          </cell>
        </row>
        <row r="6559">
          <cell r="C6559" t="str">
            <v>1700801909</v>
          </cell>
          <cell r="E6559" t="str">
            <v>##</v>
          </cell>
        </row>
        <row r="6560">
          <cell r="C6560" t="str">
            <v>1700801909</v>
          </cell>
          <cell r="E6560" t="str">
            <v>130601103</v>
          </cell>
        </row>
        <row r="6561">
          <cell r="C6561" t="str">
            <v>1700801909</v>
          </cell>
          <cell r="E6561" t="str">
            <v>130601104</v>
          </cell>
        </row>
        <row r="6562">
          <cell r="C6562" t="str">
            <v>1891117966</v>
          </cell>
          <cell r="E6562" t="str">
            <v>130601109</v>
          </cell>
        </row>
        <row r="6563">
          <cell r="C6563" t="str">
            <v>1700801909</v>
          </cell>
          <cell r="E6563" t="str">
            <v>130601109</v>
          </cell>
        </row>
        <row r="6564">
          <cell r="C6564" t="str">
            <v>1700801909</v>
          </cell>
          <cell r="E6564" t="str">
            <v>136493706</v>
          </cell>
        </row>
        <row r="6565">
          <cell r="C6565" t="str">
            <v>1700801909</v>
          </cell>
          <cell r="E6565" t="str">
            <v>1F-QMA000002539971</v>
          </cell>
        </row>
        <row r="6566">
          <cell r="C6566" t="str">
            <v>1891117966</v>
          </cell>
          <cell r="E6566" t="str">
            <v>367954001</v>
          </cell>
        </row>
        <row r="6567">
          <cell r="C6567" t="str">
            <v>1700801909</v>
          </cell>
          <cell r="E6567" t="str">
            <v>367954001</v>
          </cell>
        </row>
        <row r="6568">
          <cell r="C6568" t="str">
            <v>1700885076</v>
          </cell>
          <cell r="E6568" t="str">
            <v>##</v>
          </cell>
        </row>
        <row r="6569">
          <cell r="C6569" t="str">
            <v>1700885076</v>
          </cell>
          <cell r="E6569" t="str">
            <v>130605204</v>
          </cell>
        </row>
        <row r="6570">
          <cell r="C6570" t="str">
            <v>1700885076</v>
          </cell>
          <cell r="E6570" t="str">
            <v>130605205</v>
          </cell>
        </row>
        <row r="6571">
          <cell r="C6571" t="str">
            <v>1700885076</v>
          </cell>
          <cell r="E6571" t="str">
            <v>1F-QMA000002206721</v>
          </cell>
        </row>
        <row r="6572">
          <cell r="C6572" t="str">
            <v>1700885076</v>
          </cell>
          <cell r="E6572" t="str">
            <v>1F-QMA000002227969</v>
          </cell>
        </row>
        <row r="6573">
          <cell r="C6573" t="str">
            <v>1700885076</v>
          </cell>
          <cell r="E6573" t="str">
            <v>1F-QMA000002765927</v>
          </cell>
        </row>
        <row r="6574">
          <cell r="C6574" t="str">
            <v>1124076401</v>
          </cell>
          <cell r="E6574" t="str">
            <v>##</v>
          </cell>
        </row>
        <row r="6575">
          <cell r="C6575" t="str">
            <v>1124076401</v>
          </cell>
          <cell r="E6575" t="str">
            <v>083517501</v>
          </cell>
        </row>
        <row r="6576">
          <cell r="C6576" t="str">
            <v>1124076401</v>
          </cell>
          <cell r="E6576" t="str">
            <v>083517502</v>
          </cell>
        </row>
        <row r="6577">
          <cell r="C6577" t="str">
            <v>1487779112</v>
          </cell>
          <cell r="E6577" t="str">
            <v>130606004</v>
          </cell>
        </row>
        <row r="6578">
          <cell r="C6578" t="str">
            <v>1124076401</v>
          </cell>
          <cell r="E6578" t="str">
            <v>130606004</v>
          </cell>
        </row>
        <row r="6579">
          <cell r="C6579" t="str">
            <v>1124076401</v>
          </cell>
          <cell r="E6579" t="str">
            <v>130606006</v>
          </cell>
        </row>
        <row r="6580">
          <cell r="C6580" t="str">
            <v>1275690216</v>
          </cell>
          <cell r="E6580" t="str">
            <v>130606006</v>
          </cell>
        </row>
        <row r="6581">
          <cell r="C6581" t="str">
            <v>1275690216</v>
          </cell>
          <cell r="E6581" t="str">
            <v>130606008</v>
          </cell>
        </row>
        <row r="6582">
          <cell r="C6582" t="str">
            <v>1124076401</v>
          </cell>
          <cell r="E6582" t="str">
            <v>130606010</v>
          </cell>
        </row>
        <row r="6583">
          <cell r="C6583" t="str">
            <v>1124076401</v>
          </cell>
          <cell r="E6583" t="str">
            <v>130606008</v>
          </cell>
        </row>
        <row r="6584">
          <cell r="C6584" t="str">
            <v>1124076401</v>
          </cell>
          <cell r="E6584" t="str">
            <v>1F-QMP000003720661</v>
          </cell>
        </row>
        <row r="6585">
          <cell r="C6585" t="str">
            <v>1124076401</v>
          </cell>
          <cell r="E6585" t="str">
            <v>6A-0005610</v>
          </cell>
        </row>
        <row r="6586">
          <cell r="C6586" t="str">
            <v>1124076401</v>
          </cell>
          <cell r="E6586" t="str">
            <v>6A-00056104</v>
          </cell>
        </row>
        <row r="6587">
          <cell r="C6587" t="str">
            <v>1730697350</v>
          </cell>
          <cell r="E6587" t="str">
            <v>##</v>
          </cell>
        </row>
        <row r="6588">
          <cell r="C6588" t="str">
            <v>1285689133</v>
          </cell>
          <cell r="E6588" t="str">
            <v>130612801</v>
          </cell>
        </row>
        <row r="6589">
          <cell r="C6589" t="str">
            <v>1730697350</v>
          </cell>
          <cell r="E6589" t="str">
            <v>130612801</v>
          </cell>
        </row>
        <row r="6590">
          <cell r="C6590" t="str">
            <v>1285689133</v>
          </cell>
          <cell r="E6590" t="str">
            <v>130612804</v>
          </cell>
        </row>
        <row r="6591">
          <cell r="C6591" t="str">
            <v>1730697350</v>
          </cell>
          <cell r="E6591" t="str">
            <v>130612804</v>
          </cell>
        </row>
        <row r="6592">
          <cell r="C6592" t="str">
            <v>1285689133</v>
          </cell>
          <cell r="E6592" t="str">
            <v>130612806</v>
          </cell>
        </row>
        <row r="6593">
          <cell r="C6593" t="str">
            <v>1730697350</v>
          </cell>
          <cell r="E6593" t="str">
            <v>130612806</v>
          </cell>
        </row>
        <row r="6594">
          <cell r="C6594" t="str">
            <v>1285689133</v>
          </cell>
          <cell r="E6594" t="str">
            <v>1F-QMA000002397809</v>
          </cell>
        </row>
        <row r="6595">
          <cell r="C6595" t="str">
            <v>1285689133</v>
          </cell>
          <cell r="E6595" t="str">
            <v>1F-QMP000003655539</v>
          </cell>
        </row>
        <row r="6596">
          <cell r="C6596" t="str">
            <v>1285689133</v>
          </cell>
          <cell r="E6596" t="str">
            <v>1F-QMP000003802428</v>
          </cell>
        </row>
        <row r="6597">
          <cell r="C6597" t="str">
            <v>1285689133</v>
          </cell>
          <cell r="E6597" t="str">
            <v>201848301</v>
          </cell>
        </row>
        <row r="6598">
          <cell r="C6598" t="str">
            <v>1730697350</v>
          </cell>
          <cell r="E6598" t="str">
            <v>201848301</v>
          </cell>
        </row>
        <row r="6599">
          <cell r="C6599" t="str">
            <v>1285689133</v>
          </cell>
          <cell r="E6599" t="str">
            <v>201848302</v>
          </cell>
        </row>
        <row r="6600">
          <cell r="C6600" t="str">
            <v>1730697350</v>
          </cell>
          <cell r="E6600" t="str">
            <v>201848302</v>
          </cell>
        </row>
        <row r="6601">
          <cell r="C6601" t="str">
            <v>1730697350</v>
          </cell>
          <cell r="E6601" t="str">
            <v>387381201</v>
          </cell>
        </row>
        <row r="6602">
          <cell r="C6602" t="str">
            <v>1285689133</v>
          </cell>
          <cell r="E6602" t="str">
            <v>387381201</v>
          </cell>
        </row>
        <row r="6603">
          <cell r="C6603" t="str">
            <v>1730697350</v>
          </cell>
          <cell r="E6603" t="str">
            <v>387381202</v>
          </cell>
        </row>
        <row r="6604">
          <cell r="C6604" t="str">
            <v>1881691061</v>
          </cell>
          <cell r="E6604" t="str">
            <v>##</v>
          </cell>
        </row>
        <row r="6605">
          <cell r="C6605" t="str">
            <v>1881691061</v>
          </cell>
          <cell r="E6605" t="str">
            <v>130613602</v>
          </cell>
        </row>
        <row r="6606">
          <cell r="C6606" t="str">
            <v>1881691061</v>
          </cell>
          <cell r="E6606" t="str">
            <v>130613603</v>
          </cell>
        </row>
        <row r="6607">
          <cell r="C6607" t="str">
            <v>1881691061</v>
          </cell>
          <cell r="E6607" t="str">
            <v>130613604</v>
          </cell>
        </row>
        <row r="6608">
          <cell r="C6608" t="str">
            <v>1881691061</v>
          </cell>
          <cell r="E6608" t="str">
            <v>1F-QMA000002497731</v>
          </cell>
        </row>
        <row r="6609">
          <cell r="C6609" t="str">
            <v>1881691061</v>
          </cell>
          <cell r="E6609" t="str">
            <v>346945401</v>
          </cell>
        </row>
        <row r="6610">
          <cell r="C6610" t="str">
            <v>1881691061</v>
          </cell>
          <cell r="E6610" t="str">
            <v>346945402</v>
          </cell>
        </row>
        <row r="6611">
          <cell r="C6611" t="str">
            <v>1174533343</v>
          </cell>
          <cell r="E6611" t="str">
            <v>##</v>
          </cell>
        </row>
        <row r="6612">
          <cell r="C6612" t="str">
            <v>1366859597</v>
          </cell>
          <cell r="E6612" t="str">
            <v>##</v>
          </cell>
        </row>
        <row r="6613">
          <cell r="C6613" t="str">
            <v>1174533343</v>
          </cell>
          <cell r="E6613" t="str">
            <v>002729401</v>
          </cell>
        </row>
        <row r="6614">
          <cell r="C6614" t="str">
            <v>1174533343</v>
          </cell>
          <cell r="E6614" t="str">
            <v>119948104</v>
          </cell>
        </row>
        <row r="6615">
          <cell r="C6615" t="str">
            <v>1174533343</v>
          </cell>
          <cell r="E6615" t="str">
            <v>130614401</v>
          </cell>
        </row>
        <row r="6616">
          <cell r="C6616" t="str">
            <v>1174533343</v>
          </cell>
          <cell r="E6616" t="str">
            <v>130614402</v>
          </cell>
        </row>
        <row r="6617">
          <cell r="C6617" t="str">
            <v>1174533343</v>
          </cell>
          <cell r="E6617" t="str">
            <v>130614403</v>
          </cell>
        </row>
        <row r="6618">
          <cell r="C6618" t="str">
            <v>1174533343</v>
          </cell>
          <cell r="E6618" t="str">
            <v>130614404</v>
          </cell>
        </row>
        <row r="6619">
          <cell r="C6619" t="str">
            <v>1174533343</v>
          </cell>
          <cell r="E6619" t="str">
            <v>130614405</v>
          </cell>
        </row>
        <row r="6620">
          <cell r="C6620" t="str">
            <v>1396901542</v>
          </cell>
          <cell r="E6620" t="str">
            <v>130614405</v>
          </cell>
        </row>
        <row r="6621">
          <cell r="C6621" t="str">
            <v>1174533343</v>
          </cell>
          <cell r="E6621" t="str">
            <v>130614408</v>
          </cell>
        </row>
        <row r="6622">
          <cell r="C6622" t="str">
            <v>1396901542</v>
          </cell>
          <cell r="E6622" t="str">
            <v>130614409</v>
          </cell>
        </row>
        <row r="6623">
          <cell r="C6623" t="str">
            <v>1366859597</v>
          </cell>
          <cell r="E6623" t="str">
            <v>130614410</v>
          </cell>
        </row>
        <row r="6624">
          <cell r="C6624" t="str">
            <v>1174533343</v>
          </cell>
          <cell r="E6624" t="str">
            <v>130614410</v>
          </cell>
        </row>
        <row r="6625">
          <cell r="C6625" t="str">
            <v>1174533343</v>
          </cell>
          <cell r="E6625" t="str">
            <v>131969106</v>
          </cell>
        </row>
        <row r="6626">
          <cell r="C6626" t="str">
            <v>1174533343</v>
          </cell>
          <cell r="E6626" t="str">
            <v>1F-QMA000002086726</v>
          </cell>
        </row>
        <row r="6627">
          <cell r="C6627" t="str">
            <v>1174533343</v>
          </cell>
          <cell r="E6627" t="str">
            <v>6A-00056001</v>
          </cell>
        </row>
        <row r="6628">
          <cell r="C6628" t="str">
            <v>1174533343</v>
          </cell>
          <cell r="E6628" t="str">
            <v>9A-00056001</v>
          </cell>
        </row>
        <row r="6629">
          <cell r="C6629" t="str">
            <v>1174533343</v>
          </cell>
          <cell r="E6629" t="str">
            <v>9C-QMA000002086726</v>
          </cell>
        </row>
        <row r="6630">
          <cell r="C6630" t="str">
            <v>1174533343</v>
          </cell>
          <cell r="E6630" t="str">
            <v>9C-QMA000006387048</v>
          </cell>
        </row>
        <row r="6631">
          <cell r="C6631" t="str">
            <v>1366859597</v>
          </cell>
          <cell r="E6631" t="str">
            <v>130614405</v>
          </cell>
        </row>
        <row r="6632">
          <cell r="C6632" t="str">
            <v>1760598692</v>
          </cell>
          <cell r="E6632" t="str">
            <v>130616902</v>
          </cell>
        </row>
        <row r="6633">
          <cell r="C6633" t="str">
            <v>1760598692</v>
          </cell>
          <cell r="E6633" t="str">
            <v>130616903</v>
          </cell>
        </row>
        <row r="6634">
          <cell r="C6634" t="str">
            <v>1760598692</v>
          </cell>
          <cell r="E6634" t="str">
            <v>130616905</v>
          </cell>
        </row>
        <row r="6635">
          <cell r="C6635" t="str">
            <v>1760598692</v>
          </cell>
          <cell r="E6635" t="str">
            <v>130616909</v>
          </cell>
        </row>
        <row r="6636">
          <cell r="C6636" t="str">
            <v>1760598692</v>
          </cell>
          <cell r="E6636" t="str">
            <v>130616910</v>
          </cell>
        </row>
        <row r="6637">
          <cell r="C6637" t="str">
            <v>1760598692</v>
          </cell>
          <cell r="E6637" t="str">
            <v>130616911</v>
          </cell>
        </row>
        <row r="6638">
          <cell r="C6638" t="str">
            <v>1760598692</v>
          </cell>
          <cell r="E6638" t="str">
            <v>1F-QMA000002634561</v>
          </cell>
        </row>
        <row r="6639">
          <cell r="C6639" t="str">
            <v>1760598692</v>
          </cell>
          <cell r="E6639" t="str">
            <v>1F-QMP000003737726</v>
          </cell>
        </row>
        <row r="6640">
          <cell r="C6640" t="str">
            <v>1811916901</v>
          </cell>
          <cell r="E6640" t="str">
            <v>06-102620100</v>
          </cell>
        </row>
        <row r="6641">
          <cell r="C6641" t="str">
            <v>1811916901</v>
          </cell>
          <cell r="E6641" t="str">
            <v>06-102621100</v>
          </cell>
        </row>
        <row r="6642">
          <cell r="C6642" t="str">
            <v>1811916901</v>
          </cell>
          <cell r="E6642" t="str">
            <v>130618502</v>
          </cell>
        </row>
        <row r="6643">
          <cell r="C6643" t="str">
            <v>1811916901</v>
          </cell>
          <cell r="E6643" t="str">
            <v>130618503</v>
          </cell>
        </row>
        <row r="6644">
          <cell r="C6644" t="str">
            <v>1811916901</v>
          </cell>
          <cell r="E6644" t="str">
            <v>130618504</v>
          </cell>
        </row>
        <row r="6645">
          <cell r="C6645" t="str">
            <v>1811916901</v>
          </cell>
          <cell r="E6645" t="str">
            <v>130618505</v>
          </cell>
        </row>
        <row r="6646">
          <cell r="C6646" t="str">
            <v>1811916901</v>
          </cell>
          <cell r="E6646" t="str">
            <v>130618508</v>
          </cell>
        </row>
        <row r="6647">
          <cell r="C6647" t="str">
            <v>1578547345</v>
          </cell>
          <cell r="E6647" t="str">
            <v>130734002</v>
          </cell>
        </row>
        <row r="6648">
          <cell r="C6648" t="str">
            <v>1578547345</v>
          </cell>
          <cell r="E6648" t="str">
            <v>130734007</v>
          </cell>
        </row>
        <row r="6649">
          <cell r="C6649" t="str">
            <v>1578547345</v>
          </cell>
          <cell r="E6649" t="str">
            <v>1F-QMA000002634522</v>
          </cell>
        </row>
        <row r="6650">
          <cell r="C6650" t="str">
            <v>1639176456</v>
          </cell>
          <cell r="E6650" t="str">
            <v>000757701</v>
          </cell>
        </row>
        <row r="6651">
          <cell r="C6651" t="str">
            <v>1245353747</v>
          </cell>
          <cell r="E6651" t="str">
            <v>130826401</v>
          </cell>
        </row>
        <row r="6652">
          <cell r="C6652" t="str">
            <v>1639176456</v>
          </cell>
          <cell r="E6652" t="str">
            <v>130826402</v>
          </cell>
        </row>
        <row r="6653">
          <cell r="C6653" t="str">
            <v>Unknown</v>
          </cell>
          <cell r="E6653" t="str">
            <v>130826403</v>
          </cell>
        </row>
        <row r="6654">
          <cell r="C6654" t="str">
            <v>1639176456</v>
          </cell>
          <cell r="E6654" t="str">
            <v>130826407</v>
          </cell>
        </row>
        <row r="6655">
          <cell r="C6655" t="str">
            <v>1639176456</v>
          </cell>
          <cell r="E6655" t="str">
            <v>1F-QMA000002630316</v>
          </cell>
        </row>
        <row r="6656">
          <cell r="C6656" t="str">
            <v>1639176456</v>
          </cell>
          <cell r="E6656" t="str">
            <v>1F-QMA000005948795</v>
          </cell>
        </row>
        <row r="6657">
          <cell r="C6657" t="str">
            <v>1679506174</v>
          </cell>
          <cell r="E6657" t="str">
            <v>130862904</v>
          </cell>
        </row>
        <row r="6658">
          <cell r="C6658" t="str">
            <v>1679506174</v>
          </cell>
          <cell r="E6658" t="str">
            <v>130862905</v>
          </cell>
        </row>
        <row r="6659">
          <cell r="C6659" t="str">
            <v>1275525214</v>
          </cell>
          <cell r="E6659" t="str">
            <v>06-104985101</v>
          </cell>
        </row>
        <row r="6660">
          <cell r="C6660" t="str">
            <v>1275525214</v>
          </cell>
          <cell r="E6660" t="str">
            <v>130877701</v>
          </cell>
        </row>
        <row r="6661">
          <cell r="C6661" t="str">
            <v>Not Avail</v>
          </cell>
          <cell r="E6661" t="str">
            <v>130877702</v>
          </cell>
        </row>
        <row r="6662">
          <cell r="C6662" t="str">
            <v>1275525214</v>
          </cell>
          <cell r="E6662" t="str">
            <v>130877708</v>
          </cell>
        </row>
        <row r="6663">
          <cell r="C6663" t="str">
            <v>1619368339</v>
          </cell>
          <cell r="E6663" t="str">
            <v>130877708</v>
          </cell>
        </row>
        <row r="6664">
          <cell r="C6664" t="str">
            <v>1275525214</v>
          </cell>
          <cell r="E6664" t="str">
            <v>1F-QMA000002632404</v>
          </cell>
        </row>
        <row r="6665">
          <cell r="C6665" t="str">
            <v>1619368339</v>
          </cell>
          <cell r="E6665" t="str">
            <v>350190001</v>
          </cell>
        </row>
        <row r="6666">
          <cell r="C6666" t="str">
            <v>1619368339</v>
          </cell>
          <cell r="E6666" t="str">
            <v>350190002</v>
          </cell>
        </row>
        <row r="6667">
          <cell r="C6667" t="str">
            <v>1821484320</v>
          </cell>
          <cell r="E6667" t="str">
            <v>356468401</v>
          </cell>
        </row>
        <row r="6668">
          <cell r="C6668" t="str">
            <v>1679678767</v>
          </cell>
          <cell r="E6668" t="str">
            <v>##</v>
          </cell>
        </row>
        <row r="6669">
          <cell r="C6669" t="str">
            <v>1609930999</v>
          </cell>
          <cell r="E6669" t="str">
            <v>##</v>
          </cell>
        </row>
        <row r="6670">
          <cell r="C6670" t="str">
            <v>1679678767</v>
          </cell>
          <cell r="E6670" t="str">
            <v>130959303</v>
          </cell>
        </row>
        <row r="6671">
          <cell r="C6671" t="str">
            <v>1679678767</v>
          </cell>
          <cell r="E6671" t="str">
            <v>130959304</v>
          </cell>
        </row>
        <row r="6672">
          <cell r="C6672" t="str">
            <v>1679678767</v>
          </cell>
          <cell r="E6672" t="str">
            <v>1F-QMA000002119702</v>
          </cell>
        </row>
        <row r="6673">
          <cell r="C6673" t="str">
            <v>1679678767</v>
          </cell>
          <cell r="E6673" t="str">
            <v>7N-10009826</v>
          </cell>
        </row>
        <row r="6674">
          <cell r="C6674" t="str">
            <v>1679678767</v>
          </cell>
          <cell r="E6674" t="str">
            <v>7T-QMA000002119702</v>
          </cell>
        </row>
        <row r="6675">
          <cell r="C6675" t="str">
            <v>1679678767</v>
          </cell>
          <cell r="E6675" t="str">
            <v>7W-000037280001</v>
          </cell>
        </row>
        <row r="6676">
          <cell r="C6676" t="str">
            <v>1679678767</v>
          </cell>
          <cell r="E6676" t="str">
            <v>7W-6076</v>
          </cell>
        </row>
        <row r="6677">
          <cell r="C6677" t="str">
            <v>1679678767</v>
          </cell>
          <cell r="E6677" t="str">
            <v>7W-746025069</v>
          </cell>
        </row>
        <row r="6678">
          <cell r="C6678" t="str">
            <v>1801831748</v>
          </cell>
          <cell r="E6678" t="str">
            <v>##</v>
          </cell>
        </row>
        <row r="6679">
          <cell r="C6679" t="str">
            <v>1780612754</v>
          </cell>
          <cell r="E6679" t="str">
            <v>021798601</v>
          </cell>
        </row>
        <row r="6680">
          <cell r="C6680" t="str">
            <v>1801831748</v>
          </cell>
          <cell r="E6680" t="str">
            <v>023405601</v>
          </cell>
        </row>
        <row r="6681">
          <cell r="C6681" t="str">
            <v>1134263908</v>
          </cell>
          <cell r="E6681" t="str">
            <v>119876401</v>
          </cell>
        </row>
        <row r="6682">
          <cell r="C6682" t="str">
            <v>1215968748</v>
          </cell>
          <cell r="E6682" t="str">
            <v>131030201</v>
          </cell>
        </row>
        <row r="6683">
          <cell r="C6683" t="str">
            <v>1326182197</v>
          </cell>
          <cell r="E6683" t="str">
            <v>131030202</v>
          </cell>
        </row>
        <row r="6684">
          <cell r="C6684" t="str">
            <v>1801831748</v>
          </cell>
          <cell r="E6684" t="str">
            <v>131030202</v>
          </cell>
        </row>
        <row r="6685">
          <cell r="C6685" t="str">
            <v>1801831748</v>
          </cell>
          <cell r="E6685" t="str">
            <v>131030203</v>
          </cell>
        </row>
        <row r="6686">
          <cell r="C6686" t="str">
            <v>1326182197</v>
          </cell>
          <cell r="E6686" t="str">
            <v>131030203</v>
          </cell>
        </row>
        <row r="6687">
          <cell r="C6687" t="str">
            <v>1780612754</v>
          </cell>
          <cell r="E6687" t="str">
            <v>131030203</v>
          </cell>
        </row>
        <row r="6688">
          <cell r="C6688" t="str">
            <v>1780612754</v>
          </cell>
          <cell r="E6688" t="str">
            <v>131030209</v>
          </cell>
        </row>
        <row r="6689">
          <cell r="C6689" t="str">
            <v>1801831748</v>
          </cell>
          <cell r="E6689" t="str">
            <v>1F-QMA000002133200</v>
          </cell>
        </row>
        <row r="6690">
          <cell r="C6690" t="str">
            <v>1780649509</v>
          </cell>
          <cell r="E6690" t="str">
            <v>131035101</v>
          </cell>
        </row>
        <row r="6691">
          <cell r="C6691" t="str">
            <v>1780649509</v>
          </cell>
          <cell r="E6691" t="str">
            <v>131035103</v>
          </cell>
        </row>
        <row r="6692">
          <cell r="C6692" t="str">
            <v>1780649509</v>
          </cell>
          <cell r="E6692" t="str">
            <v>131035105</v>
          </cell>
        </row>
        <row r="6693">
          <cell r="C6693" t="str">
            <v>1780649509</v>
          </cell>
          <cell r="E6693" t="str">
            <v>183315401</v>
          </cell>
        </row>
        <row r="6694">
          <cell r="C6694" t="str">
            <v>1396778064</v>
          </cell>
          <cell r="E6694" t="str">
            <v>131036901</v>
          </cell>
        </row>
        <row r="6695">
          <cell r="C6695" t="str">
            <v>1750415220</v>
          </cell>
          <cell r="E6695" t="str">
            <v>131036901</v>
          </cell>
        </row>
        <row r="6696">
          <cell r="C6696" t="str">
            <v>1396778064</v>
          </cell>
          <cell r="E6696" t="str">
            <v>131036903</v>
          </cell>
        </row>
        <row r="6697">
          <cell r="C6697" t="str">
            <v>1750415220</v>
          </cell>
          <cell r="E6697" t="str">
            <v>131036903</v>
          </cell>
        </row>
        <row r="6698">
          <cell r="C6698" t="str">
            <v>1396778064</v>
          </cell>
          <cell r="E6698" t="str">
            <v>1F-QMA000002774182</v>
          </cell>
        </row>
        <row r="6699">
          <cell r="C6699" t="str">
            <v>1396778064</v>
          </cell>
          <cell r="E6699" t="str">
            <v>6A-00056156</v>
          </cell>
        </row>
        <row r="6700">
          <cell r="C6700" t="str">
            <v>1184618548</v>
          </cell>
          <cell r="E6700" t="str">
            <v>##</v>
          </cell>
        </row>
        <row r="6701">
          <cell r="C6701" t="str">
            <v>1033568621</v>
          </cell>
          <cell r="E6701" t="str">
            <v>##</v>
          </cell>
        </row>
        <row r="6702">
          <cell r="C6702" t="str">
            <v>1184618548</v>
          </cell>
          <cell r="E6702" t="str">
            <v>131037702</v>
          </cell>
        </row>
        <row r="6703">
          <cell r="C6703" t="str">
            <v>1033568621</v>
          </cell>
          <cell r="E6703" t="str">
            <v>131037702</v>
          </cell>
        </row>
        <row r="6704">
          <cell r="C6704" t="str">
            <v>1184618548</v>
          </cell>
          <cell r="E6704" t="str">
            <v>131037704</v>
          </cell>
        </row>
        <row r="6705">
          <cell r="C6705" t="str">
            <v>1033568621</v>
          </cell>
          <cell r="E6705" t="str">
            <v>131037704</v>
          </cell>
        </row>
        <row r="6706">
          <cell r="C6706" t="str">
            <v>1598757775</v>
          </cell>
          <cell r="E6706" t="str">
            <v>131037707</v>
          </cell>
        </row>
        <row r="6707">
          <cell r="C6707" t="str">
            <v>1184618548</v>
          </cell>
          <cell r="E6707" t="str">
            <v>1F-QMA000002373790</v>
          </cell>
        </row>
        <row r="6708">
          <cell r="C6708" t="str">
            <v>1033568621</v>
          </cell>
          <cell r="E6708" t="str">
            <v>300164601</v>
          </cell>
        </row>
        <row r="6709">
          <cell r="C6709" t="str">
            <v>1598757775</v>
          </cell>
          <cell r="E6709" t="str">
            <v>300164602</v>
          </cell>
        </row>
        <row r="6710">
          <cell r="C6710" t="str">
            <v>1033568621</v>
          </cell>
          <cell r="E6710" t="str">
            <v>366812101</v>
          </cell>
        </row>
        <row r="6711">
          <cell r="C6711" t="str">
            <v>1184618548</v>
          </cell>
          <cell r="E6711" t="str">
            <v>366812101</v>
          </cell>
        </row>
        <row r="6712">
          <cell r="C6712" t="str">
            <v>1033568621</v>
          </cell>
          <cell r="E6712" t="str">
            <v>366812102</v>
          </cell>
        </row>
        <row r="6713">
          <cell r="C6713" t="str">
            <v>1598750721</v>
          </cell>
          <cell r="E6713" t="str">
            <v>1F-QMA000002760188</v>
          </cell>
        </row>
        <row r="6714">
          <cell r="C6714" t="str">
            <v>1598750721</v>
          </cell>
          <cell r="E6714" t="str">
            <v>##</v>
          </cell>
        </row>
        <row r="6715">
          <cell r="C6715" t="str">
            <v>1598750721</v>
          </cell>
          <cell r="E6715" t="str">
            <v>131038502</v>
          </cell>
        </row>
        <row r="6716">
          <cell r="C6716" t="str">
            <v>1578558763</v>
          </cell>
          <cell r="E6716" t="str">
            <v>131038503</v>
          </cell>
        </row>
        <row r="6717">
          <cell r="C6717" t="str">
            <v>1598750721</v>
          </cell>
          <cell r="E6717" t="str">
            <v>131038503</v>
          </cell>
        </row>
        <row r="6718">
          <cell r="C6718" t="str">
            <v>1598750721</v>
          </cell>
          <cell r="E6718" t="str">
            <v>131038504</v>
          </cell>
        </row>
        <row r="6719">
          <cell r="C6719" t="str">
            <v>1578558763</v>
          </cell>
          <cell r="E6719" t="str">
            <v>131038504</v>
          </cell>
        </row>
        <row r="6720">
          <cell r="C6720" t="str">
            <v>1598750721</v>
          </cell>
          <cell r="E6720" t="str">
            <v>131038505</v>
          </cell>
        </row>
        <row r="6721">
          <cell r="C6721" t="str">
            <v>1801118237</v>
          </cell>
          <cell r="E6721" t="str">
            <v>131038507</v>
          </cell>
        </row>
        <row r="6722">
          <cell r="C6722" t="str">
            <v>1598750721</v>
          </cell>
          <cell r="E6722" t="str">
            <v>9A-0001598</v>
          </cell>
        </row>
        <row r="6723">
          <cell r="C6723" t="str">
            <v>1598750721</v>
          </cell>
          <cell r="E6723" t="str">
            <v>9A-00015985</v>
          </cell>
        </row>
        <row r="6724">
          <cell r="C6724" t="str">
            <v>1689639254</v>
          </cell>
          <cell r="E6724" t="str">
            <v>131040103</v>
          </cell>
        </row>
        <row r="6725">
          <cell r="C6725" t="str">
            <v>1689639254</v>
          </cell>
          <cell r="E6725" t="str">
            <v>131040104</v>
          </cell>
        </row>
        <row r="6726">
          <cell r="C6726" t="str">
            <v>1285191452</v>
          </cell>
          <cell r="E6726" t="str">
            <v>##</v>
          </cell>
        </row>
        <row r="6727">
          <cell r="C6727" t="str">
            <v>1831160423</v>
          </cell>
          <cell r="E6727" t="str">
            <v>##</v>
          </cell>
        </row>
        <row r="6728">
          <cell r="C6728" t="str">
            <v>1699746073</v>
          </cell>
          <cell r="E6728" t="str">
            <v>131025207</v>
          </cell>
        </row>
        <row r="6729">
          <cell r="C6729" t="str">
            <v>1831160423</v>
          </cell>
          <cell r="E6729" t="str">
            <v>131043504</v>
          </cell>
        </row>
        <row r="6730">
          <cell r="C6730" t="str">
            <v>1831160423</v>
          </cell>
          <cell r="E6730" t="str">
            <v>131043505</v>
          </cell>
        </row>
        <row r="6731">
          <cell r="C6731" t="str">
            <v>1831160423</v>
          </cell>
          <cell r="E6731" t="str">
            <v>131043506</v>
          </cell>
        </row>
        <row r="6732">
          <cell r="C6732" t="str">
            <v>1831160423</v>
          </cell>
          <cell r="E6732" t="str">
            <v>1F-QMA000002218136</v>
          </cell>
        </row>
        <row r="6733">
          <cell r="C6733" t="str">
            <v>1831160423</v>
          </cell>
          <cell r="E6733" t="str">
            <v>1F-QMP000003777125</v>
          </cell>
        </row>
        <row r="6734">
          <cell r="C6734" t="str">
            <v>1699746073</v>
          </cell>
          <cell r="E6734" t="str">
            <v>131043506</v>
          </cell>
        </row>
        <row r="6735">
          <cell r="C6735" t="str">
            <v>1699746073</v>
          </cell>
          <cell r="E6735">
            <v>131043504</v>
          </cell>
        </row>
        <row r="6736">
          <cell r="C6736" t="str">
            <v>1285191452</v>
          </cell>
          <cell r="E6736" t="str">
            <v>405102101</v>
          </cell>
        </row>
        <row r="6737">
          <cell r="C6737" t="str">
            <v>1831160423</v>
          </cell>
          <cell r="E6737" t="str">
            <v>405102101</v>
          </cell>
        </row>
        <row r="6738">
          <cell r="C6738" t="str">
            <v>1831160423</v>
          </cell>
          <cell r="E6738" t="str">
            <v>131025204</v>
          </cell>
        </row>
        <row r="6739">
          <cell r="C6739" t="str">
            <v>1831160423</v>
          </cell>
          <cell r="E6739" t="str">
            <v>131025207</v>
          </cell>
        </row>
        <row r="6740">
          <cell r="C6740" t="str">
            <v>1831160423</v>
          </cell>
          <cell r="E6740" t="str">
            <v>405102102</v>
          </cell>
        </row>
        <row r="6741">
          <cell r="C6741" t="str">
            <v>1003192311</v>
          </cell>
          <cell r="E6741" t="str">
            <v>##</v>
          </cell>
        </row>
        <row r="6742">
          <cell r="C6742" t="str">
            <v>1629001748</v>
          </cell>
          <cell r="E6742" t="str">
            <v>131045003</v>
          </cell>
        </row>
        <row r="6743">
          <cell r="C6743" t="str">
            <v>1629001748</v>
          </cell>
          <cell r="E6743" t="str">
            <v>131045004</v>
          </cell>
        </row>
        <row r="6744">
          <cell r="C6744" t="str">
            <v>1629001748</v>
          </cell>
          <cell r="E6744" t="str">
            <v>131045008</v>
          </cell>
        </row>
        <row r="6745">
          <cell r="C6745" t="str">
            <v>1629001748</v>
          </cell>
          <cell r="E6745" t="str">
            <v>1F-QMP000003365999</v>
          </cell>
        </row>
        <row r="6746">
          <cell r="C6746" t="str">
            <v>1003192311</v>
          </cell>
          <cell r="E6746" t="str">
            <v>311054601</v>
          </cell>
        </row>
        <row r="6747">
          <cell r="C6747" t="str">
            <v>1003192311</v>
          </cell>
          <cell r="E6747" t="str">
            <v>311054602</v>
          </cell>
        </row>
        <row r="6748">
          <cell r="C6748" t="str">
            <v>1003192311</v>
          </cell>
          <cell r="E6748" t="str">
            <v>311054603</v>
          </cell>
        </row>
        <row r="6749">
          <cell r="C6749" t="str">
            <v>1003192311</v>
          </cell>
          <cell r="E6749" t="str">
            <v>311054604</v>
          </cell>
        </row>
        <row r="6750">
          <cell r="C6750" t="str">
            <v>1003192311</v>
          </cell>
          <cell r="E6750" t="str">
            <v>7T-QMA000003651478</v>
          </cell>
        </row>
        <row r="6751">
          <cell r="C6751" t="str">
            <v>1629001748</v>
          </cell>
          <cell r="E6751" t="str">
            <v>7W-001018230001</v>
          </cell>
        </row>
        <row r="6752">
          <cell r="C6752" t="str">
            <v>1629001748</v>
          </cell>
          <cell r="E6752" t="str">
            <v>7W-001018230002</v>
          </cell>
        </row>
        <row r="6753">
          <cell r="C6753" t="str">
            <v>1003192311</v>
          </cell>
          <cell r="E6753" t="str">
            <v>7W-001018230003</v>
          </cell>
        </row>
        <row r="6754">
          <cell r="C6754" t="str">
            <v>1629001748</v>
          </cell>
          <cell r="E6754" t="str">
            <v>7Y-57620000</v>
          </cell>
        </row>
        <row r="6755">
          <cell r="C6755" t="str">
            <v>1548286172</v>
          </cell>
          <cell r="E6755" t="str">
            <v>108051702</v>
          </cell>
        </row>
        <row r="6756">
          <cell r="C6756" t="str">
            <v>1548286172</v>
          </cell>
          <cell r="E6756" t="str">
            <v>108051703</v>
          </cell>
        </row>
        <row r="6757">
          <cell r="C6757" t="str">
            <v>1215064506</v>
          </cell>
          <cell r="E6757" t="str">
            <v>132812202</v>
          </cell>
        </row>
        <row r="6758">
          <cell r="C6758" t="str">
            <v>1548286172</v>
          </cell>
          <cell r="E6758" t="str">
            <v>132812202</v>
          </cell>
        </row>
        <row r="6759">
          <cell r="C6759" t="str">
            <v>1548286172</v>
          </cell>
          <cell r="E6759" t="str">
            <v>132812203</v>
          </cell>
        </row>
        <row r="6760">
          <cell r="C6760" t="str">
            <v>1548286172</v>
          </cell>
          <cell r="E6760" t="str">
            <v>132812204</v>
          </cell>
        </row>
        <row r="6761">
          <cell r="C6761" t="str">
            <v>1548286172</v>
          </cell>
          <cell r="E6761" t="str">
            <v>132812205</v>
          </cell>
        </row>
        <row r="6762">
          <cell r="C6762" t="str">
            <v>1548286172</v>
          </cell>
          <cell r="E6762" t="str">
            <v>132812206</v>
          </cell>
        </row>
        <row r="6763">
          <cell r="C6763" t="str">
            <v>1548286172</v>
          </cell>
          <cell r="E6763" t="str">
            <v>132812208</v>
          </cell>
        </row>
        <row r="6764">
          <cell r="C6764" t="str">
            <v>1215064506</v>
          </cell>
          <cell r="E6764" t="str">
            <v>132812210</v>
          </cell>
        </row>
        <row r="6765">
          <cell r="C6765" t="str">
            <v>1548286172</v>
          </cell>
          <cell r="E6765" t="str">
            <v>132812211</v>
          </cell>
        </row>
        <row r="6766">
          <cell r="C6766" t="str">
            <v>1548286172</v>
          </cell>
          <cell r="E6766" t="str">
            <v>132812212</v>
          </cell>
        </row>
        <row r="6767">
          <cell r="C6767" t="str">
            <v>1548286172</v>
          </cell>
          <cell r="E6767" t="str">
            <v>132812213</v>
          </cell>
        </row>
        <row r="6768">
          <cell r="C6768" t="str">
            <v>1548286172</v>
          </cell>
          <cell r="E6768" t="str">
            <v>1F-QMA000002123749</v>
          </cell>
        </row>
        <row r="6769">
          <cell r="C6769" t="str">
            <v>1548286172</v>
          </cell>
          <cell r="E6769" t="str">
            <v>84-1002588</v>
          </cell>
        </row>
        <row r="6770">
          <cell r="C6770" t="str">
            <v>1548286172</v>
          </cell>
          <cell r="E6770" t="str">
            <v>84-10025888</v>
          </cell>
        </row>
        <row r="6771">
          <cell r="C6771" t="str">
            <v>1275581852</v>
          </cell>
          <cell r="E6771" t="str">
            <v>##</v>
          </cell>
        </row>
        <row r="6772">
          <cell r="C6772" t="str">
            <v>1275581852</v>
          </cell>
          <cell r="E6772" t="str">
            <v>000931001LT</v>
          </cell>
        </row>
        <row r="6773">
          <cell r="C6773" t="str">
            <v>1275581852</v>
          </cell>
          <cell r="E6773" t="str">
            <v>133244703</v>
          </cell>
        </row>
        <row r="6774">
          <cell r="C6774" t="str">
            <v>1275581852</v>
          </cell>
          <cell r="E6774" t="str">
            <v>133244704</v>
          </cell>
        </row>
        <row r="6775">
          <cell r="C6775" t="str">
            <v>1275581852</v>
          </cell>
          <cell r="E6775" t="str">
            <v>133244705</v>
          </cell>
        </row>
        <row r="6776">
          <cell r="C6776" t="str">
            <v>1275581852</v>
          </cell>
          <cell r="E6776" t="str">
            <v>1F-QMA000002302862</v>
          </cell>
        </row>
        <row r="6777">
          <cell r="C6777" t="str">
            <v>1275581852</v>
          </cell>
          <cell r="E6777" t="str">
            <v>1F-QMA000002762051</v>
          </cell>
        </row>
        <row r="6778">
          <cell r="C6778" t="str">
            <v>1275581852</v>
          </cell>
          <cell r="E6778" t="str">
            <v>59-108897</v>
          </cell>
        </row>
        <row r="6779">
          <cell r="C6779" t="str">
            <v>1780927277</v>
          </cell>
          <cell r="E6779" t="str">
            <v>##</v>
          </cell>
        </row>
        <row r="6780">
          <cell r="C6780" t="str">
            <v>1215969787</v>
          </cell>
          <cell r="E6780" t="str">
            <v>133245404</v>
          </cell>
        </row>
        <row r="6781">
          <cell r="C6781" t="str">
            <v>1215969787</v>
          </cell>
          <cell r="E6781" t="str">
            <v>133245405</v>
          </cell>
        </row>
        <row r="6782">
          <cell r="C6782" t="str">
            <v>1215969787</v>
          </cell>
          <cell r="E6782" t="str">
            <v>133245406</v>
          </cell>
        </row>
        <row r="6783">
          <cell r="C6783" t="str">
            <v>1780927277</v>
          </cell>
          <cell r="E6783" t="str">
            <v>133245406</v>
          </cell>
        </row>
        <row r="6784">
          <cell r="C6784" t="str">
            <v>1215969787</v>
          </cell>
          <cell r="E6784" t="str">
            <v>133245407</v>
          </cell>
        </row>
        <row r="6785">
          <cell r="C6785" t="str">
            <v>1780927277</v>
          </cell>
          <cell r="E6785" t="str">
            <v>373132501</v>
          </cell>
        </row>
        <row r="6786">
          <cell r="C6786" t="str">
            <v>1780927277</v>
          </cell>
          <cell r="E6786" t="str">
            <v>373132502</v>
          </cell>
        </row>
        <row r="6787">
          <cell r="C6787" t="str">
            <v>1215969787</v>
          </cell>
          <cell r="E6787" t="str">
            <v>373132501</v>
          </cell>
        </row>
        <row r="6788">
          <cell r="C6788" t="str">
            <v>1013129808</v>
          </cell>
          <cell r="E6788" t="str">
            <v>109587903</v>
          </cell>
        </row>
        <row r="6789">
          <cell r="C6789" t="str">
            <v>1326079534</v>
          </cell>
          <cell r="E6789" t="str">
            <v>109587903</v>
          </cell>
        </row>
        <row r="6790">
          <cell r="C6790" t="str">
            <v>1326079534</v>
          </cell>
          <cell r="E6790" t="str">
            <v>133250403</v>
          </cell>
        </row>
        <row r="6791">
          <cell r="C6791" t="str">
            <v>1326079534</v>
          </cell>
          <cell r="E6791" t="str">
            <v>133250405</v>
          </cell>
        </row>
        <row r="6792">
          <cell r="C6792" t="str">
            <v>1326079534</v>
          </cell>
          <cell r="E6792" t="str">
            <v>133250406</v>
          </cell>
        </row>
        <row r="6793">
          <cell r="C6793" t="str">
            <v>1326079534</v>
          </cell>
          <cell r="E6793" t="str">
            <v>1F-QMA000002630275</v>
          </cell>
        </row>
        <row r="6794">
          <cell r="C6794" t="str">
            <v>1326079534</v>
          </cell>
          <cell r="E6794" t="str">
            <v>##</v>
          </cell>
        </row>
        <row r="6795">
          <cell r="C6795" t="str">
            <v>1093786204</v>
          </cell>
          <cell r="E6795" t="str">
            <v>##</v>
          </cell>
        </row>
        <row r="6796">
          <cell r="C6796" t="str">
            <v>1093786204</v>
          </cell>
          <cell r="E6796" t="str">
            <v>133252002</v>
          </cell>
        </row>
        <row r="6797">
          <cell r="C6797" t="str">
            <v>1093786204</v>
          </cell>
          <cell r="E6797" t="str">
            <v>133252003</v>
          </cell>
        </row>
        <row r="6798">
          <cell r="C6798" t="str">
            <v>1093786204</v>
          </cell>
          <cell r="E6798" t="str">
            <v>133252005</v>
          </cell>
        </row>
        <row r="6799">
          <cell r="C6799" t="str">
            <v>1437108792</v>
          </cell>
          <cell r="E6799" t="str">
            <v>133252008</v>
          </cell>
        </row>
        <row r="6800">
          <cell r="C6800" t="str">
            <v>1992285282</v>
          </cell>
          <cell r="E6800" t="str">
            <v>133252009</v>
          </cell>
        </row>
        <row r="6801">
          <cell r="C6801" t="str">
            <v>1992285282</v>
          </cell>
          <cell r="E6801" t="str">
            <v>133252010</v>
          </cell>
        </row>
        <row r="6802">
          <cell r="C6802" t="str">
            <v>1093786204</v>
          </cell>
          <cell r="E6802" t="str">
            <v>1F-QMA000002131577</v>
          </cell>
        </row>
        <row r="6803">
          <cell r="C6803" t="str">
            <v>1093786204</v>
          </cell>
          <cell r="E6803" t="str">
            <v>9A-01273309</v>
          </cell>
        </row>
        <row r="6804">
          <cell r="C6804" t="str">
            <v>1316000144</v>
          </cell>
          <cell r="E6804" t="str">
            <v>133257903</v>
          </cell>
        </row>
        <row r="6805">
          <cell r="C6805" t="str">
            <v>1841354677</v>
          </cell>
          <cell r="E6805" t="str">
            <v>133257903</v>
          </cell>
        </row>
        <row r="6806">
          <cell r="C6806" t="str">
            <v>1841354677</v>
          </cell>
          <cell r="E6806" t="str">
            <v>133257904</v>
          </cell>
        </row>
        <row r="6807">
          <cell r="C6807" t="str">
            <v>1336167212</v>
          </cell>
          <cell r="E6807" t="str">
            <v>094091802</v>
          </cell>
        </row>
        <row r="6808">
          <cell r="C6808" t="str">
            <v>1225146400</v>
          </cell>
          <cell r="E6808" t="str">
            <v>06-103183101</v>
          </cell>
        </row>
        <row r="6809">
          <cell r="C6809" t="str">
            <v>1225146400</v>
          </cell>
          <cell r="E6809" t="str">
            <v>06-SUP0000000831</v>
          </cell>
        </row>
        <row r="6810">
          <cell r="C6810" t="str">
            <v>1225146400</v>
          </cell>
          <cell r="E6810" t="str">
            <v>133258703</v>
          </cell>
        </row>
        <row r="6811">
          <cell r="C6811" t="str">
            <v>1225146400</v>
          </cell>
          <cell r="E6811" t="str">
            <v>133258704</v>
          </cell>
        </row>
        <row r="6812">
          <cell r="C6812" t="str">
            <v>1225146400</v>
          </cell>
          <cell r="E6812" t="str">
            <v>133258705</v>
          </cell>
        </row>
        <row r="6813">
          <cell r="C6813" t="str">
            <v>1942218581</v>
          </cell>
          <cell r="E6813" t="str">
            <v>133331202</v>
          </cell>
        </row>
        <row r="6814">
          <cell r="C6814" t="str">
            <v>1942218581</v>
          </cell>
          <cell r="E6814" t="str">
            <v>133331203</v>
          </cell>
        </row>
        <row r="6815">
          <cell r="C6815" t="str">
            <v>1942218581</v>
          </cell>
          <cell r="E6815" t="str">
            <v>BHO1523564B</v>
          </cell>
        </row>
        <row r="6816">
          <cell r="C6816" t="str">
            <v>1548400229</v>
          </cell>
          <cell r="E6816" t="str">
            <v>##</v>
          </cell>
        </row>
        <row r="6817">
          <cell r="C6817" t="str">
            <v>1205900370</v>
          </cell>
          <cell r="E6817" t="str">
            <v>080405602</v>
          </cell>
        </row>
        <row r="6818">
          <cell r="C6818" t="str">
            <v>1265672950</v>
          </cell>
          <cell r="E6818" t="str">
            <v>080405602</v>
          </cell>
        </row>
        <row r="6819">
          <cell r="C6819" t="str">
            <v>1265672950</v>
          </cell>
          <cell r="E6819" t="str">
            <v>080406401</v>
          </cell>
        </row>
        <row r="6820">
          <cell r="C6820" t="str">
            <v>1205900370</v>
          </cell>
          <cell r="E6820" t="str">
            <v>080406401</v>
          </cell>
        </row>
        <row r="6821">
          <cell r="C6821" t="str">
            <v>1205900370</v>
          </cell>
          <cell r="E6821" t="str">
            <v>080408002</v>
          </cell>
        </row>
        <row r="6822">
          <cell r="C6822" t="str">
            <v>1205900370</v>
          </cell>
          <cell r="E6822" t="str">
            <v>080410604</v>
          </cell>
        </row>
        <row r="6823">
          <cell r="C6823" t="str">
            <v>1205900370</v>
          </cell>
          <cell r="E6823" t="str">
            <v>080414802</v>
          </cell>
        </row>
        <row r="6824">
          <cell r="C6824" t="str">
            <v>1205900370</v>
          </cell>
          <cell r="E6824" t="str">
            <v>133355103</v>
          </cell>
        </row>
        <row r="6825">
          <cell r="C6825" t="str">
            <v>1205900370</v>
          </cell>
          <cell r="E6825" t="str">
            <v>133355104</v>
          </cell>
        </row>
        <row r="6826">
          <cell r="C6826" t="str">
            <v>1205900370</v>
          </cell>
          <cell r="E6826" t="str">
            <v>133355105</v>
          </cell>
        </row>
        <row r="6827">
          <cell r="C6827" t="str">
            <v>1205900370</v>
          </cell>
          <cell r="E6827" t="str">
            <v>133355108</v>
          </cell>
        </row>
        <row r="6828">
          <cell r="C6828" t="str">
            <v>1265672950</v>
          </cell>
          <cell r="E6828" t="str">
            <v>133355109</v>
          </cell>
        </row>
        <row r="6829">
          <cell r="C6829" t="str">
            <v>1205900370</v>
          </cell>
          <cell r="E6829" t="str">
            <v>133355112</v>
          </cell>
        </row>
        <row r="6830">
          <cell r="C6830" t="str">
            <v>1205900370</v>
          </cell>
          <cell r="E6830" t="str">
            <v>153729202</v>
          </cell>
        </row>
        <row r="6831">
          <cell r="C6831" t="str">
            <v>1205900370</v>
          </cell>
          <cell r="E6831" t="str">
            <v>1F-QMP000003333040</v>
          </cell>
        </row>
        <row r="6832">
          <cell r="C6832" t="str">
            <v>1205900370</v>
          </cell>
          <cell r="E6832" t="str">
            <v>311204703</v>
          </cell>
        </row>
        <row r="6833">
          <cell r="C6833" t="str">
            <v>1205900370</v>
          </cell>
          <cell r="E6833" t="str">
            <v>333163901</v>
          </cell>
        </row>
        <row r="6834">
          <cell r="C6834" t="str">
            <v>1548400229</v>
          </cell>
          <cell r="E6834" t="str">
            <v>384706301</v>
          </cell>
        </row>
        <row r="6835">
          <cell r="C6835" t="str">
            <v>1205900370</v>
          </cell>
          <cell r="E6835" t="str">
            <v>7M-BTGH</v>
          </cell>
        </row>
        <row r="6836">
          <cell r="C6836" t="str">
            <v>1205900370</v>
          </cell>
          <cell r="E6836" t="str">
            <v>7N-00000064</v>
          </cell>
        </row>
        <row r="6837">
          <cell r="C6837" t="str">
            <v>1205900370</v>
          </cell>
          <cell r="E6837" t="str">
            <v>7N-00000072</v>
          </cell>
        </row>
        <row r="6838">
          <cell r="C6838" t="str">
            <v>1205900370</v>
          </cell>
          <cell r="E6838" t="str">
            <v>7N-00056029</v>
          </cell>
        </row>
        <row r="6839">
          <cell r="C6839" t="str">
            <v>1205900370</v>
          </cell>
          <cell r="E6839" t="str">
            <v>7N-01724525</v>
          </cell>
        </row>
        <row r="6840">
          <cell r="C6840" t="str">
            <v>1205900370</v>
          </cell>
          <cell r="E6840" t="str">
            <v>7T-QMA000002078138</v>
          </cell>
        </row>
        <row r="6841">
          <cell r="C6841" t="str">
            <v>1205900370</v>
          </cell>
          <cell r="E6841" t="str">
            <v>7T-QMP000003333040</v>
          </cell>
        </row>
        <row r="6842">
          <cell r="C6842" t="str">
            <v>1205900370</v>
          </cell>
          <cell r="E6842" t="str">
            <v>7T-QMP000003360937</v>
          </cell>
        </row>
        <row r="6843">
          <cell r="C6843" t="str">
            <v>1205900370</v>
          </cell>
          <cell r="E6843" t="str">
            <v>7W-000872356001</v>
          </cell>
        </row>
        <row r="6844">
          <cell r="C6844" t="str">
            <v>1205900370</v>
          </cell>
          <cell r="E6844" t="str">
            <v>7W-000872356003</v>
          </cell>
        </row>
        <row r="6845">
          <cell r="C6845" t="str">
            <v>1205900370</v>
          </cell>
          <cell r="E6845" t="str">
            <v>7W-001322029001</v>
          </cell>
        </row>
        <row r="6846">
          <cell r="C6846" t="str">
            <v>1205900370</v>
          </cell>
          <cell r="E6846" t="str">
            <v>7W-002105031001</v>
          </cell>
        </row>
        <row r="6847">
          <cell r="C6847" t="str">
            <v>1205900370</v>
          </cell>
          <cell r="E6847" t="str">
            <v>7W-17310</v>
          </cell>
        </row>
        <row r="6848">
          <cell r="C6848" t="str">
            <v>1205900370</v>
          </cell>
          <cell r="E6848" t="str">
            <v>7W-21466</v>
          </cell>
        </row>
        <row r="6849">
          <cell r="C6849" t="str">
            <v>1205900370</v>
          </cell>
          <cell r="E6849" t="str">
            <v>7W-741536936D</v>
          </cell>
        </row>
        <row r="6850">
          <cell r="C6850" t="str">
            <v>1205900370</v>
          </cell>
          <cell r="E6850" t="str">
            <v>108052503</v>
          </cell>
        </row>
        <row r="6851">
          <cell r="C6851" t="str">
            <v>1205900370</v>
          </cell>
          <cell r="E6851" t="str">
            <v>7W-741536936E</v>
          </cell>
        </row>
        <row r="6852">
          <cell r="C6852" t="str">
            <v>1205900370</v>
          </cell>
          <cell r="E6852" t="str">
            <v>7W-FAC000068700001</v>
          </cell>
        </row>
        <row r="6853">
          <cell r="C6853" t="str">
            <v>1093743783</v>
          </cell>
          <cell r="E6853" t="str">
            <v>081531801</v>
          </cell>
        </row>
        <row r="6854">
          <cell r="C6854" t="str">
            <v>1841294246</v>
          </cell>
          <cell r="E6854" t="str">
            <v>133367601</v>
          </cell>
        </row>
        <row r="6855">
          <cell r="C6855" t="str">
            <v>1841294246</v>
          </cell>
          <cell r="E6855" t="str">
            <v>133367602</v>
          </cell>
        </row>
        <row r="6856">
          <cell r="C6856" t="str">
            <v>1841294246</v>
          </cell>
          <cell r="E6856" t="str">
            <v>133367610</v>
          </cell>
        </row>
        <row r="6857">
          <cell r="C6857" t="str">
            <v>1841294246</v>
          </cell>
          <cell r="E6857" t="str">
            <v>1F-QMA000002138644</v>
          </cell>
        </row>
        <row r="6858">
          <cell r="C6858" t="str">
            <v>1841294246</v>
          </cell>
          <cell r="E6858" t="str">
            <v>1F-QMP000003365943</v>
          </cell>
        </row>
        <row r="6859">
          <cell r="C6859" t="str">
            <v>1407191984</v>
          </cell>
          <cell r="E6859" t="str">
            <v>##</v>
          </cell>
        </row>
        <row r="6860">
          <cell r="C6860" t="str">
            <v>1982671491</v>
          </cell>
          <cell r="E6860" t="str">
            <v>06-102375100</v>
          </cell>
        </row>
        <row r="6861">
          <cell r="C6861" t="str">
            <v>1982671491</v>
          </cell>
          <cell r="E6861" t="str">
            <v>133457503</v>
          </cell>
        </row>
        <row r="6862">
          <cell r="C6862" t="str">
            <v>1407191984</v>
          </cell>
          <cell r="E6862" t="str">
            <v>133457503</v>
          </cell>
        </row>
        <row r="6863">
          <cell r="C6863" t="str">
            <v>1982671491</v>
          </cell>
          <cell r="E6863" t="str">
            <v>133457504</v>
          </cell>
        </row>
        <row r="6864">
          <cell r="C6864" t="str">
            <v>1982671491</v>
          </cell>
          <cell r="E6864" t="str">
            <v>133457505</v>
          </cell>
        </row>
        <row r="6865">
          <cell r="C6865" t="str">
            <v>1407191984</v>
          </cell>
          <cell r="E6865" t="str">
            <v>133457505</v>
          </cell>
        </row>
        <row r="6866">
          <cell r="C6866" t="str">
            <v>1982671491</v>
          </cell>
          <cell r="E6866" t="str">
            <v>133457506</v>
          </cell>
        </row>
        <row r="6867">
          <cell r="C6867" t="str">
            <v>1407191984</v>
          </cell>
          <cell r="E6867" t="str">
            <v>322879301</v>
          </cell>
        </row>
        <row r="6868">
          <cell r="C6868" t="str">
            <v>1982671491</v>
          </cell>
          <cell r="E6868" t="str">
            <v>322879301</v>
          </cell>
        </row>
        <row r="6869">
          <cell r="C6869" t="str">
            <v>1407191984</v>
          </cell>
          <cell r="E6869" t="str">
            <v>322879302</v>
          </cell>
        </row>
        <row r="6870">
          <cell r="C6870" t="str">
            <v>1730425190</v>
          </cell>
          <cell r="E6870" t="str">
            <v>322879305</v>
          </cell>
        </row>
        <row r="6871">
          <cell r="C6871" t="str">
            <v>1407191984</v>
          </cell>
          <cell r="E6871" t="str">
            <v>322879303</v>
          </cell>
        </row>
        <row r="6872">
          <cell r="C6872" t="str">
            <v>1407191984</v>
          </cell>
          <cell r="E6872" t="str">
            <v>322879304</v>
          </cell>
        </row>
        <row r="6873">
          <cell r="C6873" t="str">
            <v>1568454403</v>
          </cell>
          <cell r="E6873" t="str">
            <v>000372501</v>
          </cell>
        </row>
        <row r="6874">
          <cell r="C6874" t="str">
            <v>1568454403</v>
          </cell>
          <cell r="E6874" t="str">
            <v>06-103992100</v>
          </cell>
        </row>
        <row r="6875">
          <cell r="C6875" t="str">
            <v>1568454403</v>
          </cell>
          <cell r="E6875" t="str">
            <v>06-103993100</v>
          </cell>
        </row>
        <row r="6876">
          <cell r="C6876" t="str">
            <v>1568454403</v>
          </cell>
          <cell r="E6876" t="str">
            <v>133248801</v>
          </cell>
        </row>
        <row r="6877">
          <cell r="C6877" t="str">
            <v>1568454403</v>
          </cell>
          <cell r="E6877" t="str">
            <v>133248803</v>
          </cell>
        </row>
        <row r="6878">
          <cell r="C6878" t="str">
            <v>1568454403</v>
          </cell>
          <cell r="E6878" t="str">
            <v>133544004</v>
          </cell>
        </row>
        <row r="6879">
          <cell r="C6879" t="str">
            <v>1568454403</v>
          </cell>
          <cell r="E6879" t="str">
            <v>133544006</v>
          </cell>
        </row>
        <row r="6880">
          <cell r="C6880" t="str">
            <v>1568454403</v>
          </cell>
          <cell r="E6880" t="str">
            <v>142536501</v>
          </cell>
        </row>
        <row r="6881">
          <cell r="C6881" t="str">
            <v>1568454403</v>
          </cell>
          <cell r="E6881" t="str">
            <v>1F-QMP000003735931</v>
          </cell>
        </row>
        <row r="6882">
          <cell r="C6882" t="str">
            <v>1780823021</v>
          </cell>
          <cell r="E6882" t="str">
            <v>##</v>
          </cell>
        </row>
        <row r="6883">
          <cell r="C6883" t="str">
            <v>1780823021</v>
          </cell>
          <cell r="E6883" t="str">
            <v>134772606</v>
          </cell>
        </row>
        <row r="6884">
          <cell r="C6884" t="str">
            <v>1568417491</v>
          </cell>
          <cell r="E6884" t="str">
            <v>134772607</v>
          </cell>
        </row>
        <row r="6885">
          <cell r="C6885" t="str">
            <v>1780823021</v>
          </cell>
          <cell r="E6885" t="str">
            <v>134772611</v>
          </cell>
        </row>
        <row r="6886">
          <cell r="C6886" t="str">
            <v>1780823021</v>
          </cell>
          <cell r="E6886" t="str">
            <v>1F-QMA000003154436</v>
          </cell>
        </row>
        <row r="6887">
          <cell r="C6887" t="str">
            <v>1780823021</v>
          </cell>
          <cell r="E6887" t="str">
            <v>1F-QMP000003931606</v>
          </cell>
        </row>
        <row r="6888">
          <cell r="C6888" t="str">
            <v>1528027786</v>
          </cell>
          <cell r="E6888" t="str">
            <v>##</v>
          </cell>
        </row>
        <row r="6889">
          <cell r="C6889" t="str">
            <v>1528027786</v>
          </cell>
          <cell r="E6889" t="str">
            <v>135032403</v>
          </cell>
        </row>
        <row r="6890">
          <cell r="C6890" t="str">
            <v>1528027786</v>
          </cell>
          <cell r="E6890" t="str">
            <v>135032404</v>
          </cell>
        </row>
        <row r="6891">
          <cell r="C6891" t="str">
            <v>1528027786</v>
          </cell>
          <cell r="E6891" t="str">
            <v>135032405</v>
          </cell>
        </row>
        <row r="6892">
          <cell r="C6892" t="str">
            <v xml:space="preserve">          </v>
          </cell>
          <cell r="E6892" t="str">
            <v>135032405</v>
          </cell>
        </row>
        <row r="6893">
          <cell r="C6893" t="str">
            <v>1528027786</v>
          </cell>
          <cell r="E6893" t="str">
            <v>6A-00015749</v>
          </cell>
        </row>
        <row r="6894">
          <cell r="C6894" t="str">
            <v>1528027786</v>
          </cell>
          <cell r="E6894" t="str">
            <v>9A-0001574</v>
          </cell>
        </row>
        <row r="6895">
          <cell r="C6895" t="str">
            <v>1528027786</v>
          </cell>
          <cell r="E6895" t="str">
            <v>9A-00015749</v>
          </cell>
        </row>
        <row r="6896">
          <cell r="C6896" t="str">
            <v>1740238641</v>
          </cell>
          <cell r="E6896" t="str">
            <v>##</v>
          </cell>
        </row>
        <row r="6897">
          <cell r="C6897" t="str">
            <v>1740238641</v>
          </cell>
          <cell r="E6897" t="str">
            <v>135033202</v>
          </cell>
        </row>
        <row r="6898">
          <cell r="C6898" t="str">
            <v>1740238641</v>
          </cell>
          <cell r="E6898" t="str">
            <v>135033203</v>
          </cell>
        </row>
        <row r="6899">
          <cell r="C6899" t="str">
            <v>1740238641</v>
          </cell>
          <cell r="E6899" t="str">
            <v>135033204</v>
          </cell>
        </row>
        <row r="6900">
          <cell r="C6900" t="str">
            <v>1740238641</v>
          </cell>
          <cell r="E6900" t="str">
            <v>135033207</v>
          </cell>
        </row>
        <row r="6901">
          <cell r="C6901" t="str">
            <v>1740238641</v>
          </cell>
          <cell r="E6901" t="str">
            <v>135033208</v>
          </cell>
        </row>
        <row r="6902">
          <cell r="C6902" t="str">
            <v>1740238641</v>
          </cell>
          <cell r="E6902" t="str">
            <v>135033209</v>
          </cell>
        </row>
        <row r="6903">
          <cell r="C6903" t="str">
            <v>1740238641</v>
          </cell>
          <cell r="E6903" t="str">
            <v>135033210</v>
          </cell>
        </row>
        <row r="6904">
          <cell r="C6904" t="str">
            <v>1740238641</v>
          </cell>
          <cell r="E6904" t="str">
            <v>1F-QMA000002425629</v>
          </cell>
        </row>
        <row r="6905">
          <cell r="C6905" t="str">
            <v>1740238641</v>
          </cell>
          <cell r="E6905" t="str">
            <v>7T-QMA000002425629</v>
          </cell>
        </row>
        <row r="6906">
          <cell r="C6906" t="str">
            <v>1871583153</v>
          </cell>
          <cell r="E6906" t="str">
            <v>001012262LT</v>
          </cell>
        </row>
        <row r="6907">
          <cell r="C6907" t="str">
            <v>1871583153</v>
          </cell>
          <cell r="E6907" t="str">
            <v>135034005</v>
          </cell>
        </row>
        <row r="6908">
          <cell r="C6908" t="str">
            <v>1811091903</v>
          </cell>
          <cell r="E6908" t="str">
            <v>135034006</v>
          </cell>
        </row>
        <row r="6909">
          <cell r="C6909" t="str">
            <v>1871583153</v>
          </cell>
          <cell r="E6909" t="str">
            <v>135034007</v>
          </cell>
        </row>
        <row r="6910">
          <cell r="C6910" t="str">
            <v>1871583153</v>
          </cell>
          <cell r="E6910" t="str">
            <v>135034009</v>
          </cell>
        </row>
        <row r="6911">
          <cell r="C6911" t="str">
            <v>1861488579</v>
          </cell>
          <cell r="E6911" t="str">
            <v>##</v>
          </cell>
        </row>
        <row r="6912">
          <cell r="C6912" t="str">
            <v>1629266440</v>
          </cell>
          <cell r="E6912" t="str">
            <v>084734501</v>
          </cell>
        </row>
        <row r="6913">
          <cell r="C6913" t="str">
            <v>1740300250</v>
          </cell>
          <cell r="E6913" t="str">
            <v>135035703</v>
          </cell>
        </row>
        <row r="6914">
          <cell r="C6914" t="str">
            <v>1861488579</v>
          </cell>
          <cell r="E6914" t="str">
            <v>135035703</v>
          </cell>
        </row>
        <row r="6915">
          <cell r="C6915" t="str">
            <v>1861488579</v>
          </cell>
          <cell r="E6915" t="str">
            <v>135035704</v>
          </cell>
        </row>
        <row r="6916">
          <cell r="C6916" t="str">
            <v>1861488579</v>
          </cell>
          <cell r="E6916" t="str">
            <v>135035705</v>
          </cell>
        </row>
        <row r="6917">
          <cell r="C6917" t="str">
            <v>1861488579</v>
          </cell>
          <cell r="E6917" t="str">
            <v>135035706</v>
          </cell>
        </row>
        <row r="6918">
          <cell r="C6918" t="str">
            <v>1861488579</v>
          </cell>
          <cell r="E6918" t="str">
            <v>1861488579MR</v>
          </cell>
        </row>
        <row r="6919">
          <cell r="C6919" t="str">
            <v>1861488579</v>
          </cell>
          <cell r="E6919" t="str">
            <v>1F-QMA000002224150</v>
          </cell>
        </row>
        <row r="6920">
          <cell r="C6920" t="str">
            <v>1669472387</v>
          </cell>
          <cell r="E6920" t="str">
            <v>##</v>
          </cell>
        </row>
        <row r="6921">
          <cell r="C6921" t="str">
            <v>1669472387</v>
          </cell>
          <cell r="E6921" t="str">
            <v>135036504</v>
          </cell>
        </row>
        <row r="6922">
          <cell r="C6922" t="str">
            <v>1487654018</v>
          </cell>
          <cell r="E6922" t="str">
            <v>135036505</v>
          </cell>
        </row>
        <row r="6923">
          <cell r="C6923" t="str">
            <v>1669472387</v>
          </cell>
          <cell r="E6923" t="str">
            <v>135036506</v>
          </cell>
        </row>
        <row r="6924">
          <cell r="C6924" t="str">
            <v>1497755839</v>
          </cell>
          <cell r="E6924" t="str">
            <v>135036507</v>
          </cell>
        </row>
        <row r="6925">
          <cell r="C6925" t="str">
            <v>1871599829</v>
          </cell>
          <cell r="E6925" t="str">
            <v>##</v>
          </cell>
        </row>
        <row r="6926">
          <cell r="C6926" t="str">
            <v>1871599829</v>
          </cell>
          <cell r="E6926" t="str">
            <v>001001867LT</v>
          </cell>
        </row>
        <row r="6927">
          <cell r="C6927" t="str">
            <v>1871599829</v>
          </cell>
          <cell r="E6927" t="str">
            <v>135151203</v>
          </cell>
        </row>
        <row r="6928">
          <cell r="C6928" t="str">
            <v>1871599829</v>
          </cell>
          <cell r="E6928" t="str">
            <v>135151206</v>
          </cell>
        </row>
        <row r="6929">
          <cell r="C6929" t="str">
            <v>1871599829</v>
          </cell>
          <cell r="E6929" t="str">
            <v>135151210</v>
          </cell>
        </row>
        <row r="6930">
          <cell r="C6930" t="str">
            <v>1871599829</v>
          </cell>
          <cell r="E6930" t="str">
            <v>135151211</v>
          </cell>
        </row>
        <row r="6931">
          <cell r="C6931" t="str">
            <v>1871599829</v>
          </cell>
          <cell r="E6931" t="str">
            <v>135151212</v>
          </cell>
        </row>
        <row r="6932">
          <cell r="C6932" t="str">
            <v>1871599829</v>
          </cell>
          <cell r="E6932" t="str">
            <v>135151213</v>
          </cell>
        </row>
        <row r="6933">
          <cell r="C6933" t="str">
            <v>1871599829</v>
          </cell>
          <cell r="E6933" t="str">
            <v>135151216</v>
          </cell>
        </row>
        <row r="6934">
          <cell r="C6934" t="str">
            <v>1871599829</v>
          </cell>
          <cell r="E6934" t="str">
            <v>135151218</v>
          </cell>
        </row>
        <row r="6935">
          <cell r="C6935" t="str">
            <v>1659812725</v>
          </cell>
          <cell r="E6935" t="str">
            <v>135151218</v>
          </cell>
        </row>
        <row r="6936">
          <cell r="C6936" t="str">
            <v>1871599829</v>
          </cell>
          <cell r="E6936" t="str">
            <v>135151219</v>
          </cell>
        </row>
        <row r="6937">
          <cell r="C6937" t="str">
            <v>1417498585</v>
          </cell>
          <cell r="E6937" t="str">
            <v>135151215</v>
          </cell>
        </row>
        <row r="6938">
          <cell r="C6938" t="str">
            <v>1871599829</v>
          </cell>
          <cell r="E6938" t="str">
            <v>1F-QMA000002150130</v>
          </cell>
        </row>
        <row r="6939">
          <cell r="C6939" t="str">
            <v>1871599829</v>
          </cell>
          <cell r="E6939" t="str">
            <v>4C-01150059</v>
          </cell>
        </row>
        <row r="6940">
          <cell r="C6940" t="str">
            <v>1265430177</v>
          </cell>
          <cell r="E6940" t="str">
            <v>##</v>
          </cell>
        </row>
        <row r="6941">
          <cell r="C6941" t="str">
            <v>1265430177</v>
          </cell>
          <cell r="E6941" t="str">
            <v>135223903</v>
          </cell>
        </row>
        <row r="6942">
          <cell r="C6942" t="str">
            <v>1265430177</v>
          </cell>
          <cell r="E6942" t="str">
            <v>135223904</v>
          </cell>
        </row>
        <row r="6943">
          <cell r="C6943" t="str">
            <v>1265430177</v>
          </cell>
          <cell r="E6943" t="str">
            <v>135223905</v>
          </cell>
        </row>
        <row r="6944">
          <cell r="C6944" t="str">
            <v>1164526786</v>
          </cell>
          <cell r="E6944" t="str">
            <v>##</v>
          </cell>
        </row>
        <row r="6945">
          <cell r="C6945" t="str">
            <v>1770593683</v>
          </cell>
          <cell r="E6945" t="str">
            <v>135225401</v>
          </cell>
        </row>
        <row r="6946">
          <cell r="C6946" t="str">
            <v>1164526786</v>
          </cell>
          <cell r="E6946" t="str">
            <v>135225402</v>
          </cell>
        </row>
        <row r="6947">
          <cell r="C6947" t="str">
            <v>1164526786</v>
          </cell>
          <cell r="E6947" t="str">
            <v>135225403</v>
          </cell>
        </row>
        <row r="6948">
          <cell r="C6948" t="str">
            <v>1164526786</v>
          </cell>
          <cell r="E6948" t="str">
            <v>135225404</v>
          </cell>
        </row>
        <row r="6949">
          <cell r="C6949" t="str">
            <v>1164526786</v>
          </cell>
          <cell r="E6949" t="str">
            <v>1B-101545</v>
          </cell>
        </row>
        <row r="6950">
          <cell r="C6950" t="str">
            <v>1164526786</v>
          </cell>
          <cell r="E6950" t="str">
            <v>56-F05SETMC49</v>
          </cell>
        </row>
        <row r="6951">
          <cell r="C6951" t="str">
            <v>1164526786</v>
          </cell>
          <cell r="E6951" t="str">
            <v>59-101545</v>
          </cell>
        </row>
        <row r="6952">
          <cell r="C6952" t="str">
            <v>1124137054</v>
          </cell>
          <cell r="E6952" t="str">
            <v>##</v>
          </cell>
        </row>
        <row r="6953">
          <cell r="C6953" t="str">
            <v>1124137054</v>
          </cell>
          <cell r="E6953" t="str">
            <v>135225405</v>
          </cell>
        </row>
        <row r="6954">
          <cell r="C6954" t="str">
            <v>1124137054</v>
          </cell>
          <cell r="E6954" t="str">
            <v>158980601</v>
          </cell>
        </row>
        <row r="6955">
          <cell r="C6955" t="str">
            <v>1124137054</v>
          </cell>
          <cell r="E6955" t="str">
            <v>158980602</v>
          </cell>
        </row>
        <row r="6956">
          <cell r="C6956" t="str">
            <v>1124137054</v>
          </cell>
          <cell r="E6956" t="str">
            <v>1Q-H0HH000801</v>
          </cell>
        </row>
        <row r="6957">
          <cell r="C6957" t="str">
            <v>1124137054</v>
          </cell>
          <cell r="E6957" t="str">
            <v>56-F05SETNWH3</v>
          </cell>
        </row>
        <row r="6958">
          <cell r="C6958" t="str">
            <v>1154315307</v>
          </cell>
          <cell r="E6958" t="str">
            <v>##</v>
          </cell>
        </row>
        <row r="6959">
          <cell r="C6959" t="str">
            <v>1154315307</v>
          </cell>
          <cell r="E6959" t="str">
            <v>121229202</v>
          </cell>
        </row>
        <row r="6960">
          <cell r="C6960" t="str">
            <v>1154315307</v>
          </cell>
          <cell r="E6960" t="str">
            <v>135226203</v>
          </cell>
        </row>
        <row r="6961">
          <cell r="C6961" t="str">
            <v>1154315307</v>
          </cell>
          <cell r="E6961" t="str">
            <v>135226204</v>
          </cell>
        </row>
        <row r="6962">
          <cell r="C6962" t="str">
            <v>1154315307</v>
          </cell>
          <cell r="E6962" t="str">
            <v>135226205</v>
          </cell>
        </row>
        <row r="6963">
          <cell r="C6963" t="str">
            <v>1154315307</v>
          </cell>
          <cell r="E6963" t="str">
            <v>135226209</v>
          </cell>
        </row>
        <row r="6964">
          <cell r="C6964" t="str">
            <v>1154315307</v>
          </cell>
          <cell r="E6964" t="str">
            <v>1F-QMA000002119705</v>
          </cell>
        </row>
        <row r="6965">
          <cell r="C6965" t="str">
            <v>1154315307</v>
          </cell>
          <cell r="E6965" t="str">
            <v>1F-QMA000002767401</v>
          </cell>
        </row>
        <row r="6966">
          <cell r="C6966" t="str">
            <v>1992767511</v>
          </cell>
          <cell r="E6966" t="str">
            <v>135233804</v>
          </cell>
        </row>
        <row r="6967">
          <cell r="C6967" t="str">
            <v>1992767511</v>
          </cell>
          <cell r="E6967" t="str">
            <v>135233809</v>
          </cell>
        </row>
        <row r="6968">
          <cell r="C6968" t="str">
            <v>1992767511</v>
          </cell>
          <cell r="E6968" t="str">
            <v>1F-QMA000002760348</v>
          </cell>
        </row>
        <row r="6969">
          <cell r="C6969" t="str">
            <v>1992767511</v>
          </cell>
          <cell r="E6969" t="str">
            <v>##</v>
          </cell>
        </row>
        <row r="6970">
          <cell r="C6970" t="str">
            <v>1740273994</v>
          </cell>
          <cell r="E6970" t="str">
            <v>##</v>
          </cell>
        </row>
        <row r="6971">
          <cell r="C6971" t="str">
            <v>1740273994</v>
          </cell>
          <cell r="E6971" t="str">
            <v>132138202</v>
          </cell>
        </row>
        <row r="6972">
          <cell r="C6972" t="str">
            <v>1740273994</v>
          </cell>
          <cell r="E6972" t="str">
            <v>135235303</v>
          </cell>
        </row>
        <row r="6973">
          <cell r="C6973" t="str">
            <v>1740273994</v>
          </cell>
          <cell r="E6973" t="str">
            <v>135235304</v>
          </cell>
        </row>
        <row r="6974">
          <cell r="C6974" t="str">
            <v>1740273994</v>
          </cell>
          <cell r="E6974" t="str">
            <v>135235305</v>
          </cell>
        </row>
        <row r="6975">
          <cell r="C6975" t="str">
            <v>1740273994</v>
          </cell>
          <cell r="E6975" t="str">
            <v>135235306</v>
          </cell>
        </row>
        <row r="6976">
          <cell r="C6976" t="str">
            <v>1780677971</v>
          </cell>
          <cell r="E6976" t="str">
            <v>135235306</v>
          </cell>
        </row>
        <row r="6977">
          <cell r="C6977" t="str">
            <v>1780677971</v>
          </cell>
          <cell r="E6977" t="str">
            <v>169893801</v>
          </cell>
        </row>
        <row r="6978">
          <cell r="C6978" t="str">
            <v>1780677971</v>
          </cell>
          <cell r="E6978" t="str">
            <v>169893802</v>
          </cell>
        </row>
        <row r="6979">
          <cell r="C6979" t="str">
            <v>1740273994</v>
          </cell>
          <cell r="E6979" t="str">
            <v>169893802</v>
          </cell>
        </row>
        <row r="6980">
          <cell r="C6980" t="str">
            <v>1740273994</v>
          </cell>
          <cell r="E6980" t="str">
            <v>1F-QMA000002204140</v>
          </cell>
        </row>
        <row r="6981">
          <cell r="C6981" t="str">
            <v>1023013448</v>
          </cell>
          <cell r="E6981" t="str">
            <v>##</v>
          </cell>
        </row>
        <row r="6982">
          <cell r="C6982" t="str">
            <v>1023013448</v>
          </cell>
          <cell r="E6982" t="str">
            <v>135237904</v>
          </cell>
        </row>
        <row r="6983">
          <cell r="C6983" t="str">
            <v>1023013448</v>
          </cell>
          <cell r="E6983" t="str">
            <v>135237905</v>
          </cell>
        </row>
        <row r="6984">
          <cell r="C6984" t="str">
            <v>1023013448</v>
          </cell>
          <cell r="E6984" t="str">
            <v>135237906</v>
          </cell>
        </row>
        <row r="6985">
          <cell r="C6985" t="str">
            <v>1023013448</v>
          </cell>
          <cell r="E6985" t="str">
            <v>1F-QMA000002150670</v>
          </cell>
        </row>
        <row r="6986">
          <cell r="C6986" t="str">
            <v>1023013448</v>
          </cell>
          <cell r="E6986" t="str">
            <v>1F-QMA000002765644</v>
          </cell>
        </row>
        <row r="6987">
          <cell r="C6987" t="str">
            <v>1205821113</v>
          </cell>
          <cell r="E6987" t="str">
            <v>136140401</v>
          </cell>
        </row>
        <row r="6988">
          <cell r="C6988" t="str">
            <v>1205821113</v>
          </cell>
          <cell r="E6988" t="str">
            <v>136140405</v>
          </cell>
        </row>
        <row r="6989">
          <cell r="C6989" t="str">
            <v>1194807438</v>
          </cell>
          <cell r="E6989" t="str">
            <v>136140405</v>
          </cell>
        </row>
        <row r="6990">
          <cell r="C6990" t="str">
            <v>1205821113</v>
          </cell>
          <cell r="E6990" t="str">
            <v>136140406</v>
          </cell>
        </row>
        <row r="6991">
          <cell r="C6991" t="str">
            <v>1205821113</v>
          </cell>
          <cell r="E6991" t="str">
            <v>136140407</v>
          </cell>
        </row>
        <row r="6992">
          <cell r="C6992" t="str">
            <v>1821011248</v>
          </cell>
          <cell r="E6992" t="str">
            <v>##</v>
          </cell>
        </row>
        <row r="6993">
          <cell r="C6993" t="str">
            <v>1821011248</v>
          </cell>
          <cell r="E6993" t="str">
            <v>126881501</v>
          </cell>
        </row>
        <row r="6994">
          <cell r="C6994" t="str">
            <v>1821011248</v>
          </cell>
          <cell r="E6994" t="str">
            <v>126881502</v>
          </cell>
        </row>
        <row r="6995">
          <cell r="C6995" t="str">
            <v>1447320841</v>
          </cell>
          <cell r="E6995" t="str">
            <v>133362702</v>
          </cell>
        </row>
        <row r="6996">
          <cell r="C6996" t="str">
            <v>1821011248</v>
          </cell>
          <cell r="E6996" t="str">
            <v>133362702</v>
          </cell>
        </row>
        <row r="6997">
          <cell r="C6997" t="str">
            <v>1821011248</v>
          </cell>
          <cell r="E6997" t="str">
            <v>136141201</v>
          </cell>
        </row>
        <row r="6998">
          <cell r="C6998" t="str">
            <v>1821011248</v>
          </cell>
          <cell r="E6998" t="str">
            <v>136141203</v>
          </cell>
        </row>
        <row r="6999">
          <cell r="C6999" t="str">
            <v>1821011248</v>
          </cell>
          <cell r="E6999" t="str">
            <v>136141204</v>
          </cell>
        </row>
        <row r="7000">
          <cell r="C7000" t="str">
            <v>1821011248</v>
          </cell>
          <cell r="E7000" t="str">
            <v>136141205</v>
          </cell>
        </row>
        <row r="7001">
          <cell r="C7001" t="str">
            <v>1447320841</v>
          </cell>
          <cell r="E7001" t="str">
            <v>136141205</v>
          </cell>
        </row>
        <row r="7002">
          <cell r="C7002" t="str">
            <v>1821011248</v>
          </cell>
          <cell r="E7002" t="str">
            <v>136141206</v>
          </cell>
        </row>
        <row r="7003">
          <cell r="C7003" t="str">
            <v>1821011248</v>
          </cell>
          <cell r="E7003" t="str">
            <v>136141211</v>
          </cell>
        </row>
        <row r="7004">
          <cell r="C7004" t="str">
            <v>1821011248</v>
          </cell>
          <cell r="E7004" t="str">
            <v>136141212</v>
          </cell>
        </row>
        <row r="7005">
          <cell r="C7005" t="str">
            <v>1821011248</v>
          </cell>
          <cell r="E7005" t="str">
            <v>136141213</v>
          </cell>
        </row>
        <row r="7006">
          <cell r="C7006" t="str">
            <v>1821011248</v>
          </cell>
          <cell r="E7006" t="str">
            <v>1F-QMA000002133406</v>
          </cell>
        </row>
        <row r="7007">
          <cell r="C7007" t="str">
            <v>1821011248</v>
          </cell>
          <cell r="E7007" t="str">
            <v>1F-QMA000002148213</v>
          </cell>
        </row>
        <row r="7008">
          <cell r="C7008" t="str">
            <v>1821011248</v>
          </cell>
          <cell r="E7008" t="str">
            <v>48-101256</v>
          </cell>
        </row>
        <row r="7009">
          <cell r="C7009" t="str">
            <v>1821011248</v>
          </cell>
          <cell r="E7009" t="str">
            <v>48-107562</v>
          </cell>
        </row>
        <row r="7010">
          <cell r="C7010" t="str">
            <v>1821011248</v>
          </cell>
          <cell r="E7010" t="str">
            <v>4C-10027666</v>
          </cell>
        </row>
        <row r="7011">
          <cell r="C7011" t="str">
            <v>1033118716</v>
          </cell>
          <cell r="E7011" t="str">
            <v>06-105460100</v>
          </cell>
        </row>
        <row r="7012">
          <cell r="C7012" t="str">
            <v>1033118716</v>
          </cell>
          <cell r="E7012" t="str">
            <v>136142006</v>
          </cell>
        </row>
        <row r="7013">
          <cell r="C7013" t="str">
            <v>Unknown</v>
          </cell>
          <cell r="E7013" t="str">
            <v>136142007</v>
          </cell>
        </row>
        <row r="7014">
          <cell r="C7014" t="str">
            <v>Unknown</v>
          </cell>
          <cell r="E7014" t="str">
            <v>136142008</v>
          </cell>
        </row>
        <row r="7015">
          <cell r="C7015" t="str">
            <v>1033118716</v>
          </cell>
          <cell r="E7015" t="str">
            <v>136142011</v>
          </cell>
        </row>
        <row r="7016">
          <cell r="C7016" t="str">
            <v>1033118716</v>
          </cell>
          <cell r="E7016" t="str">
            <v>1F-QMA000002631909</v>
          </cell>
        </row>
        <row r="7017">
          <cell r="C7017" t="str">
            <v>1255325817</v>
          </cell>
          <cell r="E7017" t="str">
            <v>136143803</v>
          </cell>
        </row>
        <row r="7018">
          <cell r="C7018" t="str">
            <v>1255325817</v>
          </cell>
          <cell r="E7018" t="str">
            <v>136143804</v>
          </cell>
        </row>
        <row r="7019">
          <cell r="C7019" t="str">
            <v>1255325817</v>
          </cell>
          <cell r="E7019" t="str">
            <v>136143805</v>
          </cell>
        </row>
        <row r="7020">
          <cell r="C7020" t="str">
            <v>1255325817</v>
          </cell>
          <cell r="E7020" t="str">
            <v>136143806</v>
          </cell>
        </row>
        <row r="7021">
          <cell r="C7021" t="str">
            <v>1255325817</v>
          </cell>
          <cell r="E7021" t="str">
            <v>136143812</v>
          </cell>
        </row>
        <row r="7022">
          <cell r="C7022" t="str">
            <v>1255325817</v>
          </cell>
          <cell r="E7022" t="str">
            <v>1F-QMA000002251867</v>
          </cell>
        </row>
        <row r="7023">
          <cell r="C7023" t="str">
            <v>1255325817</v>
          </cell>
          <cell r="E7023" t="str">
            <v>1F-QMA000002807342</v>
          </cell>
        </row>
        <row r="7024">
          <cell r="C7024" t="str">
            <v>1407121189</v>
          </cell>
          <cell r="E7024" t="str">
            <v>##</v>
          </cell>
        </row>
        <row r="7025">
          <cell r="C7025" t="str">
            <v>1376681726</v>
          </cell>
          <cell r="E7025" t="str">
            <v>136144606</v>
          </cell>
        </row>
        <row r="7026">
          <cell r="C7026" t="str">
            <v>1740263318</v>
          </cell>
          <cell r="E7026" t="str">
            <v>136144606</v>
          </cell>
        </row>
        <row r="7027">
          <cell r="C7027" t="str">
            <v>1740263318</v>
          </cell>
          <cell r="E7027" t="str">
            <v>136144610</v>
          </cell>
        </row>
        <row r="7028">
          <cell r="C7028" t="str">
            <v>1407121189</v>
          </cell>
          <cell r="E7028" t="str">
            <v>316360201</v>
          </cell>
        </row>
        <row r="7029">
          <cell r="C7029" t="str">
            <v>1407121189</v>
          </cell>
          <cell r="E7029" t="str">
            <v>316360202</v>
          </cell>
        </row>
        <row r="7030">
          <cell r="C7030" t="str">
            <v>1679560866</v>
          </cell>
          <cell r="E7030" t="str">
            <v>136145302</v>
          </cell>
        </row>
        <row r="7031">
          <cell r="C7031" t="str">
            <v>1679560866</v>
          </cell>
          <cell r="E7031" t="str">
            <v>136145303</v>
          </cell>
        </row>
        <row r="7032">
          <cell r="C7032" t="str">
            <v>1679560866</v>
          </cell>
          <cell r="E7032" t="str">
            <v>136145305</v>
          </cell>
        </row>
        <row r="7033">
          <cell r="C7033" t="str">
            <v>1679560866</v>
          </cell>
          <cell r="E7033" t="str">
            <v>136145310</v>
          </cell>
        </row>
        <row r="7034">
          <cell r="C7034" t="str">
            <v>1679560866</v>
          </cell>
          <cell r="E7034" t="str">
            <v>136145311</v>
          </cell>
        </row>
        <row r="7035">
          <cell r="C7035" t="str">
            <v>1679560866</v>
          </cell>
          <cell r="E7035" t="str">
            <v>136145312</v>
          </cell>
        </row>
        <row r="7036">
          <cell r="C7036" t="str">
            <v>1679560866</v>
          </cell>
          <cell r="E7036" t="str">
            <v>136145313</v>
          </cell>
        </row>
        <row r="7037">
          <cell r="C7037" t="str">
            <v>1184631673</v>
          </cell>
          <cell r="E7037" t="str">
            <v>136325102</v>
          </cell>
        </row>
        <row r="7038">
          <cell r="C7038" t="str">
            <v>1184631673</v>
          </cell>
          <cell r="E7038" t="str">
            <v>136325105</v>
          </cell>
        </row>
        <row r="7039">
          <cell r="C7039" t="str">
            <v>1184631673</v>
          </cell>
          <cell r="E7039" t="str">
            <v>136325107</v>
          </cell>
        </row>
        <row r="7040">
          <cell r="C7040" t="str">
            <v>1184631673</v>
          </cell>
          <cell r="E7040" t="str">
            <v>136325111</v>
          </cell>
        </row>
        <row r="7041">
          <cell r="C7041" t="str">
            <v>1184631673</v>
          </cell>
          <cell r="E7041" t="str">
            <v>136325112</v>
          </cell>
        </row>
        <row r="7042">
          <cell r="C7042" t="str">
            <v>1184631673</v>
          </cell>
          <cell r="E7042" t="str">
            <v>1F-QMP000003737698</v>
          </cell>
        </row>
        <row r="7043">
          <cell r="C7043" t="str">
            <v>1184631673</v>
          </cell>
          <cell r="E7043" t="str">
            <v>##</v>
          </cell>
        </row>
        <row r="7044">
          <cell r="C7044" t="str">
            <v>1104845015</v>
          </cell>
          <cell r="E7044" t="str">
            <v>##</v>
          </cell>
        </row>
        <row r="7045">
          <cell r="C7045" t="str">
            <v>1104845015</v>
          </cell>
          <cell r="E7045" t="str">
            <v>136326904</v>
          </cell>
        </row>
        <row r="7046">
          <cell r="C7046" t="str">
            <v>1154454460</v>
          </cell>
          <cell r="E7046" t="str">
            <v>136326904</v>
          </cell>
        </row>
        <row r="7047">
          <cell r="C7047" t="str">
            <v>1104845015</v>
          </cell>
          <cell r="E7047" t="str">
            <v>136326905</v>
          </cell>
        </row>
        <row r="7048">
          <cell r="C7048" t="str">
            <v>1104845015</v>
          </cell>
          <cell r="E7048" t="str">
            <v>136326908</v>
          </cell>
        </row>
        <row r="7049">
          <cell r="C7049" t="str">
            <v>1306870399</v>
          </cell>
          <cell r="E7049" t="str">
            <v>136326908</v>
          </cell>
        </row>
        <row r="7050">
          <cell r="C7050" t="str">
            <v>1104845015</v>
          </cell>
          <cell r="E7050" t="str">
            <v>136326911</v>
          </cell>
        </row>
        <row r="7051">
          <cell r="C7051" t="str">
            <v>1104845015</v>
          </cell>
          <cell r="E7051" t="str">
            <v>1F-QMA000002209230</v>
          </cell>
        </row>
        <row r="7052">
          <cell r="C7052" t="str">
            <v>1306870399</v>
          </cell>
          <cell r="E7052" t="str">
            <v>386993501</v>
          </cell>
        </row>
        <row r="7053">
          <cell r="C7053" t="str">
            <v>1104845015</v>
          </cell>
          <cell r="E7053" t="str">
            <v>386993501</v>
          </cell>
        </row>
        <row r="7054">
          <cell r="C7054" t="str">
            <v>1104845015</v>
          </cell>
          <cell r="E7054" t="str">
            <v>6A-00056022</v>
          </cell>
        </row>
        <row r="7055">
          <cell r="C7055" t="str">
            <v>1104845015</v>
          </cell>
          <cell r="E7055" t="str">
            <v>9A-0005602</v>
          </cell>
        </row>
        <row r="7056">
          <cell r="C7056" t="str">
            <v>1104845015</v>
          </cell>
          <cell r="E7056" t="str">
            <v>9C-QMA000002864204</v>
          </cell>
        </row>
        <row r="7057">
          <cell r="C7057" t="str">
            <v>1104845015</v>
          </cell>
          <cell r="E7057" t="str">
            <v>BHO1198174</v>
          </cell>
        </row>
        <row r="7058">
          <cell r="C7058" t="str">
            <v>1710094446</v>
          </cell>
          <cell r="E7058" t="str">
            <v>##</v>
          </cell>
        </row>
        <row r="7059">
          <cell r="C7059" t="str">
            <v>1659366557</v>
          </cell>
          <cell r="E7059" t="str">
            <v>092021703</v>
          </cell>
        </row>
        <row r="7060">
          <cell r="C7060" t="str">
            <v>1578741849</v>
          </cell>
          <cell r="E7060" t="str">
            <v>136327705</v>
          </cell>
        </row>
        <row r="7061">
          <cell r="C7061" t="str">
            <v>1962497800</v>
          </cell>
          <cell r="E7061" t="str">
            <v>136327705</v>
          </cell>
        </row>
        <row r="7062">
          <cell r="C7062" t="str">
            <v>1962497800</v>
          </cell>
          <cell r="E7062" t="str">
            <v>136327706</v>
          </cell>
        </row>
        <row r="7063">
          <cell r="C7063" t="str">
            <v>1962497800</v>
          </cell>
          <cell r="E7063" t="str">
            <v>136327707</v>
          </cell>
        </row>
        <row r="7064">
          <cell r="C7064" t="str">
            <v>1962497800</v>
          </cell>
          <cell r="E7064" t="str">
            <v>136327710</v>
          </cell>
        </row>
        <row r="7065">
          <cell r="C7065" t="str">
            <v>1962497800</v>
          </cell>
          <cell r="E7065" t="str">
            <v>56-F05JOHNCH6</v>
          </cell>
        </row>
        <row r="7066">
          <cell r="C7066" t="str">
            <v>1578588463</v>
          </cell>
          <cell r="E7066" t="str">
            <v>136330105</v>
          </cell>
        </row>
        <row r="7067">
          <cell r="C7067" t="str">
            <v>1609971019</v>
          </cell>
          <cell r="E7067" t="str">
            <v>136330105</v>
          </cell>
        </row>
        <row r="7068">
          <cell r="C7068" t="str">
            <v>1578588463</v>
          </cell>
          <cell r="E7068" t="str">
            <v>136330106</v>
          </cell>
        </row>
        <row r="7069">
          <cell r="C7069" t="str">
            <v>1578588463</v>
          </cell>
          <cell r="E7069" t="str">
            <v>136330107</v>
          </cell>
        </row>
        <row r="7070">
          <cell r="C7070" t="str">
            <v>1578588463</v>
          </cell>
          <cell r="E7070" t="str">
            <v>136330112</v>
          </cell>
        </row>
        <row r="7071">
          <cell r="C7071" t="str">
            <v>1578588463</v>
          </cell>
          <cell r="E7071" t="str">
            <v>136330113</v>
          </cell>
        </row>
        <row r="7072">
          <cell r="C7072" t="str">
            <v>1578588463</v>
          </cell>
          <cell r="E7072" t="str">
            <v>1F-QMA000002634379</v>
          </cell>
        </row>
        <row r="7073">
          <cell r="C7073" t="str">
            <v>1720096019</v>
          </cell>
          <cell r="E7073" t="str">
            <v>06-106899100</v>
          </cell>
        </row>
        <row r="7074">
          <cell r="C7074" t="str">
            <v>1720096019</v>
          </cell>
          <cell r="E7074" t="str">
            <v>088254001</v>
          </cell>
        </row>
        <row r="7075">
          <cell r="C7075" t="str">
            <v>1720096019</v>
          </cell>
          <cell r="E7075" t="str">
            <v>136331904</v>
          </cell>
        </row>
        <row r="7076">
          <cell r="C7076" t="str">
            <v>1720096019</v>
          </cell>
          <cell r="E7076" t="str">
            <v>136331905</v>
          </cell>
        </row>
        <row r="7077">
          <cell r="C7077" t="str">
            <v>Not Avail</v>
          </cell>
          <cell r="E7077" t="str">
            <v>136331907</v>
          </cell>
        </row>
        <row r="7078">
          <cell r="C7078" t="str">
            <v>1720096019</v>
          </cell>
          <cell r="E7078" t="str">
            <v>136331910</v>
          </cell>
        </row>
        <row r="7079">
          <cell r="C7079" t="str">
            <v>1760567085</v>
          </cell>
          <cell r="E7079" t="str">
            <v>##</v>
          </cell>
        </row>
        <row r="7080">
          <cell r="C7080" t="str">
            <v>1063543445</v>
          </cell>
          <cell r="E7080" t="str">
            <v>000661101</v>
          </cell>
        </row>
        <row r="7081">
          <cell r="C7081" t="str">
            <v>1760567085</v>
          </cell>
          <cell r="E7081" t="str">
            <v>094743402</v>
          </cell>
        </row>
        <row r="7082">
          <cell r="C7082" t="str">
            <v>1437287091</v>
          </cell>
          <cell r="E7082" t="str">
            <v>136332704</v>
          </cell>
        </row>
        <row r="7083">
          <cell r="C7083" t="str">
            <v>1760567085</v>
          </cell>
          <cell r="E7083" t="str">
            <v>136332704</v>
          </cell>
        </row>
        <row r="7084">
          <cell r="C7084" t="str">
            <v>1760567085</v>
          </cell>
          <cell r="E7084" t="str">
            <v>136332705</v>
          </cell>
        </row>
        <row r="7085">
          <cell r="C7085" t="str">
            <v>1760567085</v>
          </cell>
          <cell r="E7085" t="str">
            <v>1F-QMA000002161732</v>
          </cell>
        </row>
        <row r="7086">
          <cell r="C7086" t="str">
            <v>1447259627</v>
          </cell>
          <cell r="E7086" t="str">
            <v>##</v>
          </cell>
        </row>
        <row r="7087">
          <cell r="C7087" t="str">
            <v>1447259627</v>
          </cell>
          <cell r="E7087" t="str">
            <v>136381401</v>
          </cell>
        </row>
        <row r="7088">
          <cell r="C7088" t="str">
            <v>1447259627</v>
          </cell>
          <cell r="E7088" t="str">
            <v>136381404</v>
          </cell>
        </row>
        <row r="7089">
          <cell r="C7089" t="str">
            <v>1447259627</v>
          </cell>
          <cell r="E7089" t="str">
            <v>136381405</v>
          </cell>
        </row>
        <row r="7090">
          <cell r="C7090" t="str">
            <v>1447259627</v>
          </cell>
          <cell r="E7090" t="str">
            <v>7W-6112</v>
          </cell>
        </row>
        <row r="7091">
          <cell r="C7091" t="str">
            <v>1447259627</v>
          </cell>
          <cell r="E7091" t="str">
            <v>8Y-000088424001</v>
          </cell>
        </row>
        <row r="7092">
          <cell r="C7092" t="str">
            <v>1447259627</v>
          </cell>
          <cell r="E7092" t="str">
            <v>8Y-6112</v>
          </cell>
        </row>
        <row r="7093">
          <cell r="C7093" t="str">
            <v>1699772541</v>
          </cell>
          <cell r="E7093" t="str">
            <v>##</v>
          </cell>
        </row>
        <row r="7094">
          <cell r="C7094" t="str">
            <v>1699772541</v>
          </cell>
          <cell r="E7094" t="str">
            <v>084579401</v>
          </cell>
        </row>
        <row r="7095">
          <cell r="C7095" t="str">
            <v>1699772541</v>
          </cell>
          <cell r="E7095" t="str">
            <v>136412704</v>
          </cell>
        </row>
        <row r="7096">
          <cell r="C7096" t="str">
            <v>1699772541</v>
          </cell>
          <cell r="E7096" t="str">
            <v>136412705</v>
          </cell>
        </row>
        <row r="7097">
          <cell r="C7097" t="str">
            <v>1699772541</v>
          </cell>
          <cell r="E7097" t="str">
            <v>136412710</v>
          </cell>
        </row>
        <row r="7098">
          <cell r="C7098" t="str">
            <v>1699772541</v>
          </cell>
          <cell r="E7098" t="str">
            <v>136412711</v>
          </cell>
        </row>
        <row r="7099">
          <cell r="C7099" t="str">
            <v>1497726343</v>
          </cell>
          <cell r="E7099" t="str">
            <v>##</v>
          </cell>
        </row>
        <row r="7100">
          <cell r="C7100" t="str">
            <v>1497726343</v>
          </cell>
          <cell r="E7100" t="str">
            <v>136430905</v>
          </cell>
        </row>
        <row r="7101">
          <cell r="C7101" t="str">
            <v>1497726343</v>
          </cell>
          <cell r="E7101" t="str">
            <v>136430906</v>
          </cell>
        </row>
        <row r="7102">
          <cell r="C7102" t="str">
            <v>1497726343</v>
          </cell>
          <cell r="E7102" t="str">
            <v>136430907</v>
          </cell>
        </row>
        <row r="7103">
          <cell r="C7103" t="str">
            <v>1497726343</v>
          </cell>
          <cell r="E7103" t="str">
            <v>1F-QMP000003366105</v>
          </cell>
        </row>
        <row r="7104">
          <cell r="C7104" t="str">
            <v>1093783391</v>
          </cell>
          <cell r="E7104" t="str">
            <v>##</v>
          </cell>
        </row>
        <row r="7105">
          <cell r="C7105" t="str">
            <v>1093783391</v>
          </cell>
          <cell r="E7105" t="str">
            <v>136436604</v>
          </cell>
        </row>
        <row r="7106">
          <cell r="C7106" t="str">
            <v>1093783391</v>
          </cell>
          <cell r="E7106" t="str">
            <v>136436605</v>
          </cell>
        </row>
        <row r="7107">
          <cell r="C7107" t="str">
            <v>1093783391</v>
          </cell>
          <cell r="E7107" t="str">
            <v>136436606</v>
          </cell>
        </row>
        <row r="7108">
          <cell r="C7108" t="str">
            <v>1093783391</v>
          </cell>
          <cell r="E7108" t="str">
            <v>84-1002373</v>
          </cell>
        </row>
        <row r="7109">
          <cell r="C7109" t="str">
            <v>1093783391</v>
          </cell>
          <cell r="E7109" t="str">
            <v>84-10023733</v>
          </cell>
        </row>
        <row r="7110">
          <cell r="C7110" t="str">
            <v>1295764330</v>
          </cell>
          <cell r="E7110" t="str">
            <v>136488703</v>
          </cell>
        </row>
        <row r="7111">
          <cell r="C7111" t="str">
            <v>1295764330</v>
          </cell>
          <cell r="E7111" t="str">
            <v>136488704</v>
          </cell>
        </row>
        <row r="7112">
          <cell r="C7112" t="str">
            <v>1295764330</v>
          </cell>
          <cell r="E7112" t="str">
            <v>136488705</v>
          </cell>
        </row>
        <row r="7113">
          <cell r="C7113" t="str">
            <v>1295764330</v>
          </cell>
          <cell r="E7113" t="str">
            <v>7W-7408</v>
          </cell>
        </row>
        <row r="7114">
          <cell r="C7114" t="str">
            <v>1295764330</v>
          </cell>
          <cell r="E7114" t="str">
            <v>8Y-001903633001</v>
          </cell>
        </row>
        <row r="7115">
          <cell r="C7115" t="str">
            <v>1295764330</v>
          </cell>
          <cell r="E7115" t="str">
            <v>8Y-7408</v>
          </cell>
        </row>
        <row r="7116">
          <cell r="C7116" t="str">
            <v>1912906298</v>
          </cell>
          <cell r="E7116" t="str">
            <v>##</v>
          </cell>
        </row>
        <row r="7117">
          <cell r="C7117" t="str">
            <v>1912906298</v>
          </cell>
          <cell r="E7117" t="str">
            <v>136491101</v>
          </cell>
        </row>
        <row r="7118">
          <cell r="C7118" t="str">
            <v>1912906298</v>
          </cell>
          <cell r="E7118" t="str">
            <v>136491102</v>
          </cell>
        </row>
        <row r="7119">
          <cell r="C7119" t="str">
            <v>1912906298</v>
          </cell>
          <cell r="E7119" t="str">
            <v>136491103</v>
          </cell>
        </row>
        <row r="7120">
          <cell r="C7120" t="str">
            <v>1912906298</v>
          </cell>
          <cell r="E7120" t="str">
            <v>136491104</v>
          </cell>
        </row>
        <row r="7121">
          <cell r="C7121" t="str">
            <v>1861576076</v>
          </cell>
          <cell r="E7121" t="str">
            <v>136491104</v>
          </cell>
        </row>
        <row r="7122">
          <cell r="C7122" t="str">
            <v>1861576076</v>
          </cell>
          <cell r="E7122" t="str">
            <v>136491106</v>
          </cell>
        </row>
        <row r="7123">
          <cell r="C7123" t="str">
            <v>1912906298</v>
          </cell>
          <cell r="E7123" t="str">
            <v>136491106</v>
          </cell>
        </row>
        <row r="7124">
          <cell r="C7124" t="str">
            <v>1922182138</v>
          </cell>
          <cell r="E7124" t="str">
            <v>136491107</v>
          </cell>
        </row>
        <row r="7125">
          <cell r="C7125" t="str">
            <v>1912906298</v>
          </cell>
          <cell r="E7125" t="str">
            <v>136491110</v>
          </cell>
        </row>
        <row r="7126">
          <cell r="C7126" t="str">
            <v>1912906298</v>
          </cell>
          <cell r="E7126" t="str">
            <v>1861576076MR</v>
          </cell>
        </row>
        <row r="7127">
          <cell r="C7127" t="str">
            <v>1912906298</v>
          </cell>
          <cell r="E7127" t="str">
            <v>1922182138MR</v>
          </cell>
        </row>
        <row r="7128">
          <cell r="C7128" t="str">
            <v>1912906298</v>
          </cell>
          <cell r="E7128" t="str">
            <v>1F-QMA000002138800</v>
          </cell>
        </row>
        <row r="7129">
          <cell r="C7129" t="str">
            <v>1689650921</v>
          </cell>
          <cell r="E7129" t="str">
            <v>035847504</v>
          </cell>
        </row>
        <row r="7130">
          <cell r="C7130" t="str">
            <v>1689650921</v>
          </cell>
          <cell r="E7130" t="str">
            <v>116618303</v>
          </cell>
        </row>
        <row r="7131">
          <cell r="C7131" t="str">
            <v>1689650921</v>
          </cell>
          <cell r="E7131" t="str">
            <v>119929102</v>
          </cell>
        </row>
        <row r="7132">
          <cell r="C7132" t="str">
            <v>1689650921</v>
          </cell>
          <cell r="E7132" t="str">
            <v>137074404</v>
          </cell>
        </row>
        <row r="7133">
          <cell r="C7133" t="str">
            <v>1689650921</v>
          </cell>
          <cell r="E7133" t="str">
            <v>137074405</v>
          </cell>
        </row>
        <row r="7134">
          <cell r="C7134" t="str">
            <v>1689650921</v>
          </cell>
          <cell r="E7134" t="str">
            <v>137074407</v>
          </cell>
        </row>
        <row r="7135">
          <cell r="C7135" t="str">
            <v>1689650921</v>
          </cell>
          <cell r="E7135" t="str">
            <v>137074409</v>
          </cell>
        </row>
        <row r="7136">
          <cell r="C7136" t="str">
            <v>1689650921</v>
          </cell>
          <cell r="E7136" t="str">
            <v>137074411</v>
          </cell>
        </row>
        <row r="7137">
          <cell r="C7137" t="str">
            <v>1689650921</v>
          </cell>
          <cell r="E7137" t="str">
            <v>148710005</v>
          </cell>
        </row>
        <row r="7138">
          <cell r="C7138" t="str">
            <v>1689650921</v>
          </cell>
          <cell r="E7138" t="str">
            <v>175146301</v>
          </cell>
        </row>
        <row r="7139">
          <cell r="C7139" t="str">
            <v>1962455832</v>
          </cell>
          <cell r="E7139" t="str">
            <v>137075101</v>
          </cell>
        </row>
        <row r="7140">
          <cell r="C7140" t="str">
            <v>1962455832</v>
          </cell>
          <cell r="E7140" t="str">
            <v>137075102</v>
          </cell>
        </row>
        <row r="7141">
          <cell r="C7141" t="str">
            <v>1962455832</v>
          </cell>
          <cell r="E7141" t="str">
            <v>137075107</v>
          </cell>
        </row>
        <row r="7142">
          <cell r="C7142" t="str">
            <v>1962455832</v>
          </cell>
          <cell r="E7142" t="str">
            <v>137075108</v>
          </cell>
        </row>
        <row r="7143">
          <cell r="C7143" t="str">
            <v>1962455832</v>
          </cell>
          <cell r="E7143" t="str">
            <v>137075109</v>
          </cell>
        </row>
        <row r="7144">
          <cell r="C7144" t="str">
            <v>1962455832</v>
          </cell>
          <cell r="E7144" t="str">
            <v>137075112</v>
          </cell>
        </row>
        <row r="7145">
          <cell r="C7145" t="str">
            <v>1962455832</v>
          </cell>
          <cell r="E7145" t="str">
            <v>137075113</v>
          </cell>
        </row>
        <row r="7146">
          <cell r="C7146" t="str">
            <v>1962455832</v>
          </cell>
          <cell r="E7146" t="str">
            <v>137075116</v>
          </cell>
        </row>
        <row r="7147">
          <cell r="C7147" t="str">
            <v>1962455832</v>
          </cell>
          <cell r="E7147" t="str">
            <v>137075117</v>
          </cell>
        </row>
        <row r="7148">
          <cell r="C7148" t="str">
            <v>1104383371</v>
          </cell>
          <cell r="E7148" t="str">
            <v>401736001</v>
          </cell>
        </row>
        <row r="7149">
          <cell r="C7149" t="str">
            <v>1104383371</v>
          </cell>
          <cell r="E7149" t="str">
            <v>401736002</v>
          </cell>
        </row>
        <row r="7150">
          <cell r="C7150" t="str">
            <v>1104383371</v>
          </cell>
          <cell r="E7150" t="str">
            <v>401736003</v>
          </cell>
        </row>
        <row r="7151">
          <cell r="C7151" t="str">
            <v>1962455832</v>
          </cell>
          <cell r="E7151" t="str">
            <v>401736001</v>
          </cell>
        </row>
        <row r="7152">
          <cell r="C7152" t="str">
            <v>1992707228</v>
          </cell>
          <cell r="E7152" t="str">
            <v>##</v>
          </cell>
        </row>
        <row r="7153">
          <cell r="C7153" t="str">
            <v>1306806153</v>
          </cell>
          <cell r="E7153" t="str">
            <v>021801801</v>
          </cell>
        </row>
        <row r="7154">
          <cell r="C7154" t="str">
            <v>1306806153</v>
          </cell>
          <cell r="E7154" t="str">
            <v>021801802</v>
          </cell>
        </row>
        <row r="7155">
          <cell r="C7155" t="str">
            <v>1770587149</v>
          </cell>
          <cell r="E7155" t="str">
            <v>127005001</v>
          </cell>
        </row>
        <row r="7156">
          <cell r="C7156" t="str">
            <v>1992707228</v>
          </cell>
          <cell r="E7156" t="str">
            <v>137226001</v>
          </cell>
        </row>
        <row r="7157">
          <cell r="C7157" t="str">
            <v>1992707228</v>
          </cell>
          <cell r="E7157" t="str">
            <v>137226003</v>
          </cell>
        </row>
        <row r="7158">
          <cell r="C7158" t="str">
            <v>1104886969</v>
          </cell>
          <cell r="E7158" t="str">
            <v>137226004</v>
          </cell>
        </row>
        <row r="7159">
          <cell r="C7159" t="str">
            <v>1992707228</v>
          </cell>
          <cell r="E7159" t="str">
            <v>137226004</v>
          </cell>
        </row>
        <row r="7160">
          <cell r="C7160" t="str">
            <v>1992707228</v>
          </cell>
          <cell r="E7160" t="str">
            <v>137226005</v>
          </cell>
        </row>
        <row r="7161">
          <cell r="C7161" t="str">
            <v>1770587149</v>
          </cell>
          <cell r="E7161" t="str">
            <v>137226005</v>
          </cell>
        </row>
        <row r="7162">
          <cell r="C7162" t="str">
            <v>1306806153</v>
          </cell>
          <cell r="E7162" t="str">
            <v>137226005</v>
          </cell>
        </row>
        <row r="7163">
          <cell r="C7163" t="str">
            <v>1104886969</v>
          </cell>
          <cell r="E7163" t="str">
            <v>137226005</v>
          </cell>
        </row>
        <row r="7164">
          <cell r="C7164" t="str">
            <v>1235199084</v>
          </cell>
          <cell r="E7164" t="str">
            <v>137226006</v>
          </cell>
        </row>
        <row r="7165">
          <cell r="C7165" t="str">
            <v>1992707228</v>
          </cell>
          <cell r="E7165" t="str">
            <v>137226006</v>
          </cell>
        </row>
        <row r="7166">
          <cell r="C7166" t="str">
            <v>1992707228</v>
          </cell>
          <cell r="E7166" t="str">
            <v>021801802</v>
          </cell>
        </row>
        <row r="7167">
          <cell r="C7167" t="str">
            <v>1992765663</v>
          </cell>
          <cell r="E7167" t="str">
            <v>137226011</v>
          </cell>
        </row>
        <row r="7168">
          <cell r="C7168" t="str">
            <v>1992707228</v>
          </cell>
          <cell r="E7168" t="str">
            <v>1F-QMA000002331964</v>
          </cell>
        </row>
        <row r="7169">
          <cell r="C7169" t="str">
            <v>1790702371</v>
          </cell>
          <cell r="E7169" t="str">
            <v>137227802</v>
          </cell>
        </row>
        <row r="7170">
          <cell r="C7170" t="str">
            <v>1790702371</v>
          </cell>
          <cell r="E7170" t="str">
            <v>137227804</v>
          </cell>
        </row>
        <row r="7171">
          <cell r="C7171" t="str">
            <v>1790702371</v>
          </cell>
          <cell r="E7171" t="str">
            <v>137227805</v>
          </cell>
        </row>
        <row r="7172">
          <cell r="C7172" t="str">
            <v>1790702371</v>
          </cell>
          <cell r="E7172" t="str">
            <v>137227806</v>
          </cell>
        </row>
        <row r="7173">
          <cell r="C7173" t="str">
            <v>Unknown</v>
          </cell>
          <cell r="E7173" t="str">
            <v>137227807</v>
          </cell>
        </row>
        <row r="7174">
          <cell r="C7174" t="str">
            <v>Unknown</v>
          </cell>
          <cell r="E7174" t="str">
            <v>137227808</v>
          </cell>
        </row>
        <row r="7175">
          <cell r="C7175" t="str">
            <v>1790702371</v>
          </cell>
          <cell r="E7175" t="str">
            <v>137227811</v>
          </cell>
        </row>
        <row r="7176">
          <cell r="C7176" t="str">
            <v>1790702371</v>
          </cell>
          <cell r="E7176" t="str">
            <v>137227812</v>
          </cell>
        </row>
        <row r="7177">
          <cell r="C7177" t="str">
            <v>1790702371</v>
          </cell>
          <cell r="E7177" t="str">
            <v>178909103</v>
          </cell>
        </row>
        <row r="7178">
          <cell r="C7178" t="str">
            <v>1790702371</v>
          </cell>
          <cell r="E7178" t="str">
            <v>1F-QMA000002409099</v>
          </cell>
        </row>
        <row r="7179">
          <cell r="C7179" t="str">
            <v>1467442418</v>
          </cell>
          <cell r="E7179" t="str">
            <v>##</v>
          </cell>
        </row>
        <row r="7180">
          <cell r="C7180" t="str">
            <v>1962434860</v>
          </cell>
          <cell r="E7180" t="str">
            <v>017565501</v>
          </cell>
        </row>
        <row r="7181">
          <cell r="C7181" t="str">
            <v>1740347087</v>
          </cell>
          <cell r="E7181" t="str">
            <v>021771301</v>
          </cell>
        </row>
        <row r="7182">
          <cell r="C7182" t="str">
            <v>1467442418</v>
          </cell>
          <cell r="E7182" t="str">
            <v>021771301</v>
          </cell>
        </row>
        <row r="7183">
          <cell r="C7183" t="str">
            <v>1467442418</v>
          </cell>
          <cell r="E7183" t="str">
            <v>06-105137100</v>
          </cell>
        </row>
        <row r="7184">
          <cell r="C7184" t="str">
            <v>1740347087</v>
          </cell>
          <cell r="E7184" t="str">
            <v>06-173952100</v>
          </cell>
        </row>
        <row r="7185">
          <cell r="C7185" t="str">
            <v>1467442418</v>
          </cell>
          <cell r="E7185" t="str">
            <v>06-SUP0000000214</v>
          </cell>
        </row>
        <row r="7186">
          <cell r="C7186" t="str">
            <v>1467442418</v>
          </cell>
          <cell r="E7186" t="str">
            <v>137245006</v>
          </cell>
        </row>
        <row r="7187">
          <cell r="C7187" t="str">
            <v>1467442418</v>
          </cell>
          <cell r="E7187" t="str">
            <v>137245007</v>
          </cell>
        </row>
        <row r="7188">
          <cell r="C7188" t="str">
            <v>1467442418</v>
          </cell>
          <cell r="E7188" t="str">
            <v>137245008</v>
          </cell>
        </row>
        <row r="7189">
          <cell r="C7189" t="str">
            <v>1467442418</v>
          </cell>
          <cell r="E7189" t="str">
            <v>137245009</v>
          </cell>
        </row>
        <row r="7190">
          <cell r="C7190" t="str">
            <v xml:space="preserve">          </v>
          </cell>
          <cell r="E7190" t="str">
            <v>137245009</v>
          </cell>
        </row>
        <row r="7191">
          <cell r="C7191" t="str">
            <v>1740347087</v>
          </cell>
          <cell r="E7191" t="str">
            <v>137245009</v>
          </cell>
        </row>
        <row r="7192">
          <cell r="C7192" t="str">
            <v>1467442418</v>
          </cell>
          <cell r="E7192" t="str">
            <v>137245011</v>
          </cell>
        </row>
        <row r="7193">
          <cell r="C7193" t="str">
            <v>1467442418</v>
          </cell>
          <cell r="E7193" t="str">
            <v>1F-QMP000003652945</v>
          </cell>
        </row>
        <row r="7194">
          <cell r="C7194" t="str">
            <v>1467442418</v>
          </cell>
          <cell r="E7194" t="str">
            <v>57-100998</v>
          </cell>
        </row>
        <row r="7195">
          <cell r="C7195" t="str">
            <v>1477516466</v>
          </cell>
          <cell r="E7195" t="str">
            <v>##</v>
          </cell>
        </row>
        <row r="7196">
          <cell r="C7196" t="str">
            <v>1730213836</v>
          </cell>
          <cell r="E7196" t="str">
            <v>##</v>
          </cell>
        </row>
        <row r="7197">
          <cell r="C7197" t="str">
            <v>1811371784</v>
          </cell>
          <cell r="E7197" t="str">
            <v>##</v>
          </cell>
        </row>
        <row r="7198">
          <cell r="C7198" t="str">
            <v>1689759102</v>
          </cell>
          <cell r="E7198" t="str">
            <v>000582901</v>
          </cell>
        </row>
        <row r="7199">
          <cell r="C7199" t="str">
            <v>1578502613</v>
          </cell>
          <cell r="E7199" t="str">
            <v>136489503</v>
          </cell>
        </row>
        <row r="7200">
          <cell r="C7200" t="str">
            <v>1578502613</v>
          </cell>
          <cell r="E7200" t="str">
            <v>136489504</v>
          </cell>
        </row>
        <row r="7201">
          <cell r="C7201" t="str">
            <v>1578502613</v>
          </cell>
          <cell r="E7201" t="str">
            <v>136489505</v>
          </cell>
        </row>
        <row r="7202">
          <cell r="C7202" t="str">
            <v>1477516466</v>
          </cell>
          <cell r="E7202" t="str">
            <v>137249203</v>
          </cell>
        </row>
        <row r="7203">
          <cell r="C7203" t="str">
            <v>1457470262</v>
          </cell>
          <cell r="E7203" t="str">
            <v>137249205</v>
          </cell>
        </row>
        <row r="7204">
          <cell r="C7204" t="str">
            <v>1477516466</v>
          </cell>
          <cell r="E7204" t="str">
            <v>137249205</v>
          </cell>
        </row>
        <row r="7205">
          <cell r="C7205" t="str">
            <v>1558480350</v>
          </cell>
          <cell r="E7205" t="str">
            <v>137249206</v>
          </cell>
        </row>
        <row r="7206">
          <cell r="C7206" t="str">
            <v>1477516466</v>
          </cell>
          <cell r="E7206" t="str">
            <v>137249206</v>
          </cell>
        </row>
        <row r="7207">
          <cell r="C7207" t="str">
            <v>1720102528</v>
          </cell>
          <cell r="E7207" t="str">
            <v>137249207</v>
          </cell>
        </row>
        <row r="7208">
          <cell r="C7208" t="str">
            <v>1477516466</v>
          </cell>
          <cell r="E7208" t="str">
            <v>137249208</v>
          </cell>
        </row>
        <row r="7209">
          <cell r="C7209" t="str">
            <v>1932164399</v>
          </cell>
          <cell r="E7209" t="str">
            <v>170664001</v>
          </cell>
        </row>
        <row r="7210">
          <cell r="C7210" t="str">
            <v>1932164399</v>
          </cell>
          <cell r="E7210" t="str">
            <v>170664002</v>
          </cell>
        </row>
        <row r="7211">
          <cell r="C7211" t="str">
            <v>1730213836</v>
          </cell>
          <cell r="E7211" t="str">
            <v>177824301</v>
          </cell>
        </row>
        <row r="7212">
          <cell r="C7212" t="str">
            <v>1730213836</v>
          </cell>
          <cell r="E7212" t="str">
            <v>177824302</v>
          </cell>
        </row>
        <row r="7213">
          <cell r="C7213" t="str">
            <v>1477516466</v>
          </cell>
          <cell r="E7213" t="str">
            <v>1F-QMA000002158274</v>
          </cell>
        </row>
        <row r="7214">
          <cell r="C7214" t="str">
            <v>1578502613</v>
          </cell>
          <cell r="E7214" t="str">
            <v>218361801</v>
          </cell>
        </row>
        <row r="7215">
          <cell r="C7215" t="str">
            <v>1578502613</v>
          </cell>
          <cell r="E7215" t="str">
            <v>218361802</v>
          </cell>
        </row>
        <row r="7216">
          <cell r="C7216" t="str">
            <v>1720102528</v>
          </cell>
          <cell r="E7216" t="str">
            <v>137249208</v>
          </cell>
        </row>
        <row r="7217">
          <cell r="C7217" t="str">
            <v>1093810327</v>
          </cell>
          <cell r="E7217" t="str">
            <v>##</v>
          </cell>
        </row>
        <row r="7218">
          <cell r="C7218" t="str">
            <v>1093810327</v>
          </cell>
          <cell r="E7218" t="str">
            <v>137265803</v>
          </cell>
        </row>
        <row r="7219">
          <cell r="C7219" t="str">
            <v>1093810327</v>
          </cell>
          <cell r="E7219" t="str">
            <v>137265804</v>
          </cell>
        </row>
        <row r="7220">
          <cell r="C7220" t="str">
            <v>1093810327</v>
          </cell>
          <cell r="E7220" t="str">
            <v>137265805</v>
          </cell>
        </row>
        <row r="7221">
          <cell r="C7221" t="str">
            <v>1093810327</v>
          </cell>
          <cell r="E7221" t="str">
            <v>137265806</v>
          </cell>
        </row>
        <row r="7222">
          <cell r="C7222" t="str">
            <v>1093810327</v>
          </cell>
          <cell r="E7222" t="str">
            <v>1B-100834</v>
          </cell>
        </row>
        <row r="7223">
          <cell r="C7223" t="str">
            <v>1093810327</v>
          </cell>
          <cell r="E7223" t="str">
            <v>1F-QMA000002761832</v>
          </cell>
        </row>
        <row r="7224">
          <cell r="C7224" t="str">
            <v>1093810327</v>
          </cell>
          <cell r="E7224" t="str">
            <v>1Q-H0HH020101</v>
          </cell>
        </row>
        <row r="7225">
          <cell r="C7225" t="str">
            <v>1093810327</v>
          </cell>
          <cell r="E7225" t="str">
            <v>56-F05CHOASNF</v>
          </cell>
        </row>
        <row r="7226">
          <cell r="C7226" t="str">
            <v>1043281330</v>
          </cell>
          <cell r="E7226" t="str">
            <v>137279904</v>
          </cell>
        </row>
        <row r="7227">
          <cell r="C7227" t="str">
            <v>1043281330</v>
          </cell>
          <cell r="E7227" t="str">
            <v>137279905</v>
          </cell>
        </row>
        <row r="7228">
          <cell r="C7228" t="str">
            <v>1043281330</v>
          </cell>
          <cell r="E7228" t="str">
            <v>1F-QMA000002087139</v>
          </cell>
        </row>
        <row r="7229">
          <cell r="C7229" t="str">
            <v>1043281330</v>
          </cell>
          <cell r="E7229" t="str">
            <v>7N-10025830</v>
          </cell>
        </row>
        <row r="7230">
          <cell r="C7230" t="str">
            <v>1043281330</v>
          </cell>
          <cell r="E7230" t="str">
            <v>7T-QMA000002087139</v>
          </cell>
        </row>
        <row r="7231">
          <cell r="C7231" t="str">
            <v>1043281330</v>
          </cell>
          <cell r="E7231" t="str">
            <v>7W-6066</v>
          </cell>
        </row>
        <row r="7232">
          <cell r="C7232" t="str">
            <v>1043281330</v>
          </cell>
          <cell r="E7232" t="str">
            <v>8U-10025830</v>
          </cell>
        </row>
        <row r="7233">
          <cell r="C7233" t="str">
            <v>1043281330</v>
          </cell>
          <cell r="E7233" t="str">
            <v>8W-QMA000002087139</v>
          </cell>
        </row>
        <row r="7234">
          <cell r="C7234" t="str">
            <v>1043281330</v>
          </cell>
          <cell r="E7234" t="str">
            <v>8Y-6066</v>
          </cell>
        </row>
        <row r="7235">
          <cell r="C7235" t="str">
            <v>1306223458</v>
          </cell>
          <cell r="E7235" t="str">
            <v>##</v>
          </cell>
        </row>
        <row r="7236">
          <cell r="C7236" t="str">
            <v>1831251479</v>
          </cell>
          <cell r="E7236" t="str">
            <v>137319303</v>
          </cell>
        </row>
        <row r="7237">
          <cell r="C7237" t="str">
            <v>1073500799</v>
          </cell>
          <cell r="E7237" t="str">
            <v>137319305</v>
          </cell>
        </row>
        <row r="7238">
          <cell r="C7238" t="str">
            <v>1619941291</v>
          </cell>
          <cell r="E7238" t="str">
            <v>137319305</v>
          </cell>
        </row>
        <row r="7239">
          <cell r="C7239" t="str">
            <v>1073500799</v>
          </cell>
          <cell r="E7239" t="str">
            <v>137319306</v>
          </cell>
        </row>
        <row r="7240">
          <cell r="C7240" t="str">
            <v>1306223458</v>
          </cell>
          <cell r="E7240" t="str">
            <v>137319306</v>
          </cell>
        </row>
        <row r="7241">
          <cell r="C7241" t="str">
            <v>1073500799</v>
          </cell>
          <cell r="E7241" t="str">
            <v>1F-QMA000002763407</v>
          </cell>
        </row>
        <row r="7242">
          <cell r="C7242" t="str">
            <v>1306223458</v>
          </cell>
          <cell r="E7242" t="str">
            <v>1F-QMP000003801958</v>
          </cell>
        </row>
        <row r="7243">
          <cell r="C7243" t="str">
            <v>1306223458</v>
          </cell>
          <cell r="E7243" t="str">
            <v>360991901</v>
          </cell>
        </row>
        <row r="7244">
          <cell r="C7244" t="str">
            <v>1073500799</v>
          </cell>
          <cell r="E7244" t="str">
            <v>360991901</v>
          </cell>
        </row>
        <row r="7245">
          <cell r="C7245" t="str">
            <v>1306223458</v>
          </cell>
          <cell r="E7245" t="str">
            <v>360991902</v>
          </cell>
        </row>
        <row r="7246">
          <cell r="C7246" t="str">
            <v>1861475626</v>
          </cell>
          <cell r="E7246" t="str">
            <v>137343302</v>
          </cell>
        </row>
        <row r="7247">
          <cell r="C7247" t="str">
            <v>1861475626</v>
          </cell>
          <cell r="E7247" t="str">
            <v>137343306</v>
          </cell>
        </row>
        <row r="7248">
          <cell r="C7248" t="str">
            <v>1861475626</v>
          </cell>
          <cell r="E7248" t="str">
            <v>137343307</v>
          </cell>
        </row>
        <row r="7249">
          <cell r="C7249" t="str">
            <v>1861475626</v>
          </cell>
          <cell r="E7249" t="str">
            <v>137343308</v>
          </cell>
        </row>
        <row r="7250">
          <cell r="C7250" t="str">
            <v>1982666111</v>
          </cell>
          <cell r="E7250" t="str">
            <v>##</v>
          </cell>
        </row>
        <row r="7251">
          <cell r="C7251" t="str">
            <v>1992747125</v>
          </cell>
          <cell r="E7251" t="str">
            <v>##</v>
          </cell>
        </row>
        <row r="7252">
          <cell r="C7252" t="str">
            <v>1831312941</v>
          </cell>
          <cell r="E7252" t="str">
            <v>112796102</v>
          </cell>
        </row>
        <row r="7253">
          <cell r="C7253" t="str">
            <v>1982666111</v>
          </cell>
          <cell r="E7253" t="str">
            <v>112796102</v>
          </cell>
        </row>
        <row r="7254">
          <cell r="C7254" t="str">
            <v>1982666111</v>
          </cell>
          <cell r="E7254" t="str">
            <v>137805103</v>
          </cell>
        </row>
        <row r="7255">
          <cell r="C7255" t="str">
            <v>1982666111</v>
          </cell>
          <cell r="E7255" t="str">
            <v>137805106</v>
          </cell>
        </row>
        <row r="7256">
          <cell r="C7256" t="str">
            <v>1629291323</v>
          </cell>
          <cell r="E7256" t="str">
            <v>137805106</v>
          </cell>
        </row>
        <row r="7257">
          <cell r="C7257" t="str">
            <v>1982666111</v>
          </cell>
          <cell r="E7257" t="str">
            <v>137805107</v>
          </cell>
        </row>
        <row r="7258">
          <cell r="C7258" t="str">
            <v>1710100417</v>
          </cell>
          <cell r="E7258" t="str">
            <v>137805108</v>
          </cell>
        </row>
        <row r="7259">
          <cell r="C7259" t="str">
            <v>1982666111</v>
          </cell>
          <cell r="E7259" t="str">
            <v>1F-QMA000002083943</v>
          </cell>
        </row>
        <row r="7260">
          <cell r="C7260" t="str">
            <v>1982666111</v>
          </cell>
          <cell r="E7260" t="str">
            <v>7N-0002500</v>
          </cell>
        </row>
        <row r="7261">
          <cell r="C7261" t="str">
            <v>1982666111</v>
          </cell>
          <cell r="E7261" t="str">
            <v>7N-00025009</v>
          </cell>
        </row>
        <row r="7262">
          <cell r="C7262" t="str">
            <v>1982666111</v>
          </cell>
          <cell r="E7262" t="str">
            <v>7T-QMA000002083943</v>
          </cell>
        </row>
        <row r="7263">
          <cell r="C7263" t="str">
            <v>1982666111</v>
          </cell>
          <cell r="E7263" t="str">
            <v>7W-000586651001</v>
          </cell>
        </row>
        <row r="7264">
          <cell r="C7264" t="str">
            <v>1982666111</v>
          </cell>
          <cell r="E7264" t="str">
            <v>7W-000586651002</v>
          </cell>
        </row>
        <row r="7265">
          <cell r="C7265" t="str">
            <v>1982666111</v>
          </cell>
          <cell r="E7265" t="str">
            <v>7W-741152597PP</v>
          </cell>
        </row>
        <row r="7266">
          <cell r="C7266" t="str">
            <v>1124052162</v>
          </cell>
          <cell r="E7266" t="str">
            <v>##</v>
          </cell>
        </row>
        <row r="7267">
          <cell r="C7267" t="str">
            <v>1043363435</v>
          </cell>
          <cell r="E7267" t="str">
            <v>##</v>
          </cell>
        </row>
        <row r="7268">
          <cell r="C7268" t="str">
            <v>1043363435</v>
          </cell>
          <cell r="E7268" t="str">
            <v>126976304</v>
          </cell>
        </row>
        <row r="7269">
          <cell r="C7269" t="str">
            <v>1124052162</v>
          </cell>
          <cell r="E7269" t="str">
            <v>126976304</v>
          </cell>
        </row>
        <row r="7270">
          <cell r="C7270" t="str">
            <v>1043363435</v>
          </cell>
          <cell r="E7270" t="str">
            <v>126976306</v>
          </cell>
        </row>
        <row r="7271">
          <cell r="C7271" t="str">
            <v>1124052162</v>
          </cell>
          <cell r="E7271" t="str">
            <v>126976306</v>
          </cell>
        </row>
        <row r="7272">
          <cell r="C7272" t="str">
            <v>1124052162</v>
          </cell>
          <cell r="E7272" t="str">
            <v>137907506</v>
          </cell>
        </row>
        <row r="7273">
          <cell r="C7273" t="str">
            <v>1124052162</v>
          </cell>
          <cell r="E7273" t="str">
            <v>137907507</v>
          </cell>
        </row>
        <row r="7274">
          <cell r="C7274" t="str">
            <v>1124052162</v>
          </cell>
          <cell r="E7274" t="str">
            <v>137907508</v>
          </cell>
        </row>
        <row r="7275">
          <cell r="C7275" t="str">
            <v>1124052162</v>
          </cell>
          <cell r="E7275" t="str">
            <v>137907509</v>
          </cell>
        </row>
        <row r="7276">
          <cell r="C7276" t="str">
            <v>1124052162</v>
          </cell>
          <cell r="E7276" t="str">
            <v>1F-QMA000002171583</v>
          </cell>
        </row>
        <row r="7277">
          <cell r="C7277" t="str">
            <v>1124052162</v>
          </cell>
          <cell r="E7277" t="str">
            <v>84-0005601</v>
          </cell>
        </row>
        <row r="7278">
          <cell r="C7278" t="str">
            <v>1124052162</v>
          </cell>
          <cell r="E7278" t="str">
            <v>84-00056015</v>
          </cell>
        </row>
        <row r="7279">
          <cell r="C7279" t="str">
            <v>1689630865</v>
          </cell>
          <cell r="E7279" t="str">
            <v>001004741LT</v>
          </cell>
        </row>
        <row r="7280">
          <cell r="C7280" t="str">
            <v>1689630865</v>
          </cell>
          <cell r="E7280" t="str">
            <v>022476801</v>
          </cell>
        </row>
        <row r="7281">
          <cell r="C7281" t="str">
            <v>1689630865</v>
          </cell>
          <cell r="E7281" t="str">
            <v>137909101</v>
          </cell>
        </row>
        <row r="7282">
          <cell r="C7282" t="str">
            <v>1689630865</v>
          </cell>
          <cell r="E7282" t="str">
            <v>137909103</v>
          </cell>
        </row>
        <row r="7283">
          <cell r="C7283" t="str">
            <v>1689630865</v>
          </cell>
          <cell r="E7283" t="str">
            <v>137909105</v>
          </cell>
        </row>
        <row r="7284">
          <cell r="C7284" t="str">
            <v>1689630865</v>
          </cell>
          <cell r="E7284" t="str">
            <v>137909106</v>
          </cell>
        </row>
        <row r="7285">
          <cell r="C7285" t="str">
            <v>1689630865</v>
          </cell>
          <cell r="E7285" t="str">
            <v>137909107</v>
          </cell>
        </row>
        <row r="7286">
          <cell r="C7286" t="str">
            <v>1689630865</v>
          </cell>
          <cell r="E7286" t="str">
            <v>137909111</v>
          </cell>
        </row>
        <row r="7287">
          <cell r="C7287" t="str">
            <v>1689630865</v>
          </cell>
          <cell r="E7287" t="str">
            <v>137909113</v>
          </cell>
        </row>
        <row r="7288">
          <cell r="C7288" t="str">
            <v>1689630865</v>
          </cell>
          <cell r="E7288" t="str">
            <v>1F-QMA000002087296</v>
          </cell>
        </row>
        <row r="7289">
          <cell r="C7289" t="str">
            <v>1689630865</v>
          </cell>
          <cell r="E7289" t="str">
            <v>7M-MemMedPL</v>
          </cell>
        </row>
        <row r="7290">
          <cell r="C7290" t="str">
            <v>1689630865</v>
          </cell>
          <cell r="E7290" t="str">
            <v>##</v>
          </cell>
        </row>
        <row r="7291">
          <cell r="C7291" t="str">
            <v>1881600682</v>
          </cell>
          <cell r="E7291" t="str">
            <v>137918204</v>
          </cell>
        </row>
        <row r="7292">
          <cell r="C7292" t="str">
            <v>1881600682</v>
          </cell>
          <cell r="E7292" t="str">
            <v>137918206</v>
          </cell>
        </row>
        <row r="7293">
          <cell r="C7293" t="str">
            <v>1881600682</v>
          </cell>
          <cell r="E7293" t="str">
            <v>137918207</v>
          </cell>
        </row>
        <row r="7294">
          <cell r="C7294" t="str">
            <v>1881600682</v>
          </cell>
          <cell r="E7294" t="str">
            <v>BHO3412174B</v>
          </cell>
        </row>
        <row r="7295">
          <cell r="C7295" t="str">
            <v>1992713119</v>
          </cell>
          <cell r="E7295" t="str">
            <v>137919003</v>
          </cell>
        </row>
        <row r="7296">
          <cell r="C7296" t="str">
            <v>1992713119</v>
          </cell>
          <cell r="E7296" t="str">
            <v>137919006</v>
          </cell>
        </row>
        <row r="7297">
          <cell r="C7297" t="str">
            <v>1992713119</v>
          </cell>
          <cell r="E7297" t="str">
            <v>137919012</v>
          </cell>
        </row>
        <row r="7298">
          <cell r="C7298" t="str">
            <v>1992713119</v>
          </cell>
          <cell r="E7298" t="str">
            <v>9A-10025868</v>
          </cell>
        </row>
        <row r="7299">
          <cell r="C7299" t="str">
            <v>1992713119</v>
          </cell>
          <cell r="E7299" t="str">
            <v>BHO1268374B</v>
          </cell>
        </row>
        <row r="7300">
          <cell r="C7300" t="str">
            <v>1548387418</v>
          </cell>
          <cell r="E7300" t="str">
            <v>137949702</v>
          </cell>
        </row>
        <row r="7301">
          <cell r="C7301" t="str">
            <v>1548387418</v>
          </cell>
          <cell r="E7301" t="str">
            <v>137949703</v>
          </cell>
        </row>
        <row r="7302">
          <cell r="C7302" t="str">
            <v>1548387418</v>
          </cell>
          <cell r="E7302" t="str">
            <v>137949704</v>
          </cell>
        </row>
        <row r="7303">
          <cell r="C7303" t="str">
            <v>1548387418</v>
          </cell>
          <cell r="E7303" t="str">
            <v>137949705</v>
          </cell>
        </row>
        <row r="7304">
          <cell r="C7304" t="str">
            <v>1548387418</v>
          </cell>
          <cell r="E7304" t="str">
            <v>137949713</v>
          </cell>
        </row>
        <row r="7305">
          <cell r="C7305" t="str">
            <v>1548387418</v>
          </cell>
          <cell r="E7305" t="str">
            <v>1F-QMA000002099145</v>
          </cell>
        </row>
        <row r="7306">
          <cell r="C7306" t="str">
            <v>1548387418</v>
          </cell>
          <cell r="E7306" t="str">
            <v>7T-QMA000002099145</v>
          </cell>
        </row>
        <row r="7307">
          <cell r="C7307" t="str">
            <v>1548387418</v>
          </cell>
          <cell r="E7307" t="str">
            <v>7T-QMP000003352620</v>
          </cell>
        </row>
        <row r="7308">
          <cell r="C7308" t="str">
            <v>1891789772</v>
          </cell>
          <cell r="E7308" t="str">
            <v>##</v>
          </cell>
        </row>
        <row r="7309">
          <cell r="C7309" t="str">
            <v>1396886263</v>
          </cell>
          <cell r="E7309" t="str">
            <v>##</v>
          </cell>
        </row>
        <row r="7310">
          <cell r="C7310" t="str">
            <v>1396886263</v>
          </cell>
          <cell r="E7310" t="str">
            <v>000916801LT</v>
          </cell>
        </row>
        <row r="7311">
          <cell r="C7311" t="str">
            <v>1891789772</v>
          </cell>
          <cell r="E7311" t="str">
            <v>137962001</v>
          </cell>
        </row>
        <row r="7312">
          <cell r="C7312" t="str">
            <v>1891789772</v>
          </cell>
          <cell r="E7312" t="str">
            <v>137962003</v>
          </cell>
        </row>
        <row r="7313">
          <cell r="C7313" t="str">
            <v>1891789772</v>
          </cell>
          <cell r="E7313" t="str">
            <v>137962004</v>
          </cell>
        </row>
        <row r="7314">
          <cell r="C7314" t="str">
            <v>1528231917</v>
          </cell>
          <cell r="E7314" t="str">
            <v>137962005</v>
          </cell>
        </row>
        <row r="7315">
          <cell r="C7315" t="str">
            <v>1891789772</v>
          </cell>
          <cell r="E7315" t="str">
            <v>137962005</v>
          </cell>
        </row>
        <row r="7316">
          <cell r="C7316" t="str">
            <v>1891789772</v>
          </cell>
          <cell r="E7316" t="str">
            <v>137962006</v>
          </cell>
        </row>
        <row r="7317">
          <cell r="C7317" t="str">
            <v>1528231917</v>
          </cell>
          <cell r="E7317" t="str">
            <v>137962006</v>
          </cell>
        </row>
        <row r="7318">
          <cell r="C7318" t="str">
            <v>1528231917</v>
          </cell>
          <cell r="E7318" t="str">
            <v>137962008</v>
          </cell>
        </row>
        <row r="7319">
          <cell r="C7319" t="str">
            <v>1891789772</v>
          </cell>
          <cell r="E7319" t="str">
            <v>137962008</v>
          </cell>
        </row>
        <row r="7320">
          <cell r="C7320" t="str">
            <v>1891789772</v>
          </cell>
          <cell r="E7320" t="str">
            <v>137962012</v>
          </cell>
        </row>
        <row r="7321">
          <cell r="C7321" t="str">
            <v>1891789772</v>
          </cell>
          <cell r="E7321" t="str">
            <v>137962013</v>
          </cell>
        </row>
        <row r="7322">
          <cell r="C7322" t="str">
            <v>1891789772</v>
          </cell>
          <cell r="E7322" t="str">
            <v>1F-QMA000002083034</v>
          </cell>
        </row>
        <row r="7323">
          <cell r="C7323" t="str">
            <v>1891789772</v>
          </cell>
          <cell r="E7323" t="str">
            <v>7N-00056054</v>
          </cell>
        </row>
        <row r="7324">
          <cell r="C7324" t="str">
            <v>1891789772</v>
          </cell>
          <cell r="E7324" t="str">
            <v>7T-QMA000002083034</v>
          </cell>
        </row>
        <row r="7325">
          <cell r="C7325" t="str">
            <v>1891789772</v>
          </cell>
          <cell r="E7325" t="str">
            <v>7T-QMP000003347314</v>
          </cell>
        </row>
        <row r="7326">
          <cell r="C7326" t="str">
            <v>1396886263</v>
          </cell>
          <cell r="E7326" t="str">
            <v>7W-000222665001</v>
          </cell>
        </row>
        <row r="7327">
          <cell r="C7327" t="str">
            <v>1891789772</v>
          </cell>
          <cell r="E7327" t="str">
            <v>7W-3688</v>
          </cell>
        </row>
        <row r="7328">
          <cell r="C7328" t="str">
            <v>1891789772</v>
          </cell>
          <cell r="E7328" t="str">
            <v>7W-741287015</v>
          </cell>
        </row>
        <row r="7329">
          <cell r="C7329" t="str">
            <v>1891789772</v>
          </cell>
          <cell r="E7329" t="str">
            <v>8W-QMA000002083034</v>
          </cell>
        </row>
        <row r="7330">
          <cell r="C7330" t="str">
            <v>1891789772</v>
          </cell>
          <cell r="E7330" t="str">
            <v>8Y-3688</v>
          </cell>
        </row>
        <row r="7331">
          <cell r="C7331" t="str">
            <v>1891789772</v>
          </cell>
          <cell r="E7331" t="str">
            <v>BHO0125374B</v>
          </cell>
        </row>
        <row r="7332">
          <cell r="C7332" t="str">
            <v>1821087164</v>
          </cell>
          <cell r="E7332" t="str">
            <v>06-106735100</v>
          </cell>
        </row>
        <row r="7333">
          <cell r="C7333" t="str">
            <v>1972585016</v>
          </cell>
          <cell r="E7333" t="str">
            <v>091589403</v>
          </cell>
        </row>
        <row r="7334">
          <cell r="C7334" t="str">
            <v>1174620546</v>
          </cell>
          <cell r="E7334" t="str">
            <v>137999203</v>
          </cell>
        </row>
        <row r="7335">
          <cell r="C7335" t="str">
            <v>1538245717</v>
          </cell>
          <cell r="E7335" t="str">
            <v>137999204</v>
          </cell>
        </row>
        <row r="7336">
          <cell r="C7336" t="str">
            <v>1134364581</v>
          </cell>
          <cell r="E7336" t="str">
            <v>137999205</v>
          </cell>
        </row>
        <row r="7337">
          <cell r="C7337" t="str">
            <v>1821087164</v>
          </cell>
          <cell r="E7337" t="str">
            <v>137999205</v>
          </cell>
        </row>
        <row r="7338">
          <cell r="C7338" t="str">
            <v>1821087164</v>
          </cell>
          <cell r="E7338" t="str">
            <v>137999206</v>
          </cell>
        </row>
        <row r="7339">
          <cell r="C7339" t="str">
            <v>1598900946</v>
          </cell>
          <cell r="E7339" t="str">
            <v>137999206</v>
          </cell>
        </row>
        <row r="7340">
          <cell r="C7340" t="str">
            <v>1821087164</v>
          </cell>
          <cell r="E7340" t="str">
            <v>137999204</v>
          </cell>
        </row>
        <row r="7341">
          <cell r="C7341" t="str">
            <v>1538245717</v>
          </cell>
          <cell r="E7341" t="str">
            <v>137999206</v>
          </cell>
        </row>
        <row r="7342">
          <cell r="C7342" t="str">
            <v>1598900946</v>
          </cell>
          <cell r="E7342" t="str">
            <v>137999207</v>
          </cell>
        </row>
        <row r="7343">
          <cell r="C7343" t="str">
            <v>1710985098</v>
          </cell>
          <cell r="E7343" t="str">
            <v>##</v>
          </cell>
        </row>
        <row r="7344">
          <cell r="C7344" t="str">
            <v>1578781969</v>
          </cell>
          <cell r="E7344" t="str">
            <v>138003205</v>
          </cell>
        </row>
        <row r="7345">
          <cell r="C7345" t="str">
            <v>1710985098</v>
          </cell>
          <cell r="E7345" t="str">
            <v>138003205</v>
          </cell>
        </row>
        <row r="7346">
          <cell r="C7346" t="str">
            <v>1710985098</v>
          </cell>
          <cell r="E7346" t="str">
            <v>138003207</v>
          </cell>
        </row>
        <row r="7347">
          <cell r="C7347" t="str">
            <v>1710985098</v>
          </cell>
          <cell r="E7347" t="str">
            <v>1F-QMA000002158148</v>
          </cell>
        </row>
        <row r="7348">
          <cell r="C7348" t="str">
            <v>1710985098</v>
          </cell>
          <cell r="E7348" t="str">
            <v>337433201</v>
          </cell>
        </row>
        <row r="7349">
          <cell r="C7349" t="str">
            <v>1710985098</v>
          </cell>
          <cell r="E7349" t="str">
            <v>7N-10020090</v>
          </cell>
        </row>
        <row r="7350">
          <cell r="C7350" t="str">
            <v>1679557888</v>
          </cell>
          <cell r="E7350" t="str">
            <v>##</v>
          </cell>
        </row>
        <row r="7351">
          <cell r="C7351" t="str">
            <v>Unknown</v>
          </cell>
          <cell r="E7351" t="str">
            <v>022487501</v>
          </cell>
        </row>
        <row r="7352">
          <cell r="C7352" t="str">
            <v>1679557888</v>
          </cell>
          <cell r="E7352" t="str">
            <v>094107201</v>
          </cell>
        </row>
        <row r="7353">
          <cell r="C7353" t="str">
            <v>1679557888</v>
          </cell>
          <cell r="E7353" t="str">
            <v>133240508</v>
          </cell>
        </row>
        <row r="7354">
          <cell r="C7354" t="str">
            <v>1679557888</v>
          </cell>
          <cell r="E7354" t="str">
            <v>138296205</v>
          </cell>
        </row>
        <row r="7355">
          <cell r="C7355" t="str">
            <v>1679557888</v>
          </cell>
          <cell r="E7355" t="str">
            <v>138296206</v>
          </cell>
        </row>
        <row r="7356">
          <cell r="C7356" t="str">
            <v>1679557888</v>
          </cell>
          <cell r="E7356" t="str">
            <v>138296207</v>
          </cell>
        </row>
        <row r="7357">
          <cell r="C7357" t="str">
            <v>1679557888</v>
          </cell>
          <cell r="E7357" t="str">
            <v>138296208</v>
          </cell>
        </row>
        <row r="7358">
          <cell r="C7358" t="str">
            <v>1679557888</v>
          </cell>
          <cell r="E7358" t="str">
            <v>1F-QMA000002077360</v>
          </cell>
        </row>
        <row r="7359">
          <cell r="C7359" t="str">
            <v>1679557888</v>
          </cell>
          <cell r="E7359" t="str">
            <v>7N-10034000</v>
          </cell>
        </row>
        <row r="7360">
          <cell r="C7360" t="str">
            <v>1679557888</v>
          </cell>
          <cell r="E7360" t="str">
            <v>7W-8060</v>
          </cell>
        </row>
        <row r="7361">
          <cell r="C7361" t="str">
            <v>1679557888</v>
          </cell>
          <cell r="E7361" t="str">
            <v>8U-10034000</v>
          </cell>
        </row>
        <row r="7362">
          <cell r="C7362" t="str">
            <v>1679557888</v>
          </cell>
          <cell r="E7362" t="str">
            <v>8W-QMA000002077360</v>
          </cell>
        </row>
        <row r="7363">
          <cell r="C7363" t="str">
            <v>1679557888</v>
          </cell>
          <cell r="E7363" t="str">
            <v>8W-QMA000002275498</v>
          </cell>
        </row>
        <row r="7364">
          <cell r="C7364" t="str">
            <v>1679557888</v>
          </cell>
          <cell r="E7364" t="str">
            <v>8W-QMA000005367534</v>
          </cell>
        </row>
        <row r="7365">
          <cell r="C7365" t="str">
            <v>1679557888</v>
          </cell>
          <cell r="E7365" t="str">
            <v>8Y-000738275001</v>
          </cell>
        </row>
        <row r="7366">
          <cell r="C7366" t="str">
            <v>1679557888</v>
          </cell>
          <cell r="E7366" t="str">
            <v>8Y-001450703002</v>
          </cell>
        </row>
        <row r="7367">
          <cell r="C7367" t="str">
            <v>1679557888</v>
          </cell>
          <cell r="E7367" t="str">
            <v>8Y-002509684001</v>
          </cell>
        </row>
        <row r="7368">
          <cell r="C7368" t="str">
            <v>1679557888</v>
          </cell>
          <cell r="E7368" t="str">
            <v>8Y-002902308001</v>
          </cell>
        </row>
        <row r="7369">
          <cell r="C7369" t="str">
            <v>1194893263</v>
          </cell>
          <cell r="E7369" t="str">
            <v>000629801</v>
          </cell>
        </row>
        <row r="7370">
          <cell r="C7370" t="str">
            <v>1194893263</v>
          </cell>
          <cell r="E7370" t="str">
            <v>138353101</v>
          </cell>
        </row>
        <row r="7371">
          <cell r="C7371" t="str">
            <v>1194893263</v>
          </cell>
          <cell r="E7371" t="str">
            <v>138353103</v>
          </cell>
        </row>
        <row r="7372">
          <cell r="C7372" t="str">
            <v>1194893263</v>
          </cell>
          <cell r="E7372" t="str">
            <v>138353105</v>
          </cell>
        </row>
        <row r="7373">
          <cell r="C7373" t="str">
            <v>1194893263</v>
          </cell>
          <cell r="E7373" t="str">
            <v>138353106</v>
          </cell>
        </row>
        <row r="7374">
          <cell r="C7374" t="str">
            <v>1194893263</v>
          </cell>
          <cell r="E7374" t="str">
            <v>138353107</v>
          </cell>
        </row>
        <row r="7375">
          <cell r="C7375" t="str">
            <v>1194893263</v>
          </cell>
          <cell r="E7375" t="str">
            <v>1F-QMA000002632508</v>
          </cell>
        </row>
        <row r="7376">
          <cell r="C7376" t="str">
            <v>1194893263</v>
          </cell>
          <cell r="E7376" t="str">
            <v>138353114</v>
          </cell>
        </row>
        <row r="7377">
          <cell r="C7377" t="str">
            <v>1720037559</v>
          </cell>
          <cell r="E7377" t="str">
            <v>138374701</v>
          </cell>
        </row>
        <row r="7378">
          <cell r="C7378" t="str">
            <v>1184132524</v>
          </cell>
          <cell r="E7378" t="str">
            <v>138374701</v>
          </cell>
        </row>
        <row r="7379">
          <cell r="C7379" t="str">
            <v>1720037559</v>
          </cell>
          <cell r="E7379" t="str">
            <v>138374703</v>
          </cell>
        </row>
        <row r="7380">
          <cell r="C7380" t="str">
            <v>1720037559</v>
          </cell>
          <cell r="E7380" t="str">
            <v>138374704</v>
          </cell>
        </row>
        <row r="7381">
          <cell r="C7381" t="str">
            <v>Unknown</v>
          </cell>
          <cell r="E7381" t="str">
            <v>138374706</v>
          </cell>
        </row>
        <row r="7382">
          <cell r="C7382" t="str">
            <v>1720037559</v>
          </cell>
          <cell r="E7382" t="str">
            <v>138374715</v>
          </cell>
        </row>
        <row r="7383">
          <cell r="C7383" t="str">
            <v>1184132524</v>
          </cell>
          <cell r="E7383" t="str">
            <v>138374715</v>
          </cell>
        </row>
        <row r="7384">
          <cell r="C7384" t="str">
            <v>1720037559</v>
          </cell>
          <cell r="E7384" t="str">
            <v>138374716</v>
          </cell>
        </row>
        <row r="7385">
          <cell r="C7385" t="str">
            <v>1184132524</v>
          </cell>
          <cell r="E7385" t="str">
            <v>138374716</v>
          </cell>
        </row>
        <row r="7386">
          <cell r="C7386" t="str">
            <v>1720037559</v>
          </cell>
          <cell r="E7386" t="str">
            <v>1F-QMA000002607112</v>
          </cell>
        </row>
        <row r="7387">
          <cell r="C7387" t="str">
            <v>1720037559</v>
          </cell>
          <cell r="E7387" t="str">
            <v>1F-QMA000002765769</v>
          </cell>
        </row>
        <row r="7388">
          <cell r="C7388" t="str">
            <v>1720037559</v>
          </cell>
          <cell r="E7388" t="str">
            <v>1F-QMP000003727781</v>
          </cell>
        </row>
        <row r="7389">
          <cell r="C7389" t="str">
            <v>1184132524</v>
          </cell>
          <cell r="E7389" t="str">
            <v>388696201</v>
          </cell>
        </row>
        <row r="7390">
          <cell r="C7390" t="str">
            <v>1720037559</v>
          </cell>
          <cell r="E7390" t="str">
            <v>388696201</v>
          </cell>
        </row>
        <row r="7391">
          <cell r="C7391" t="str">
            <v>1184132524</v>
          </cell>
          <cell r="E7391" t="str">
            <v>388696202</v>
          </cell>
        </row>
        <row r="7392">
          <cell r="C7392" t="str">
            <v>1720088123</v>
          </cell>
          <cell r="E7392" t="str">
            <v>##</v>
          </cell>
        </row>
        <row r="7393">
          <cell r="C7393" t="str">
            <v>1396767778</v>
          </cell>
          <cell r="E7393" t="str">
            <v>012309302</v>
          </cell>
        </row>
        <row r="7394">
          <cell r="C7394" t="str">
            <v>1720088123</v>
          </cell>
          <cell r="E7394" t="str">
            <v>012309302</v>
          </cell>
        </row>
        <row r="7395">
          <cell r="C7395" t="str">
            <v>1821217613</v>
          </cell>
          <cell r="E7395" t="str">
            <v>138411704</v>
          </cell>
        </row>
        <row r="7396">
          <cell r="C7396" t="str">
            <v>1720088123</v>
          </cell>
          <cell r="E7396" t="str">
            <v>138411707</v>
          </cell>
        </row>
        <row r="7397">
          <cell r="C7397" t="str">
            <v>1720088123</v>
          </cell>
          <cell r="E7397" t="str">
            <v>138411708</v>
          </cell>
        </row>
        <row r="7398">
          <cell r="C7398" t="str">
            <v>1720088123</v>
          </cell>
          <cell r="E7398" t="str">
            <v>138411709</v>
          </cell>
        </row>
        <row r="7399">
          <cell r="C7399" t="str">
            <v>1396767778</v>
          </cell>
          <cell r="E7399" t="str">
            <v>138411709</v>
          </cell>
        </row>
        <row r="7400">
          <cell r="C7400" t="str">
            <v>1720088123</v>
          </cell>
          <cell r="E7400" t="str">
            <v>138411710</v>
          </cell>
        </row>
        <row r="7401">
          <cell r="C7401" t="str">
            <v>1720088123</v>
          </cell>
          <cell r="E7401" t="str">
            <v>1F-QMA000002159714</v>
          </cell>
        </row>
        <row r="7402">
          <cell r="C7402" t="str">
            <v>1720088123</v>
          </cell>
          <cell r="E7402" t="str">
            <v>1F-QMP000003376168</v>
          </cell>
        </row>
        <row r="7403">
          <cell r="C7403" t="str">
            <v>1841512845</v>
          </cell>
          <cell r="E7403" t="str">
            <v>215379301</v>
          </cell>
        </row>
        <row r="7404">
          <cell r="C7404" t="str">
            <v>1720088123</v>
          </cell>
          <cell r="E7404" t="str">
            <v>4C-01150035</v>
          </cell>
        </row>
        <row r="7405">
          <cell r="C7405" t="str">
            <v>1528064649</v>
          </cell>
          <cell r="E7405" t="str">
            <v>##</v>
          </cell>
        </row>
        <row r="7406">
          <cell r="C7406" t="str">
            <v>1528064649</v>
          </cell>
          <cell r="E7406" t="str">
            <v>138644307</v>
          </cell>
        </row>
        <row r="7407">
          <cell r="C7407" t="str">
            <v>1528064649</v>
          </cell>
          <cell r="E7407" t="str">
            <v>138644308</v>
          </cell>
        </row>
        <row r="7408">
          <cell r="C7408" t="str">
            <v>1255337309</v>
          </cell>
          <cell r="E7408" t="str">
            <v>138644309</v>
          </cell>
        </row>
        <row r="7409">
          <cell r="C7409" t="str">
            <v>1528064649</v>
          </cell>
          <cell r="E7409" t="str">
            <v>138644310</v>
          </cell>
        </row>
        <row r="7410">
          <cell r="C7410" t="str">
            <v>1528064649</v>
          </cell>
          <cell r="E7410" t="str">
            <v>1F-QMA000002316895</v>
          </cell>
        </row>
        <row r="7411">
          <cell r="C7411" t="str">
            <v>1528064649</v>
          </cell>
          <cell r="E7411" t="str">
            <v>138644309</v>
          </cell>
        </row>
        <row r="7412">
          <cell r="C7412" t="str">
            <v>1528064649</v>
          </cell>
          <cell r="E7412" t="str">
            <v>1F-QMP000003626297</v>
          </cell>
        </row>
        <row r="7413">
          <cell r="C7413" t="str">
            <v>1972511921</v>
          </cell>
          <cell r="E7413" t="str">
            <v>138706004</v>
          </cell>
        </row>
        <row r="7414">
          <cell r="C7414" t="str">
            <v>1972511921</v>
          </cell>
          <cell r="E7414" t="str">
            <v>138706007</v>
          </cell>
        </row>
        <row r="7415">
          <cell r="C7415" t="str">
            <v>1972511921</v>
          </cell>
          <cell r="E7415" t="str">
            <v>BHO5294664B</v>
          </cell>
        </row>
        <row r="7416">
          <cell r="C7416" t="str">
            <v>1558349399</v>
          </cell>
          <cell r="E7416" t="str">
            <v>138715103</v>
          </cell>
        </row>
        <row r="7417">
          <cell r="C7417" t="str">
            <v>1558349399</v>
          </cell>
          <cell r="E7417" t="str">
            <v>138715106</v>
          </cell>
        </row>
        <row r="7418">
          <cell r="C7418" t="str">
            <v>1558349399</v>
          </cell>
          <cell r="E7418" t="str">
            <v>138715107</v>
          </cell>
        </row>
        <row r="7419">
          <cell r="C7419" t="str">
            <v>1558349399</v>
          </cell>
          <cell r="E7419" t="str">
            <v>138715114</v>
          </cell>
        </row>
        <row r="7420">
          <cell r="C7420" t="str">
            <v>1558349399</v>
          </cell>
          <cell r="E7420" t="str">
            <v>138715115</v>
          </cell>
        </row>
        <row r="7421">
          <cell r="C7421" t="str">
            <v>1558349399</v>
          </cell>
          <cell r="E7421" t="str">
            <v>138715116</v>
          </cell>
        </row>
        <row r="7422">
          <cell r="C7422" t="str">
            <v>1558349399</v>
          </cell>
          <cell r="E7422" t="str">
            <v>1F-QMA000002634461</v>
          </cell>
        </row>
        <row r="7423">
          <cell r="C7423" t="str">
            <v>1558349399</v>
          </cell>
          <cell r="E7423" t="str">
            <v>1F-QMP000003737626</v>
          </cell>
        </row>
        <row r="7424">
          <cell r="C7424" t="str">
            <v>1558349399</v>
          </cell>
          <cell r="E7424" t="str">
            <v>322916301</v>
          </cell>
        </row>
        <row r="7425">
          <cell r="C7425" t="str">
            <v>1558349399</v>
          </cell>
          <cell r="E7425" t="str">
            <v>322916302</v>
          </cell>
        </row>
        <row r="7426">
          <cell r="C7426" t="str">
            <v>1558349399</v>
          </cell>
          <cell r="E7426" t="str">
            <v>322916303</v>
          </cell>
        </row>
        <row r="7427">
          <cell r="C7427" t="str">
            <v>1407206972</v>
          </cell>
          <cell r="E7427" t="str">
            <v>371982501</v>
          </cell>
        </row>
        <row r="7428">
          <cell r="C7428" t="str">
            <v>1558349399</v>
          </cell>
          <cell r="E7428" t="str">
            <v>##</v>
          </cell>
        </row>
        <row r="7429">
          <cell r="C7429" t="str">
            <v>1194743013</v>
          </cell>
          <cell r="E7429" t="str">
            <v>##</v>
          </cell>
        </row>
        <row r="7430">
          <cell r="C7430" t="str">
            <v>1194743013</v>
          </cell>
          <cell r="E7430" t="str">
            <v>018558901</v>
          </cell>
        </row>
        <row r="7431">
          <cell r="C7431" t="str">
            <v>1194743013</v>
          </cell>
          <cell r="E7431" t="str">
            <v>04-00001341</v>
          </cell>
        </row>
        <row r="7432">
          <cell r="C7432" t="str">
            <v>1194743013</v>
          </cell>
          <cell r="E7432" t="str">
            <v>04-75-0800628</v>
          </cell>
        </row>
        <row r="7433">
          <cell r="C7433" t="str">
            <v>1194743013</v>
          </cell>
          <cell r="E7433" t="str">
            <v>06-102823100</v>
          </cell>
        </row>
        <row r="7434">
          <cell r="C7434" t="str">
            <v>1194743013</v>
          </cell>
          <cell r="E7434" t="str">
            <v>138910803</v>
          </cell>
        </row>
        <row r="7435">
          <cell r="C7435" t="str">
            <v>1194743013</v>
          </cell>
          <cell r="E7435" t="str">
            <v>138910804</v>
          </cell>
        </row>
        <row r="7436">
          <cell r="C7436" t="str">
            <v>1194743013</v>
          </cell>
          <cell r="E7436" t="str">
            <v>138910805</v>
          </cell>
        </row>
        <row r="7437">
          <cell r="C7437" t="str">
            <v>1194743013</v>
          </cell>
          <cell r="E7437" t="str">
            <v>138910806</v>
          </cell>
        </row>
        <row r="7438">
          <cell r="C7438" t="str">
            <v>1194743013</v>
          </cell>
          <cell r="E7438" t="str">
            <v>138910807</v>
          </cell>
        </row>
        <row r="7439">
          <cell r="C7439" t="str">
            <v>1194743013</v>
          </cell>
          <cell r="E7439" t="str">
            <v>138910809</v>
          </cell>
        </row>
        <row r="7440">
          <cell r="C7440" t="str">
            <v>1194743013</v>
          </cell>
          <cell r="E7440" t="str">
            <v>138910810</v>
          </cell>
        </row>
        <row r="7441">
          <cell r="C7441" t="str">
            <v>1194743013</v>
          </cell>
          <cell r="E7441" t="str">
            <v>138910816</v>
          </cell>
        </row>
        <row r="7442">
          <cell r="C7442" t="str">
            <v>1194743013</v>
          </cell>
          <cell r="E7442" t="str">
            <v>138910818</v>
          </cell>
        </row>
        <row r="7443">
          <cell r="C7443" t="str">
            <v>1194743013</v>
          </cell>
          <cell r="E7443" t="str">
            <v>138910819</v>
          </cell>
        </row>
        <row r="7444">
          <cell r="C7444" t="str">
            <v>1194743013</v>
          </cell>
          <cell r="E7444" t="str">
            <v>138910820</v>
          </cell>
        </row>
        <row r="7445">
          <cell r="C7445" t="str">
            <v>1194743013</v>
          </cell>
          <cell r="E7445" t="str">
            <v>138910822</v>
          </cell>
        </row>
        <row r="7446">
          <cell r="C7446" t="str">
            <v>1194743013</v>
          </cell>
          <cell r="E7446" t="str">
            <v>160061101</v>
          </cell>
        </row>
        <row r="7447">
          <cell r="C7447" t="str">
            <v>1194743013</v>
          </cell>
          <cell r="E7447" t="str">
            <v>189972601</v>
          </cell>
        </row>
        <row r="7448">
          <cell r="C7448" t="str">
            <v>1194743013</v>
          </cell>
          <cell r="E7448" t="str">
            <v>189972602</v>
          </cell>
        </row>
        <row r="7449">
          <cell r="C7449" t="str">
            <v>1194743013</v>
          </cell>
          <cell r="E7449" t="str">
            <v>189972603</v>
          </cell>
        </row>
        <row r="7450">
          <cell r="C7450" t="str">
            <v>1194743013</v>
          </cell>
          <cell r="E7450" t="str">
            <v>1F-QMA000002159394</v>
          </cell>
        </row>
        <row r="7451">
          <cell r="C7451" t="str">
            <v>1194743013</v>
          </cell>
          <cell r="E7451" t="str">
            <v>1F-QMA000002758681</v>
          </cell>
        </row>
        <row r="7452">
          <cell r="C7452" t="str">
            <v>1194743013</v>
          </cell>
          <cell r="E7452" t="str">
            <v>1F-QMA000003642821</v>
          </cell>
        </row>
        <row r="7453">
          <cell r="C7453" t="str">
            <v>1194743013</v>
          </cell>
          <cell r="E7453" t="str">
            <v>1F-QMA000003650314</v>
          </cell>
        </row>
        <row r="7454">
          <cell r="C7454" t="str">
            <v>1194743013</v>
          </cell>
          <cell r="E7454" t="str">
            <v>1F-QMP000004932110</v>
          </cell>
        </row>
        <row r="7455">
          <cell r="C7455" t="str">
            <v>1194743013</v>
          </cell>
          <cell r="E7455" t="str">
            <v>215333003</v>
          </cell>
        </row>
        <row r="7456">
          <cell r="C7456" t="str">
            <v>1194743013</v>
          </cell>
          <cell r="E7456" t="str">
            <v>215333004</v>
          </cell>
        </row>
        <row r="7457">
          <cell r="C7457" t="str">
            <v>1194743013</v>
          </cell>
          <cell r="E7457" t="str">
            <v>215333005</v>
          </cell>
        </row>
        <row r="7458">
          <cell r="C7458" t="str">
            <v>1538585971</v>
          </cell>
          <cell r="E7458" t="str">
            <v>215333008</v>
          </cell>
        </row>
        <row r="7459">
          <cell r="C7459" t="str">
            <v>1538585971</v>
          </cell>
          <cell r="E7459" t="str">
            <v>215333009</v>
          </cell>
        </row>
        <row r="7460">
          <cell r="C7460" t="str">
            <v>1194743013</v>
          </cell>
          <cell r="E7460" t="str">
            <v>337503203</v>
          </cell>
        </row>
        <row r="7461">
          <cell r="C7461" t="str">
            <v>1194743013</v>
          </cell>
          <cell r="E7461" t="str">
            <v>366122501</v>
          </cell>
        </row>
        <row r="7462">
          <cell r="C7462" t="str">
            <v>1194743013</v>
          </cell>
          <cell r="E7462" t="str">
            <v>385008301</v>
          </cell>
        </row>
        <row r="7463">
          <cell r="C7463" t="str">
            <v>1194743013</v>
          </cell>
          <cell r="E7463" t="str">
            <v>6A-0001568</v>
          </cell>
        </row>
        <row r="7464">
          <cell r="C7464" t="str">
            <v>1194743013</v>
          </cell>
          <cell r="E7464" t="str">
            <v>6A-00015687</v>
          </cell>
        </row>
        <row r="7465">
          <cell r="C7465" t="str">
            <v>1194743013</v>
          </cell>
          <cell r="E7465" t="str">
            <v>6A-02033924</v>
          </cell>
        </row>
        <row r="7466">
          <cell r="C7466" t="str">
            <v>1194743013</v>
          </cell>
          <cell r="E7466" t="str">
            <v>9A-0001568</v>
          </cell>
        </row>
        <row r="7467">
          <cell r="C7467" t="str">
            <v>1194743013</v>
          </cell>
          <cell r="E7467" t="str">
            <v>9A-00015687</v>
          </cell>
        </row>
        <row r="7468">
          <cell r="C7468" t="str">
            <v>1194743013</v>
          </cell>
          <cell r="E7468" t="str">
            <v>9A-01150791</v>
          </cell>
        </row>
        <row r="7469">
          <cell r="C7469" t="str">
            <v>1194743013</v>
          </cell>
          <cell r="E7469" t="str">
            <v>9A-02033924</v>
          </cell>
        </row>
        <row r="7470">
          <cell r="C7470" t="str">
            <v>1194743013</v>
          </cell>
          <cell r="E7470" t="str">
            <v>9B-94484</v>
          </cell>
        </row>
        <row r="7471">
          <cell r="C7471" t="str">
            <v>1194743013</v>
          </cell>
          <cell r="E7471" t="str">
            <v>9C-QMA000002159394</v>
          </cell>
        </row>
        <row r="7472">
          <cell r="C7472" t="str">
            <v>1194743013</v>
          </cell>
          <cell r="E7472" t="str">
            <v>9C-QMA000003650314</v>
          </cell>
        </row>
        <row r="7473">
          <cell r="C7473" t="str">
            <v>1194743013</v>
          </cell>
          <cell r="E7473" t="str">
            <v>BHO2923424</v>
          </cell>
        </row>
        <row r="7474">
          <cell r="C7474" t="str">
            <v>1194743013</v>
          </cell>
          <cell r="E7474" t="str">
            <v>BHO2923424B</v>
          </cell>
        </row>
        <row r="7475">
          <cell r="C7475" t="str">
            <v>1437148020</v>
          </cell>
          <cell r="E7475" t="str">
            <v>##</v>
          </cell>
        </row>
        <row r="7476">
          <cell r="C7476" t="str">
            <v>1437148020</v>
          </cell>
          <cell r="E7476" t="str">
            <v>138911607</v>
          </cell>
        </row>
        <row r="7477">
          <cell r="C7477" t="str">
            <v>1952481350</v>
          </cell>
          <cell r="E7477" t="str">
            <v>138911607</v>
          </cell>
        </row>
        <row r="7478">
          <cell r="C7478" t="str">
            <v>1437148020</v>
          </cell>
          <cell r="E7478" t="str">
            <v>138911608</v>
          </cell>
        </row>
        <row r="7479">
          <cell r="C7479" t="str">
            <v>1437148020</v>
          </cell>
          <cell r="E7479" t="str">
            <v>138911609</v>
          </cell>
        </row>
        <row r="7480">
          <cell r="C7480" t="str">
            <v>1437148020</v>
          </cell>
          <cell r="E7480" t="str">
            <v>138911619</v>
          </cell>
        </row>
        <row r="7481">
          <cell r="C7481" t="str">
            <v>1730557026</v>
          </cell>
          <cell r="E7481" t="str">
            <v>360816801</v>
          </cell>
        </row>
        <row r="7482">
          <cell r="C7482" t="str">
            <v>1174526529</v>
          </cell>
          <cell r="E7482" t="str">
            <v>##</v>
          </cell>
        </row>
        <row r="7483">
          <cell r="C7483" t="str">
            <v>1174526529</v>
          </cell>
          <cell r="E7483" t="str">
            <v>138913207</v>
          </cell>
        </row>
        <row r="7484">
          <cell r="C7484" t="str">
            <v>1174526529</v>
          </cell>
          <cell r="E7484" t="str">
            <v>138913208</v>
          </cell>
        </row>
        <row r="7485">
          <cell r="C7485" t="str">
            <v>1174526529</v>
          </cell>
          <cell r="E7485" t="str">
            <v>138913209</v>
          </cell>
        </row>
        <row r="7486">
          <cell r="C7486" t="str">
            <v>1942373782</v>
          </cell>
          <cell r="E7486" t="str">
            <v>138913209</v>
          </cell>
        </row>
        <row r="7487">
          <cell r="C7487" t="str">
            <v>1174526529</v>
          </cell>
          <cell r="E7487" t="str">
            <v>138913210</v>
          </cell>
        </row>
        <row r="7488">
          <cell r="C7488" t="str">
            <v>1063548881</v>
          </cell>
          <cell r="E7488" t="str">
            <v>138913212</v>
          </cell>
        </row>
        <row r="7489">
          <cell r="C7489" t="str">
            <v>1942373782</v>
          </cell>
          <cell r="E7489" t="str">
            <v>138913215</v>
          </cell>
        </row>
        <row r="7490">
          <cell r="C7490" t="str">
            <v>1174526529</v>
          </cell>
          <cell r="E7490" t="str">
            <v>1F-QMA000002630987</v>
          </cell>
        </row>
        <row r="7491">
          <cell r="C7491" t="str">
            <v>1942373782</v>
          </cell>
          <cell r="E7491" t="str">
            <v>200797301</v>
          </cell>
        </row>
        <row r="7492">
          <cell r="C7492" t="str">
            <v>1942373782</v>
          </cell>
          <cell r="E7492" t="str">
            <v>200797302</v>
          </cell>
        </row>
        <row r="7493">
          <cell r="C7493" t="str">
            <v>1265652267</v>
          </cell>
          <cell r="E7493" t="str">
            <v>138950410</v>
          </cell>
        </row>
        <row r="7494">
          <cell r="C7494" t="str">
            <v>1972590602</v>
          </cell>
          <cell r="E7494" t="str">
            <v>138950410</v>
          </cell>
        </row>
        <row r="7495">
          <cell r="C7495" t="str">
            <v>1972590602</v>
          </cell>
          <cell r="E7495" t="str">
            <v>138950412</v>
          </cell>
        </row>
        <row r="7496">
          <cell r="C7496" t="str">
            <v>1265652267</v>
          </cell>
          <cell r="E7496" t="str">
            <v>138950412</v>
          </cell>
        </row>
        <row r="7497">
          <cell r="C7497" t="str">
            <v>1366400582</v>
          </cell>
          <cell r="E7497" t="str">
            <v>138950417</v>
          </cell>
        </row>
        <row r="7498">
          <cell r="C7498" t="str">
            <v>1972590602</v>
          </cell>
          <cell r="E7498" t="str">
            <v>1F-QMA000002297608</v>
          </cell>
        </row>
        <row r="7499">
          <cell r="C7499" t="str">
            <v>1972590602</v>
          </cell>
          <cell r="E7499" t="str">
            <v>1F-QMP000003618633</v>
          </cell>
        </row>
        <row r="7500">
          <cell r="C7500" t="str">
            <v>1972590602</v>
          </cell>
          <cell r="E7500" t="str">
            <v>6A-1002587</v>
          </cell>
        </row>
        <row r="7501">
          <cell r="C7501" t="str">
            <v>1972590602</v>
          </cell>
          <cell r="E7501" t="str">
            <v>6A-10025878</v>
          </cell>
        </row>
        <row r="7502">
          <cell r="C7502" t="str">
            <v>1316936990</v>
          </cell>
          <cell r="E7502" t="str">
            <v>##</v>
          </cell>
        </row>
        <row r="7503">
          <cell r="C7503" t="str">
            <v>1316936990</v>
          </cell>
          <cell r="E7503" t="str">
            <v>02-000263</v>
          </cell>
        </row>
        <row r="7504">
          <cell r="C7504" t="str">
            <v>1811135080</v>
          </cell>
          <cell r="E7504" t="str">
            <v>092072001</v>
          </cell>
        </row>
        <row r="7505">
          <cell r="C7505" t="str">
            <v>1811135080</v>
          </cell>
          <cell r="E7505" t="str">
            <v>092072002</v>
          </cell>
        </row>
        <row r="7506">
          <cell r="C7506" t="str">
            <v>1316936990</v>
          </cell>
          <cell r="E7506" t="str">
            <v>092072002</v>
          </cell>
        </row>
        <row r="7507">
          <cell r="C7507" t="str">
            <v>1316936990</v>
          </cell>
          <cell r="E7507" t="str">
            <v>138951203</v>
          </cell>
        </row>
        <row r="7508">
          <cell r="C7508" t="str">
            <v>1316936990</v>
          </cell>
          <cell r="E7508" t="str">
            <v>138951204</v>
          </cell>
        </row>
        <row r="7509">
          <cell r="C7509" t="str">
            <v>1316936990</v>
          </cell>
          <cell r="E7509" t="str">
            <v>138951205</v>
          </cell>
        </row>
        <row r="7510">
          <cell r="C7510" t="str">
            <v>1316936990</v>
          </cell>
          <cell r="E7510" t="str">
            <v>138951208</v>
          </cell>
        </row>
        <row r="7511">
          <cell r="C7511" t="str">
            <v>1316936990</v>
          </cell>
          <cell r="E7511" t="str">
            <v>138951209</v>
          </cell>
        </row>
        <row r="7512">
          <cell r="C7512" t="str">
            <v>1316936990</v>
          </cell>
          <cell r="E7512" t="str">
            <v>138951210</v>
          </cell>
        </row>
        <row r="7513">
          <cell r="C7513" t="str">
            <v>1316936990</v>
          </cell>
          <cell r="E7513" t="str">
            <v>138951211</v>
          </cell>
        </row>
        <row r="7514">
          <cell r="C7514" t="str">
            <v>1316936990</v>
          </cell>
          <cell r="E7514" t="str">
            <v>138951224</v>
          </cell>
        </row>
        <row r="7515">
          <cell r="C7515" t="str">
            <v>1316936990</v>
          </cell>
          <cell r="E7515" t="str">
            <v>138951226</v>
          </cell>
        </row>
        <row r="7516">
          <cell r="C7516" t="str">
            <v>1316936990</v>
          </cell>
          <cell r="E7516" t="str">
            <v>138951212</v>
          </cell>
        </row>
        <row r="7517">
          <cell r="C7517" t="str">
            <v>1316936990</v>
          </cell>
          <cell r="E7517" t="str">
            <v>138951223</v>
          </cell>
        </row>
        <row r="7518">
          <cell r="C7518" t="str">
            <v>1891882833</v>
          </cell>
          <cell r="E7518" t="str">
            <v>##</v>
          </cell>
        </row>
        <row r="7519">
          <cell r="C7519" t="str">
            <v>1891882833</v>
          </cell>
          <cell r="E7519" t="str">
            <v>138962902</v>
          </cell>
        </row>
        <row r="7520">
          <cell r="C7520" t="str">
            <v>1891882833</v>
          </cell>
          <cell r="E7520" t="str">
            <v>138962904</v>
          </cell>
        </row>
        <row r="7521">
          <cell r="C7521" t="str">
            <v>1891882833</v>
          </cell>
          <cell r="E7521" t="str">
            <v>138962905</v>
          </cell>
        </row>
        <row r="7522">
          <cell r="C7522" t="str">
            <v>1891882833</v>
          </cell>
          <cell r="E7522" t="str">
            <v>138962906</v>
          </cell>
        </row>
        <row r="7523">
          <cell r="C7523" t="str">
            <v>1891882833</v>
          </cell>
          <cell r="E7523" t="str">
            <v>138962907</v>
          </cell>
        </row>
        <row r="7524">
          <cell r="C7524" t="str">
            <v>1891882833</v>
          </cell>
          <cell r="E7524" t="str">
            <v>1F-QMA000002217825</v>
          </cell>
        </row>
        <row r="7525">
          <cell r="C7525" t="str">
            <v>1891882833</v>
          </cell>
          <cell r="E7525" t="str">
            <v>1F-QMA000006567231</v>
          </cell>
        </row>
        <row r="7526">
          <cell r="C7526" t="str">
            <v>1568899391</v>
          </cell>
          <cell r="E7526" t="str">
            <v>398605101</v>
          </cell>
        </row>
        <row r="7527">
          <cell r="C7527" t="str">
            <v>1477643690</v>
          </cell>
          <cell r="E7527" t="str">
            <v>06-106432100</v>
          </cell>
        </row>
        <row r="7528">
          <cell r="C7528" t="str">
            <v>1477643690</v>
          </cell>
          <cell r="E7528" t="str">
            <v>139135103</v>
          </cell>
        </row>
        <row r="7529">
          <cell r="C7529" t="str">
            <v>1477643690</v>
          </cell>
          <cell r="E7529" t="str">
            <v>139135105</v>
          </cell>
        </row>
        <row r="7530">
          <cell r="C7530" t="str">
            <v>1477643690</v>
          </cell>
          <cell r="E7530" t="str">
            <v>139135106</v>
          </cell>
        </row>
        <row r="7531">
          <cell r="C7531" t="str">
            <v>1477643690</v>
          </cell>
          <cell r="E7531" t="str">
            <v>139135107</v>
          </cell>
        </row>
        <row r="7532">
          <cell r="C7532" t="str">
            <v>1477643690</v>
          </cell>
          <cell r="E7532" t="str">
            <v>139135108</v>
          </cell>
        </row>
        <row r="7533">
          <cell r="C7533" t="str">
            <v>1477643690</v>
          </cell>
          <cell r="E7533" t="str">
            <v>139135109</v>
          </cell>
        </row>
        <row r="7534">
          <cell r="C7534" t="str">
            <v>1477643690</v>
          </cell>
          <cell r="E7534" t="str">
            <v>139135112</v>
          </cell>
        </row>
        <row r="7535">
          <cell r="C7535" t="str">
            <v>1477643690</v>
          </cell>
          <cell r="E7535" t="str">
            <v>139135116</v>
          </cell>
        </row>
        <row r="7536">
          <cell r="C7536" t="str">
            <v>1477643690</v>
          </cell>
          <cell r="E7536" t="str">
            <v>139135117</v>
          </cell>
        </row>
        <row r="7537">
          <cell r="C7537" t="str">
            <v>1477643690</v>
          </cell>
          <cell r="E7537" t="str">
            <v>139135118</v>
          </cell>
        </row>
        <row r="7538">
          <cell r="C7538" t="str">
            <v>1477643690</v>
          </cell>
          <cell r="E7538" t="str">
            <v>139135120</v>
          </cell>
        </row>
        <row r="7539">
          <cell r="C7539" t="str">
            <v>1477643690</v>
          </cell>
          <cell r="E7539" t="str">
            <v>139135121</v>
          </cell>
        </row>
        <row r="7540">
          <cell r="C7540" t="str">
            <v>1477643690</v>
          </cell>
          <cell r="E7540" t="str">
            <v>139135122</v>
          </cell>
        </row>
        <row r="7541">
          <cell r="C7541" t="str">
            <v>1477643690</v>
          </cell>
          <cell r="E7541" t="str">
            <v>1F-QMA000002076576</v>
          </cell>
        </row>
        <row r="7542">
          <cell r="C7542" t="str">
            <v>1477643690</v>
          </cell>
          <cell r="E7542" t="str">
            <v>1F-QMP000003344666</v>
          </cell>
        </row>
        <row r="7543">
          <cell r="C7543" t="str">
            <v>1477643690</v>
          </cell>
          <cell r="E7543" t="str">
            <v>1F-QMP000003987900</v>
          </cell>
        </row>
        <row r="7544">
          <cell r="C7544" t="str">
            <v>1477643690</v>
          </cell>
          <cell r="E7544" t="str">
            <v>208517701</v>
          </cell>
        </row>
        <row r="7545">
          <cell r="C7545" t="str">
            <v>1477643690</v>
          </cell>
          <cell r="E7545" t="str">
            <v>208517702</v>
          </cell>
        </row>
        <row r="7546">
          <cell r="C7546" t="str">
            <v>1477643690</v>
          </cell>
          <cell r="E7546" t="str">
            <v>7N-1001003</v>
          </cell>
        </row>
        <row r="7547">
          <cell r="C7547" t="str">
            <v>1477643690</v>
          </cell>
          <cell r="E7547" t="str">
            <v>7N-10010037</v>
          </cell>
        </row>
        <row r="7548">
          <cell r="C7548" t="str">
            <v>1477643690</v>
          </cell>
          <cell r="E7548" t="str">
            <v>7T-QMA000002076576</v>
          </cell>
        </row>
        <row r="7549">
          <cell r="C7549" t="str">
            <v>1477643690</v>
          </cell>
          <cell r="E7549" t="str">
            <v>7T-TMP000003333836</v>
          </cell>
        </row>
        <row r="7550">
          <cell r="C7550" t="str">
            <v>1477643690</v>
          </cell>
          <cell r="E7550" t="str">
            <v>7W-000588085001</v>
          </cell>
        </row>
        <row r="7551">
          <cell r="C7551" t="str">
            <v>1477643690</v>
          </cell>
          <cell r="E7551" t="str">
            <v>8U-10010037</v>
          </cell>
        </row>
        <row r="7552">
          <cell r="C7552" t="str">
            <v>1477643690</v>
          </cell>
          <cell r="E7552" t="str">
            <v>8W-QMA000002076576</v>
          </cell>
        </row>
        <row r="7553">
          <cell r="C7553" t="str">
            <v>1396746129</v>
          </cell>
          <cell r="E7553" t="str">
            <v>##</v>
          </cell>
        </row>
        <row r="7554">
          <cell r="C7554" t="str">
            <v>1396746129</v>
          </cell>
          <cell r="E7554" t="str">
            <v>139172406</v>
          </cell>
        </row>
        <row r="7555">
          <cell r="C7555" t="str">
            <v>1396746129</v>
          </cell>
          <cell r="E7555" t="str">
            <v>139172409</v>
          </cell>
        </row>
        <row r="7556">
          <cell r="C7556" t="str">
            <v>1396746129</v>
          </cell>
          <cell r="E7556" t="str">
            <v>139172410</v>
          </cell>
        </row>
        <row r="7557">
          <cell r="C7557" t="str">
            <v>1396746129</v>
          </cell>
          <cell r="E7557" t="str">
            <v>139172411</v>
          </cell>
        </row>
        <row r="7558">
          <cell r="C7558" t="str">
            <v>1396746129</v>
          </cell>
          <cell r="E7558" t="str">
            <v>139172412</v>
          </cell>
        </row>
        <row r="7559">
          <cell r="C7559" t="str">
            <v>1396746129</v>
          </cell>
          <cell r="E7559" t="str">
            <v>139172413</v>
          </cell>
        </row>
        <row r="7560">
          <cell r="C7560" t="str">
            <v>1457454431</v>
          </cell>
          <cell r="E7560" t="str">
            <v>139172414</v>
          </cell>
        </row>
        <row r="7561">
          <cell r="C7561" t="str">
            <v>1396746129</v>
          </cell>
          <cell r="E7561" t="str">
            <v>139172414</v>
          </cell>
        </row>
        <row r="7562">
          <cell r="C7562" t="str">
            <v>1396746129</v>
          </cell>
          <cell r="E7562" t="str">
            <v>1F-QMA000002228019</v>
          </cell>
        </row>
        <row r="7563">
          <cell r="C7563" t="str">
            <v>1396746129</v>
          </cell>
          <cell r="E7563" t="str">
            <v>1F-QMA000002634521</v>
          </cell>
        </row>
        <row r="7564">
          <cell r="C7564" t="str">
            <v>1396746129</v>
          </cell>
          <cell r="E7564" t="str">
            <v>1F-QMP000003402370</v>
          </cell>
        </row>
        <row r="7565">
          <cell r="C7565" t="str">
            <v>1356320873</v>
          </cell>
          <cell r="E7565" t="str">
            <v>022506201</v>
          </cell>
        </row>
        <row r="7566">
          <cell r="C7566" t="str">
            <v>1356320873</v>
          </cell>
          <cell r="E7566" t="str">
            <v>139173207</v>
          </cell>
        </row>
        <row r="7567">
          <cell r="C7567" t="str">
            <v>1417465824</v>
          </cell>
          <cell r="E7567" t="str">
            <v>139173207</v>
          </cell>
        </row>
        <row r="7568">
          <cell r="C7568" t="str">
            <v>1356320873</v>
          </cell>
          <cell r="E7568" t="str">
            <v>139173208</v>
          </cell>
        </row>
        <row r="7569">
          <cell r="C7569" t="str">
            <v>1356320873</v>
          </cell>
          <cell r="E7569" t="str">
            <v>139173209</v>
          </cell>
        </row>
        <row r="7570">
          <cell r="C7570" t="str">
            <v>1417465824</v>
          </cell>
          <cell r="E7570" t="str">
            <v>139173209</v>
          </cell>
        </row>
        <row r="7571">
          <cell r="C7571" t="str">
            <v>1356320873</v>
          </cell>
          <cell r="E7571" t="str">
            <v>139173211</v>
          </cell>
        </row>
        <row r="7572">
          <cell r="C7572" t="str">
            <v>1356320873</v>
          </cell>
          <cell r="E7572" t="str">
            <v>139173213</v>
          </cell>
        </row>
        <row r="7573">
          <cell r="C7573" t="str">
            <v>1356320873</v>
          </cell>
          <cell r="E7573" t="str">
            <v>1F-QMA000002583381</v>
          </cell>
        </row>
        <row r="7574">
          <cell r="C7574" t="str">
            <v>1356320873</v>
          </cell>
          <cell r="E7574" t="str">
            <v>1F-QMP000003801845</v>
          </cell>
        </row>
        <row r="7575">
          <cell r="C7575" t="str">
            <v>1417465824</v>
          </cell>
          <cell r="E7575" t="str">
            <v>1F-QMP000003801845</v>
          </cell>
        </row>
        <row r="7576">
          <cell r="C7576" t="str">
            <v>1356320873</v>
          </cell>
          <cell r="E7576" t="str">
            <v>332420401</v>
          </cell>
        </row>
        <row r="7577">
          <cell r="C7577" t="str">
            <v>1417465824</v>
          </cell>
          <cell r="E7577" t="str">
            <v>332420401</v>
          </cell>
        </row>
        <row r="7578">
          <cell r="C7578" t="str">
            <v>1356320873</v>
          </cell>
          <cell r="E7578" t="str">
            <v>332420402</v>
          </cell>
        </row>
        <row r="7579">
          <cell r="C7579" t="str">
            <v>1417465824</v>
          </cell>
          <cell r="E7579" t="str">
            <v>332420402</v>
          </cell>
        </row>
        <row r="7580">
          <cell r="C7580" t="str">
            <v>1417465824</v>
          </cell>
          <cell r="E7580" t="str">
            <v>387515501</v>
          </cell>
        </row>
        <row r="7581">
          <cell r="C7581" t="str">
            <v>1356320873</v>
          </cell>
          <cell r="E7581" t="str">
            <v>387515501</v>
          </cell>
        </row>
        <row r="7582">
          <cell r="C7582" t="str">
            <v>1417465824</v>
          </cell>
          <cell r="E7582" t="str">
            <v>387515502</v>
          </cell>
        </row>
        <row r="7583">
          <cell r="C7583" t="str">
            <v>1972517365</v>
          </cell>
          <cell r="E7583" t="str">
            <v>##</v>
          </cell>
        </row>
        <row r="7584">
          <cell r="C7584" t="str">
            <v>1972517365</v>
          </cell>
          <cell r="E7584" t="str">
            <v>06-103185100</v>
          </cell>
        </row>
        <row r="7585">
          <cell r="C7585" t="str">
            <v>1972517365</v>
          </cell>
          <cell r="E7585" t="str">
            <v>06-103188100</v>
          </cell>
        </row>
        <row r="7586">
          <cell r="C7586" t="str">
            <v>1972517365</v>
          </cell>
          <cell r="E7586" t="str">
            <v>133478101</v>
          </cell>
        </row>
        <row r="7587">
          <cell r="C7587" t="str">
            <v>1972517365</v>
          </cell>
          <cell r="E7587" t="str">
            <v>133478106</v>
          </cell>
        </row>
        <row r="7588">
          <cell r="C7588" t="str">
            <v>1972517365</v>
          </cell>
          <cell r="E7588" t="str">
            <v>139461103</v>
          </cell>
        </row>
        <row r="7589">
          <cell r="C7589" t="str">
            <v>1972517365</v>
          </cell>
          <cell r="E7589" t="str">
            <v>139461106</v>
          </cell>
        </row>
        <row r="7590">
          <cell r="C7590" t="str">
            <v>1972517365</v>
          </cell>
          <cell r="E7590" t="str">
            <v>139461107</v>
          </cell>
        </row>
        <row r="7591">
          <cell r="C7591" t="str">
            <v>1033272497</v>
          </cell>
          <cell r="E7591" t="str">
            <v>139461107</v>
          </cell>
        </row>
        <row r="7592">
          <cell r="C7592" t="str">
            <v>1760543342</v>
          </cell>
          <cell r="E7592" t="str">
            <v>139461108</v>
          </cell>
        </row>
        <row r="7593">
          <cell r="C7593" t="str">
            <v>1033272497</v>
          </cell>
          <cell r="E7593" t="str">
            <v>139461109</v>
          </cell>
        </row>
        <row r="7594">
          <cell r="C7594" t="str">
            <v>1760543342</v>
          </cell>
          <cell r="E7594" t="str">
            <v>139461120</v>
          </cell>
        </row>
        <row r="7595">
          <cell r="C7595" t="str">
            <v>1972517365</v>
          </cell>
          <cell r="E7595" t="str">
            <v>144453101</v>
          </cell>
        </row>
        <row r="7596">
          <cell r="C7596" t="str">
            <v>1972517365</v>
          </cell>
          <cell r="E7596" t="str">
            <v>1F-QMA000002765338</v>
          </cell>
        </row>
        <row r="7597">
          <cell r="C7597" t="str">
            <v>1972517365</v>
          </cell>
          <cell r="E7597">
            <v>408600101</v>
          </cell>
        </row>
        <row r="7598">
          <cell r="C7598" t="str">
            <v>1972517365</v>
          </cell>
          <cell r="E7598" t="str">
            <v>1F-QMP000003365152</v>
          </cell>
        </row>
        <row r="7599">
          <cell r="C7599" t="str">
            <v>1447250253</v>
          </cell>
          <cell r="E7599" t="str">
            <v>##</v>
          </cell>
        </row>
        <row r="7600">
          <cell r="C7600" t="str">
            <v>1447250253</v>
          </cell>
          <cell r="E7600" t="str">
            <v>139485001</v>
          </cell>
        </row>
        <row r="7601">
          <cell r="C7601" t="str">
            <v>1447250253</v>
          </cell>
          <cell r="E7601" t="str">
            <v>139485010</v>
          </cell>
        </row>
        <row r="7602">
          <cell r="C7602" t="str">
            <v>1447250253</v>
          </cell>
          <cell r="E7602" t="str">
            <v>139485011</v>
          </cell>
        </row>
        <row r="7603">
          <cell r="C7603" t="str">
            <v>1447250253</v>
          </cell>
          <cell r="E7603" t="str">
            <v>139485012</v>
          </cell>
        </row>
        <row r="7604">
          <cell r="C7604" t="str">
            <v>1447250253</v>
          </cell>
          <cell r="E7604" t="str">
            <v>139485013</v>
          </cell>
        </row>
        <row r="7605">
          <cell r="C7605" t="str">
            <v>1134129851</v>
          </cell>
          <cell r="E7605" t="str">
            <v>139485014</v>
          </cell>
        </row>
        <row r="7606">
          <cell r="C7606" t="str">
            <v>1447250253</v>
          </cell>
          <cell r="E7606" t="str">
            <v>139485014</v>
          </cell>
        </row>
        <row r="7607">
          <cell r="C7607" t="str">
            <v>1447250253</v>
          </cell>
          <cell r="E7607" t="str">
            <v>139485018</v>
          </cell>
        </row>
        <row r="7608">
          <cell r="C7608" t="str">
            <v>1871619254</v>
          </cell>
          <cell r="E7608" t="str">
            <v>##</v>
          </cell>
        </row>
        <row r="7609">
          <cell r="C7609" t="str">
            <v>1871619254</v>
          </cell>
          <cell r="E7609" t="str">
            <v>140713201</v>
          </cell>
        </row>
        <row r="7610">
          <cell r="C7610" t="str">
            <v>1871619254</v>
          </cell>
          <cell r="E7610" t="str">
            <v>140732201</v>
          </cell>
        </row>
        <row r="7611">
          <cell r="C7611" t="str">
            <v>1871619254</v>
          </cell>
          <cell r="E7611" t="str">
            <v>7T-QMP000003349790</v>
          </cell>
        </row>
        <row r="7612">
          <cell r="C7612" t="str">
            <v>1871619254</v>
          </cell>
          <cell r="E7612" t="str">
            <v>7W-002009811001</v>
          </cell>
        </row>
        <row r="7613">
          <cell r="C7613" t="str">
            <v>1699018523</v>
          </cell>
          <cell r="E7613" t="str">
            <v>119873102</v>
          </cell>
        </row>
        <row r="7614">
          <cell r="C7614" t="str">
            <v>1861487779</v>
          </cell>
          <cell r="E7614" t="str">
            <v>119873102</v>
          </cell>
        </row>
        <row r="7615">
          <cell r="C7615" t="str">
            <v>1861487779</v>
          </cell>
          <cell r="E7615" t="str">
            <v>121809101</v>
          </cell>
        </row>
        <row r="7616">
          <cell r="C7616" t="str">
            <v>1861487779</v>
          </cell>
          <cell r="E7616" t="str">
            <v>135313808</v>
          </cell>
        </row>
        <row r="7617">
          <cell r="C7617" t="str">
            <v>1861487779</v>
          </cell>
          <cell r="E7617" t="str">
            <v>140348729</v>
          </cell>
        </row>
        <row r="7618">
          <cell r="C7618" t="str">
            <v>1861487779</v>
          </cell>
          <cell r="E7618" t="str">
            <v>140714001</v>
          </cell>
        </row>
        <row r="7619">
          <cell r="C7619" t="str">
            <v>1861487779</v>
          </cell>
          <cell r="E7619" t="str">
            <v>140714002</v>
          </cell>
        </row>
        <row r="7620">
          <cell r="C7620" t="str">
            <v>1861487779</v>
          </cell>
          <cell r="E7620" t="str">
            <v>178371403</v>
          </cell>
        </row>
        <row r="7621">
          <cell r="C7621" t="str">
            <v>1861487779</v>
          </cell>
          <cell r="E7621" t="str">
            <v>1F-QMA000002229871</v>
          </cell>
        </row>
        <row r="7622">
          <cell r="C7622" t="str">
            <v>1952306672</v>
          </cell>
          <cell r="E7622" t="str">
            <v>##</v>
          </cell>
        </row>
        <row r="7623">
          <cell r="C7623" t="str">
            <v>1952306672</v>
          </cell>
          <cell r="E7623" t="str">
            <v>003034801</v>
          </cell>
        </row>
        <row r="7624">
          <cell r="C7624" t="str">
            <v>1952306672</v>
          </cell>
          <cell r="E7624" t="str">
            <v>141858401</v>
          </cell>
        </row>
        <row r="7625">
          <cell r="C7625" t="str">
            <v>1952306672</v>
          </cell>
          <cell r="E7625" t="str">
            <v>141858403</v>
          </cell>
        </row>
        <row r="7626">
          <cell r="C7626" t="str">
            <v>1952306672</v>
          </cell>
          <cell r="E7626" t="str">
            <v>165773601</v>
          </cell>
        </row>
        <row r="7627">
          <cell r="C7627" t="str">
            <v>1952306672</v>
          </cell>
          <cell r="E7627" t="str">
            <v>165773602</v>
          </cell>
        </row>
        <row r="7628">
          <cell r="C7628" t="str">
            <v>1952306672</v>
          </cell>
          <cell r="E7628" t="str">
            <v>199777701</v>
          </cell>
        </row>
        <row r="7629">
          <cell r="C7629" t="str">
            <v>1952306672</v>
          </cell>
          <cell r="E7629" t="str">
            <v>1F-QMA000002766994</v>
          </cell>
        </row>
        <row r="7630">
          <cell r="C7630" t="str">
            <v>1336125806</v>
          </cell>
          <cell r="E7630" t="str">
            <v>143840002</v>
          </cell>
        </row>
        <row r="7631">
          <cell r="C7631" t="str">
            <v>1336125806</v>
          </cell>
          <cell r="E7631" t="str">
            <v>143840003</v>
          </cell>
        </row>
        <row r="7632">
          <cell r="C7632" t="str">
            <v>1417389784</v>
          </cell>
          <cell r="E7632" t="str">
            <v>331384301</v>
          </cell>
        </row>
        <row r="7633">
          <cell r="C7633" t="str">
            <v>1417389784</v>
          </cell>
          <cell r="E7633" t="str">
            <v>331384302</v>
          </cell>
        </row>
        <row r="7634">
          <cell r="C7634" t="str">
            <v>1295788735</v>
          </cell>
          <cell r="E7634" t="str">
            <v>##</v>
          </cell>
        </row>
        <row r="7635">
          <cell r="C7635" t="str">
            <v>1295788735</v>
          </cell>
          <cell r="E7635" t="str">
            <v>146021401</v>
          </cell>
        </row>
        <row r="7636">
          <cell r="C7636" t="str">
            <v>1013130129</v>
          </cell>
          <cell r="E7636" t="str">
            <v>146021402</v>
          </cell>
        </row>
        <row r="7637">
          <cell r="C7637" t="str">
            <v>1295788735</v>
          </cell>
          <cell r="E7637" t="str">
            <v>146021402</v>
          </cell>
        </row>
        <row r="7638">
          <cell r="C7638" t="str">
            <v>1295788735</v>
          </cell>
          <cell r="E7638" t="str">
            <v>7N-0132330</v>
          </cell>
        </row>
        <row r="7639">
          <cell r="C7639" t="str">
            <v>1295788735</v>
          </cell>
          <cell r="E7639" t="str">
            <v>7N-01323309</v>
          </cell>
        </row>
        <row r="7640">
          <cell r="C7640" t="str">
            <v>1295788735</v>
          </cell>
          <cell r="E7640" t="str">
            <v>7T-QMP000003358092</v>
          </cell>
        </row>
        <row r="7641">
          <cell r="C7641" t="str">
            <v>1295788735</v>
          </cell>
          <cell r="E7641" t="str">
            <v>7W-001903638001</v>
          </cell>
        </row>
        <row r="7642">
          <cell r="C7642" t="str">
            <v>1295788735</v>
          </cell>
          <cell r="E7642" t="str">
            <v>7W-12463</v>
          </cell>
        </row>
        <row r="7643">
          <cell r="C7643" t="str">
            <v>1932152337</v>
          </cell>
          <cell r="E7643" t="str">
            <v>##</v>
          </cell>
        </row>
        <row r="7644">
          <cell r="C7644" t="str">
            <v>1932152337</v>
          </cell>
          <cell r="E7644" t="str">
            <v>146509801</v>
          </cell>
        </row>
        <row r="7645">
          <cell r="C7645" t="str">
            <v>1124241229</v>
          </cell>
          <cell r="E7645" t="str">
            <v>146509802</v>
          </cell>
        </row>
        <row r="7646">
          <cell r="C7646" t="str">
            <v>1932152337</v>
          </cell>
          <cell r="E7646" t="str">
            <v>146509802</v>
          </cell>
        </row>
        <row r="7647">
          <cell r="C7647" t="str">
            <v>1932152337</v>
          </cell>
          <cell r="E7647" t="str">
            <v>1F-QMA000002085429</v>
          </cell>
        </row>
        <row r="7648">
          <cell r="C7648" t="str">
            <v>1932152337</v>
          </cell>
          <cell r="E7648" t="str">
            <v>7N-0005580</v>
          </cell>
        </row>
        <row r="7649">
          <cell r="C7649" t="str">
            <v>1932152337</v>
          </cell>
          <cell r="E7649" t="str">
            <v>7N-00055803</v>
          </cell>
        </row>
        <row r="7650">
          <cell r="C7650" t="str">
            <v>1932152337</v>
          </cell>
          <cell r="E7650" t="str">
            <v>7T-QMA000002085429</v>
          </cell>
        </row>
        <row r="7651">
          <cell r="C7651" t="str">
            <v>1932152337</v>
          </cell>
          <cell r="E7651" t="str">
            <v>7T-QMP000003347926</v>
          </cell>
        </row>
        <row r="7652">
          <cell r="C7652" t="str">
            <v>1932152337</v>
          </cell>
          <cell r="E7652" t="str">
            <v>7W-001903644001</v>
          </cell>
        </row>
        <row r="7653">
          <cell r="C7653" t="str">
            <v>1932152337</v>
          </cell>
          <cell r="E7653" t="str">
            <v>7W-002680045001</v>
          </cell>
        </row>
        <row r="7654">
          <cell r="C7654" t="str">
            <v>1932152337</v>
          </cell>
          <cell r="E7654" t="str">
            <v>7W-11887</v>
          </cell>
        </row>
        <row r="7655">
          <cell r="C7655" t="str">
            <v>1760482939</v>
          </cell>
          <cell r="E7655" t="str">
            <v>147227601</v>
          </cell>
        </row>
        <row r="7656">
          <cell r="C7656" t="str">
            <v>1760482939</v>
          </cell>
          <cell r="E7656" t="str">
            <v>147227602</v>
          </cell>
        </row>
        <row r="7657">
          <cell r="C7657" t="str">
            <v>1760482939</v>
          </cell>
          <cell r="E7657" t="str">
            <v>147227603</v>
          </cell>
        </row>
        <row r="7658">
          <cell r="C7658" t="str">
            <v>1760482939</v>
          </cell>
          <cell r="E7658" t="str">
            <v>350227V</v>
          </cell>
        </row>
        <row r="7659">
          <cell r="C7659" t="str">
            <v>1154317774</v>
          </cell>
          <cell r="E7659" t="str">
            <v>147918002</v>
          </cell>
        </row>
        <row r="7660">
          <cell r="C7660" t="str">
            <v>1154317774</v>
          </cell>
          <cell r="E7660" t="str">
            <v>147918003</v>
          </cell>
        </row>
        <row r="7661">
          <cell r="C7661" t="str">
            <v>1154317774</v>
          </cell>
          <cell r="E7661" t="str">
            <v>1F-QMA000002195324</v>
          </cell>
        </row>
        <row r="7662">
          <cell r="C7662" t="str">
            <v>1154317774</v>
          </cell>
          <cell r="E7662" t="str">
            <v>1F-QMP000003388720</v>
          </cell>
        </row>
        <row r="7663">
          <cell r="C7663" t="str">
            <v>1366427130</v>
          </cell>
          <cell r="E7663" t="str">
            <v>##</v>
          </cell>
        </row>
        <row r="7664">
          <cell r="C7664" t="str">
            <v>1366427130</v>
          </cell>
          <cell r="E7664" t="str">
            <v>148322401</v>
          </cell>
        </row>
        <row r="7665">
          <cell r="C7665" t="str">
            <v>1366427130</v>
          </cell>
          <cell r="E7665" t="str">
            <v>148322402</v>
          </cell>
        </row>
        <row r="7666">
          <cell r="C7666" t="str">
            <v>1295781227</v>
          </cell>
          <cell r="E7666" t="str">
            <v>##</v>
          </cell>
        </row>
        <row r="7667">
          <cell r="C7667" t="str">
            <v>1295781227</v>
          </cell>
          <cell r="E7667" t="str">
            <v>148698701</v>
          </cell>
        </row>
        <row r="7668">
          <cell r="C7668" t="str">
            <v>1295781227</v>
          </cell>
          <cell r="E7668" t="str">
            <v>148698702</v>
          </cell>
        </row>
        <row r="7669">
          <cell r="C7669" t="str">
            <v>1295781227</v>
          </cell>
          <cell r="E7669" t="str">
            <v>8Y-002397219001</v>
          </cell>
        </row>
        <row r="7670">
          <cell r="C7670" t="str">
            <v>1609876309</v>
          </cell>
          <cell r="E7670" t="str">
            <v>##</v>
          </cell>
        </row>
        <row r="7671">
          <cell r="C7671" t="str">
            <v>1609876309</v>
          </cell>
          <cell r="E7671" t="str">
            <v>149047601</v>
          </cell>
        </row>
        <row r="7672">
          <cell r="C7672" t="str">
            <v>1609876309</v>
          </cell>
          <cell r="E7672" t="str">
            <v>149047602</v>
          </cell>
        </row>
        <row r="7673">
          <cell r="C7673" t="str">
            <v>1750392916</v>
          </cell>
          <cell r="E7673" t="str">
            <v>149073202</v>
          </cell>
        </row>
        <row r="7674">
          <cell r="C7674" t="str">
            <v>1750392916</v>
          </cell>
          <cell r="E7674" t="str">
            <v>149073203</v>
          </cell>
        </row>
        <row r="7675">
          <cell r="C7675" t="str">
            <v>1750392916</v>
          </cell>
          <cell r="E7675" t="str">
            <v>1F-QMA000002217696</v>
          </cell>
        </row>
        <row r="7676">
          <cell r="C7676" t="str">
            <v>1750392916</v>
          </cell>
          <cell r="E7676" t="str">
            <v>1F-QMA000002766063</v>
          </cell>
        </row>
        <row r="7677">
          <cell r="C7677" t="str">
            <v>1821167818</v>
          </cell>
          <cell r="E7677" t="str">
            <v>149633301</v>
          </cell>
        </row>
        <row r="7678">
          <cell r="C7678" t="str">
            <v>1013993559</v>
          </cell>
          <cell r="E7678" t="str">
            <v>150967101</v>
          </cell>
        </row>
        <row r="7679">
          <cell r="C7679" t="str">
            <v>1013993559</v>
          </cell>
          <cell r="E7679" t="str">
            <v>150967102</v>
          </cell>
        </row>
        <row r="7680">
          <cell r="C7680" t="str">
            <v>1609855139</v>
          </cell>
          <cell r="E7680" t="str">
            <v>##</v>
          </cell>
        </row>
        <row r="7681">
          <cell r="C7681" t="str">
            <v>1609855139</v>
          </cell>
          <cell r="E7681" t="str">
            <v>151691601</v>
          </cell>
        </row>
        <row r="7682">
          <cell r="C7682" t="str">
            <v>1609855139</v>
          </cell>
          <cell r="E7682" t="str">
            <v>151691602</v>
          </cell>
        </row>
        <row r="7683">
          <cell r="C7683" t="str">
            <v>1780786699</v>
          </cell>
          <cell r="E7683" t="str">
            <v>001013632LT</v>
          </cell>
        </row>
        <row r="7684">
          <cell r="C7684" t="str">
            <v>1780786699</v>
          </cell>
          <cell r="E7684" t="str">
            <v>152686501</v>
          </cell>
        </row>
        <row r="7685">
          <cell r="C7685" t="str">
            <v>1780786699</v>
          </cell>
          <cell r="E7685" t="str">
            <v>152686502</v>
          </cell>
        </row>
        <row r="7686">
          <cell r="C7686" t="str">
            <v>1780786699</v>
          </cell>
          <cell r="E7686" t="str">
            <v>1F-QMA000002392132</v>
          </cell>
        </row>
        <row r="7687">
          <cell r="C7687" t="str">
            <v>1780786699</v>
          </cell>
          <cell r="E7687" t="str">
            <v>7T-QMA000002392132</v>
          </cell>
        </row>
        <row r="7688">
          <cell r="C7688" t="str">
            <v>1780786699</v>
          </cell>
          <cell r="E7688" t="str">
            <v>7W-002188825001</v>
          </cell>
        </row>
        <row r="7689">
          <cell r="C7689" t="str">
            <v>1881688976</v>
          </cell>
          <cell r="E7689" t="str">
            <v>##</v>
          </cell>
        </row>
        <row r="7690">
          <cell r="C7690" t="str">
            <v>1881688976</v>
          </cell>
          <cell r="E7690" t="str">
            <v>154504801</v>
          </cell>
        </row>
        <row r="7691">
          <cell r="C7691" t="str">
            <v>1881688976</v>
          </cell>
          <cell r="E7691" t="str">
            <v>154504802</v>
          </cell>
        </row>
        <row r="7692">
          <cell r="C7692" t="str">
            <v>1881688976</v>
          </cell>
          <cell r="E7692" t="str">
            <v>154504803</v>
          </cell>
        </row>
        <row r="7693">
          <cell r="C7693" t="str">
            <v>1881688976</v>
          </cell>
          <cell r="E7693" t="str">
            <v>1881688976MR</v>
          </cell>
        </row>
        <row r="7694">
          <cell r="C7694" t="str">
            <v>1881688976</v>
          </cell>
          <cell r="E7694" t="str">
            <v>1F-QMA000002324592</v>
          </cell>
        </row>
        <row r="7695">
          <cell r="C7695" t="str">
            <v>1548269590</v>
          </cell>
          <cell r="E7695" t="str">
            <v>111624601</v>
          </cell>
        </row>
        <row r="7696">
          <cell r="C7696" t="str">
            <v>1548269590</v>
          </cell>
          <cell r="E7696" t="str">
            <v>111624604</v>
          </cell>
        </row>
        <row r="7697">
          <cell r="C7697" t="str">
            <v>1548269590</v>
          </cell>
          <cell r="E7697" t="str">
            <v>112686401</v>
          </cell>
        </row>
        <row r="7698">
          <cell r="C7698" t="str">
            <v>1548269590</v>
          </cell>
          <cell r="E7698" t="str">
            <v>112686402</v>
          </cell>
        </row>
        <row r="7699">
          <cell r="C7699" t="str">
            <v>Not Avail</v>
          </cell>
          <cell r="E7699" t="str">
            <v>112686403</v>
          </cell>
        </row>
        <row r="7700">
          <cell r="C7700" t="str">
            <v>1548269590</v>
          </cell>
          <cell r="E7700" t="str">
            <v>154632701</v>
          </cell>
        </row>
        <row r="7701">
          <cell r="C7701" t="str">
            <v>1063522498</v>
          </cell>
          <cell r="E7701" t="str">
            <v>155006301</v>
          </cell>
        </row>
        <row r="7702">
          <cell r="C7702" t="str">
            <v>1063522498</v>
          </cell>
          <cell r="E7702" t="str">
            <v>155006302</v>
          </cell>
        </row>
        <row r="7703">
          <cell r="C7703" t="str">
            <v>1154324952</v>
          </cell>
          <cell r="E7703" t="str">
            <v>##</v>
          </cell>
        </row>
        <row r="7704">
          <cell r="C7704" t="str">
            <v>1154324952</v>
          </cell>
          <cell r="E7704" t="str">
            <v>156405602</v>
          </cell>
        </row>
        <row r="7705">
          <cell r="C7705" t="str">
            <v>1154324952</v>
          </cell>
          <cell r="E7705" t="str">
            <v>156405603</v>
          </cell>
        </row>
        <row r="7706">
          <cell r="C7706" t="str">
            <v>1154324952</v>
          </cell>
          <cell r="E7706" t="str">
            <v>284333601</v>
          </cell>
        </row>
        <row r="7707">
          <cell r="C7707" t="str">
            <v>1154324952</v>
          </cell>
          <cell r="E7707" t="str">
            <v>284333604</v>
          </cell>
        </row>
        <row r="7708">
          <cell r="C7708" t="str">
            <v>1154324952</v>
          </cell>
          <cell r="E7708" t="str">
            <v>284333605</v>
          </cell>
        </row>
        <row r="7709">
          <cell r="C7709" t="str">
            <v>1154324952</v>
          </cell>
          <cell r="E7709" t="str">
            <v>7W-6153A</v>
          </cell>
        </row>
        <row r="7710">
          <cell r="C7710" t="str">
            <v>1154324952</v>
          </cell>
          <cell r="E7710" t="str">
            <v>8U-01381884</v>
          </cell>
        </row>
        <row r="7711">
          <cell r="C7711" t="str">
            <v>1154324952</v>
          </cell>
          <cell r="E7711" t="str">
            <v>8W-QMA000003097623</v>
          </cell>
        </row>
        <row r="7712">
          <cell r="C7712" t="str">
            <v>1154324952</v>
          </cell>
          <cell r="E7712" t="str">
            <v>8Y-000781165001</v>
          </cell>
        </row>
        <row r="7713">
          <cell r="C7713" t="str">
            <v>1154324952</v>
          </cell>
          <cell r="E7713" t="str">
            <v>8Y-000781165002</v>
          </cell>
        </row>
        <row r="7714">
          <cell r="C7714" t="str">
            <v>1154324952</v>
          </cell>
          <cell r="E7714" t="str">
            <v>8Y-6153A</v>
          </cell>
        </row>
        <row r="7715">
          <cell r="C7715" t="str">
            <v>1922002674</v>
          </cell>
          <cell r="E7715" t="str">
            <v>##</v>
          </cell>
        </row>
        <row r="7716">
          <cell r="C7716" t="str">
            <v>1922002674</v>
          </cell>
          <cell r="E7716" t="str">
            <v>157144001</v>
          </cell>
        </row>
        <row r="7717">
          <cell r="C7717" t="str">
            <v>1922002674</v>
          </cell>
          <cell r="E7717" t="str">
            <v>157144002</v>
          </cell>
        </row>
        <row r="7718">
          <cell r="C7718" t="str">
            <v>1720088412</v>
          </cell>
          <cell r="E7718" t="str">
            <v>157203401</v>
          </cell>
        </row>
        <row r="7719">
          <cell r="C7719" t="str">
            <v>1720088412</v>
          </cell>
          <cell r="E7719" t="str">
            <v>157203402</v>
          </cell>
        </row>
        <row r="7720">
          <cell r="C7720" t="str">
            <v>1295890093</v>
          </cell>
          <cell r="E7720" t="str">
            <v>158914501</v>
          </cell>
        </row>
        <row r="7721">
          <cell r="C7721" t="str">
            <v>1295890093</v>
          </cell>
          <cell r="E7721" t="str">
            <v>158914502</v>
          </cell>
        </row>
        <row r="7722">
          <cell r="C7722" t="str">
            <v>1750499273</v>
          </cell>
          <cell r="E7722" t="str">
            <v>158977201</v>
          </cell>
        </row>
        <row r="7723">
          <cell r="C7723" t="str">
            <v>1750499273</v>
          </cell>
          <cell r="E7723" t="str">
            <v>158977202</v>
          </cell>
        </row>
        <row r="7724">
          <cell r="C7724" t="str">
            <v>1750499273</v>
          </cell>
          <cell r="E7724" t="str">
            <v>##</v>
          </cell>
        </row>
        <row r="7725">
          <cell r="C7725" t="str">
            <v>1598744856</v>
          </cell>
          <cell r="E7725" t="str">
            <v>##</v>
          </cell>
        </row>
        <row r="7726">
          <cell r="C7726" t="str">
            <v>1598744856</v>
          </cell>
          <cell r="E7726" t="str">
            <v>112670802</v>
          </cell>
        </row>
        <row r="7727">
          <cell r="C7727" t="str">
            <v>1598744856</v>
          </cell>
          <cell r="E7727" t="str">
            <v>1487633509MR</v>
          </cell>
        </row>
        <row r="7728">
          <cell r="C7728" t="str">
            <v>1598744856</v>
          </cell>
          <cell r="E7728" t="str">
            <v>159156201</v>
          </cell>
        </row>
        <row r="7729">
          <cell r="C7729" t="str">
            <v>1124007240</v>
          </cell>
          <cell r="E7729" t="str">
            <v>159156201</v>
          </cell>
        </row>
        <row r="7730">
          <cell r="C7730" t="str">
            <v>1487633509</v>
          </cell>
          <cell r="E7730" t="str">
            <v>159156201</v>
          </cell>
        </row>
        <row r="7731">
          <cell r="C7731" t="str">
            <v>1598744856</v>
          </cell>
          <cell r="E7731" t="str">
            <v>159156202</v>
          </cell>
        </row>
        <row r="7732">
          <cell r="C7732" t="str">
            <v>1487633509</v>
          </cell>
          <cell r="E7732" t="str">
            <v>159156203</v>
          </cell>
        </row>
        <row r="7733">
          <cell r="C7733" t="str">
            <v>1598744856</v>
          </cell>
          <cell r="E7733" t="str">
            <v>159156203</v>
          </cell>
        </row>
        <row r="7734">
          <cell r="C7734" t="str">
            <v>1124007240</v>
          </cell>
          <cell r="E7734" t="str">
            <v>159156204</v>
          </cell>
        </row>
        <row r="7735">
          <cell r="C7735" t="str">
            <v>1598744856</v>
          </cell>
          <cell r="E7735" t="str">
            <v>159156204</v>
          </cell>
        </row>
        <row r="7736">
          <cell r="C7736" t="str">
            <v>1598744856</v>
          </cell>
          <cell r="E7736" t="str">
            <v>159156206</v>
          </cell>
        </row>
        <row r="7737">
          <cell r="C7737" t="str">
            <v>1598744856</v>
          </cell>
          <cell r="E7737" t="str">
            <v>159156207</v>
          </cell>
        </row>
        <row r="7738">
          <cell r="C7738" t="str">
            <v>1508012931</v>
          </cell>
          <cell r="E7738" t="str">
            <v>197476801</v>
          </cell>
        </row>
        <row r="7739">
          <cell r="C7739" t="str">
            <v>1598744856</v>
          </cell>
          <cell r="E7739" t="str">
            <v>1F-QMA000002142687</v>
          </cell>
        </row>
        <row r="7740">
          <cell r="C7740" t="str">
            <v>1598744856</v>
          </cell>
          <cell r="E7740" t="str">
            <v>1F-QMA000003034188</v>
          </cell>
        </row>
        <row r="7741">
          <cell r="C7741" t="str">
            <v>1598744856</v>
          </cell>
          <cell r="E7741" t="str">
            <v>4C-01432134</v>
          </cell>
        </row>
        <row r="7742">
          <cell r="C7742" t="str">
            <v>1598744856</v>
          </cell>
          <cell r="E7742" t="str">
            <v>7T-QMA000002142687</v>
          </cell>
        </row>
        <row r="7743">
          <cell r="C7743" t="str">
            <v>1942208616</v>
          </cell>
          <cell r="E7743" t="str">
            <v>##</v>
          </cell>
        </row>
        <row r="7744">
          <cell r="C7744" t="str">
            <v>1942208616</v>
          </cell>
          <cell r="E7744" t="str">
            <v>160630301</v>
          </cell>
        </row>
        <row r="7745">
          <cell r="C7745" t="str">
            <v>1942208616</v>
          </cell>
          <cell r="E7745" t="str">
            <v>160630302</v>
          </cell>
        </row>
        <row r="7746">
          <cell r="C7746" t="str">
            <v>1942208616</v>
          </cell>
          <cell r="E7746" t="str">
            <v>1F-QMA000002767324</v>
          </cell>
        </row>
        <row r="7747">
          <cell r="C7747" t="str">
            <v>1255785382</v>
          </cell>
          <cell r="E7747" t="str">
            <v>386500801</v>
          </cell>
        </row>
        <row r="7748">
          <cell r="C7748" t="str">
            <v>1942208616</v>
          </cell>
          <cell r="E7748" t="str">
            <v>386500801</v>
          </cell>
        </row>
        <row r="7749">
          <cell r="C7749" t="str">
            <v>1942208616</v>
          </cell>
          <cell r="E7749" t="str">
            <v>7W-002288830001</v>
          </cell>
        </row>
        <row r="7750">
          <cell r="C7750" t="str">
            <v>1942208616</v>
          </cell>
          <cell r="E7750" t="str">
            <v>7W-002288830002</v>
          </cell>
        </row>
        <row r="7751">
          <cell r="C7751" t="str">
            <v>1053317362</v>
          </cell>
          <cell r="E7751" t="str">
            <v>##</v>
          </cell>
        </row>
        <row r="7752">
          <cell r="C7752" t="str">
            <v>1053317362</v>
          </cell>
          <cell r="E7752" t="str">
            <v>1053317362MR</v>
          </cell>
        </row>
        <row r="7753">
          <cell r="C7753" t="str">
            <v>1053317362</v>
          </cell>
          <cell r="E7753" t="str">
            <v>1225132863MR</v>
          </cell>
        </row>
        <row r="7754">
          <cell r="C7754" t="str">
            <v>1053317362</v>
          </cell>
          <cell r="E7754" t="str">
            <v>1568657583MR</v>
          </cell>
        </row>
        <row r="7755">
          <cell r="C7755" t="str">
            <v>1053317362</v>
          </cell>
          <cell r="E7755" t="str">
            <v>160709501</v>
          </cell>
        </row>
        <row r="7756">
          <cell r="C7756" t="str">
            <v>1225132863</v>
          </cell>
          <cell r="E7756" t="str">
            <v>160709501</v>
          </cell>
        </row>
        <row r="7757">
          <cell r="C7757" t="str">
            <v>1568657583</v>
          </cell>
          <cell r="E7757" t="str">
            <v>160709501</v>
          </cell>
        </row>
        <row r="7758">
          <cell r="C7758" t="str">
            <v>1053317362</v>
          </cell>
          <cell r="E7758" t="str">
            <v>160709502</v>
          </cell>
        </row>
        <row r="7759">
          <cell r="C7759" t="str">
            <v>1053317362</v>
          </cell>
          <cell r="E7759" t="str">
            <v>160709505</v>
          </cell>
        </row>
        <row r="7760">
          <cell r="C7760" t="str">
            <v>1053317362</v>
          </cell>
          <cell r="E7760" t="str">
            <v>160709507</v>
          </cell>
        </row>
        <row r="7761">
          <cell r="C7761" t="str">
            <v>1043331242</v>
          </cell>
          <cell r="E7761" t="str">
            <v>160709508</v>
          </cell>
        </row>
        <row r="7762">
          <cell r="C7762" t="str">
            <v>1568657583</v>
          </cell>
          <cell r="E7762" t="str">
            <v>160709509</v>
          </cell>
        </row>
        <row r="7763">
          <cell r="C7763" t="str">
            <v>1053317362</v>
          </cell>
          <cell r="E7763" t="str">
            <v>160709509</v>
          </cell>
        </row>
        <row r="7764">
          <cell r="C7764" t="str">
            <v>1053317362</v>
          </cell>
          <cell r="E7764" t="str">
            <v>160709510</v>
          </cell>
        </row>
        <row r="7765">
          <cell r="C7765" t="str">
            <v>1225132863</v>
          </cell>
          <cell r="E7765" t="str">
            <v>195746601</v>
          </cell>
        </row>
        <row r="7766">
          <cell r="C7766" t="str">
            <v>1053317362</v>
          </cell>
          <cell r="E7766" t="str">
            <v>195746601</v>
          </cell>
        </row>
        <row r="7767">
          <cell r="C7767" t="str">
            <v>1053317362</v>
          </cell>
          <cell r="E7767" t="str">
            <v>1F-QMA000002133429</v>
          </cell>
        </row>
        <row r="7768">
          <cell r="C7768" t="str">
            <v>1053317362</v>
          </cell>
          <cell r="E7768" t="str">
            <v>1F-QMA000003287160</v>
          </cell>
        </row>
        <row r="7769">
          <cell r="C7769" t="str">
            <v>1558477786</v>
          </cell>
          <cell r="E7769" t="str">
            <v>160957003</v>
          </cell>
        </row>
        <row r="7770">
          <cell r="C7770" t="str">
            <v>1548232044</v>
          </cell>
          <cell r="E7770" t="str">
            <v>##</v>
          </cell>
        </row>
        <row r="7771">
          <cell r="C7771" t="str">
            <v>1548232044</v>
          </cell>
          <cell r="E7771" t="str">
            <v>001012094LT</v>
          </cell>
        </row>
        <row r="7772">
          <cell r="C7772" t="str">
            <v>1548232044</v>
          </cell>
          <cell r="E7772" t="str">
            <v>025233001</v>
          </cell>
        </row>
        <row r="7773">
          <cell r="C7773" t="str">
            <v>1548232044</v>
          </cell>
          <cell r="E7773" t="str">
            <v>025233002</v>
          </cell>
        </row>
        <row r="7774">
          <cell r="C7774" t="str">
            <v>1548232044</v>
          </cell>
          <cell r="E7774" t="str">
            <v>126670202</v>
          </cell>
        </row>
        <row r="7775">
          <cell r="C7775" t="str">
            <v>1548232044</v>
          </cell>
          <cell r="E7775" t="str">
            <v>126670203</v>
          </cell>
        </row>
        <row r="7776">
          <cell r="C7776" t="str">
            <v>1548232044</v>
          </cell>
          <cell r="E7776" t="str">
            <v>162033801</v>
          </cell>
        </row>
        <row r="7777">
          <cell r="C7777" t="str">
            <v>1548232044</v>
          </cell>
          <cell r="E7777" t="str">
            <v>162033802</v>
          </cell>
        </row>
        <row r="7778">
          <cell r="C7778" t="str">
            <v>1548232044</v>
          </cell>
          <cell r="E7778" t="str">
            <v>162033803</v>
          </cell>
        </row>
        <row r="7779">
          <cell r="C7779" t="str">
            <v>1548232044</v>
          </cell>
          <cell r="E7779" t="str">
            <v>162033804</v>
          </cell>
        </row>
        <row r="7780">
          <cell r="C7780" t="str">
            <v>1548232044</v>
          </cell>
          <cell r="E7780" t="str">
            <v>1F-QMA000002211149</v>
          </cell>
        </row>
        <row r="7781">
          <cell r="C7781" t="str">
            <v>1548232044</v>
          </cell>
          <cell r="E7781" t="str">
            <v>1F-QMA000002765953</v>
          </cell>
        </row>
        <row r="7782">
          <cell r="C7782" t="str">
            <v>1700968427</v>
          </cell>
          <cell r="E7782" t="str">
            <v>162439701</v>
          </cell>
        </row>
        <row r="7783">
          <cell r="C7783" t="str">
            <v>1700968427</v>
          </cell>
          <cell r="E7783" t="str">
            <v>162439702</v>
          </cell>
        </row>
        <row r="7784">
          <cell r="C7784" t="str">
            <v>1295173664</v>
          </cell>
          <cell r="E7784" t="str">
            <v>334284201</v>
          </cell>
        </row>
        <row r="7785">
          <cell r="C7785" t="str">
            <v>1295173664</v>
          </cell>
          <cell r="E7785" t="str">
            <v>334284202</v>
          </cell>
        </row>
        <row r="7786">
          <cell r="C7786" t="str">
            <v>1598758765</v>
          </cell>
          <cell r="E7786" t="str">
            <v>162457901</v>
          </cell>
        </row>
        <row r="7787">
          <cell r="C7787" t="str">
            <v>1598758765</v>
          </cell>
          <cell r="E7787" t="str">
            <v>162457902</v>
          </cell>
        </row>
        <row r="7788">
          <cell r="C7788" t="str">
            <v>1861617383</v>
          </cell>
          <cell r="E7788" t="str">
            <v>162457903</v>
          </cell>
        </row>
        <row r="7789">
          <cell r="C7789" t="str">
            <v>1942292255</v>
          </cell>
          <cell r="E7789" t="str">
            <v>##</v>
          </cell>
        </row>
        <row r="7790">
          <cell r="C7790" t="str">
            <v>1942292255</v>
          </cell>
          <cell r="E7790" t="str">
            <v>162459501</v>
          </cell>
        </row>
        <row r="7791">
          <cell r="C7791" t="str">
            <v>1942292255</v>
          </cell>
          <cell r="E7791" t="str">
            <v>162459502</v>
          </cell>
        </row>
        <row r="7792">
          <cell r="C7792" t="str">
            <v>1942292255</v>
          </cell>
          <cell r="E7792" t="str">
            <v>162459503</v>
          </cell>
        </row>
        <row r="7793">
          <cell r="C7793" t="str">
            <v>1659352987</v>
          </cell>
          <cell r="E7793" t="str">
            <v>##</v>
          </cell>
        </row>
        <row r="7794">
          <cell r="C7794" t="str">
            <v>1659352987</v>
          </cell>
          <cell r="E7794" t="str">
            <v>162965101</v>
          </cell>
        </row>
        <row r="7795">
          <cell r="C7795" t="str">
            <v>1659352987</v>
          </cell>
          <cell r="E7795" t="str">
            <v>162965102</v>
          </cell>
        </row>
        <row r="7796">
          <cell r="C7796" t="str">
            <v>1659352987</v>
          </cell>
          <cell r="E7796" t="str">
            <v>1F-QMA000002864209</v>
          </cell>
        </row>
        <row r="7797">
          <cell r="C7797" t="str">
            <v>1659352987</v>
          </cell>
          <cell r="E7797" t="str">
            <v>6A-0019327</v>
          </cell>
        </row>
        <row r="7798">
          <cell r="C7798" t="str">
            <v>1659352987</v>
          </cell>
          <cell r="E7798" t="str">
            <v>6A-00193276</v>
          </cell>
        </row>
        <row r="7799">
          <cell r="C7799" t="str">
            <v>1659352987</v>
          </cell>
          <cell r="E7799" t="str">
            <v>9A-0019327</v>
          </cell>
        </row>
        <row r="7800">
          <cell r="C7800" t="str">
            <v>1659352987</v>
          </cell>
          <cell r="E7800" t="str">
            <v>9A-00193276</v>
          </cell>
        </row>
        <row r="7801">
          <cell r="C7801" t="str">
            <v>1659352987</v>
          </cell>
          <cell r="E7801" t="str">
            <v>9C-QMA000002864209</v>
          </cell>
        </row>
        <row r="7802">
          <cell r="C7802" t="str">
            <v>1063411767</v>
          </cell>
          <cell r="E7802" t="str">
            <v>##</v>
          </cell>
        </row>
        <row r="7803">
          <cell r="C7803" t="str">
            <v>1063411767</v>
          </cell>
          <cell r="E7803" t="str">
            <v>163111101</v>
          </cell>
        </row>
        <row r="7804">
          <cell r="C7804" t="str">
            <v>1710986385</v>
          </cell>
          <cell r="E7804" t="str">
            <v>163111101</v>
          </cell>
        </row>
        <row r="7805">
          <cell r="C7805" t="str">
            <v>1609819515</v>
          </cell>
          <cell r="E7805" t="str">
            <v>163111101</v>
          </cell>
        </row>
        <row r="7806">
          <cell r="C7806" t="str">
            <v>1063411767</v>
          </cell>
          <cell r="E7806" t="str">
            <v>163111102</v>
          </cell>
        </row>
        <row r="7807">
          <cell r="C7807" t="str">
            <v>1609819515</v>
          </cell>
          <cell r="E7807" t="str">
            <v>163111106</v>
          </cell>
        </row>
        <row r="7808">
          <cell r="C7808" t="str">
            <v>1063411767</v>
          </cell>
          <cell r="E7808" t="str">
            <v>163111107</v>
          </cell>
        </row>
        <row r="7809">
          <cell r="C7809" t="str">
            <v>1063411767</v>
          </cell>
          <cell r="E7809" t="str">
            <v>163111108</v>
          </cell>
        </row>
        <row r="7810">
          <cell r="C7810" t="str">
            <v>1710986385</v>
          </cell>
          <cell r="E7810" t="str">
            <v>163111109</v>
          </cell>
        </row>
        <row r="7811">
          <cell r="C7811" t="str">
            <v>1710986385</v>
          </cell>
          <cell r="E7811" t="str">
            <v>165552401</v>
          </cell>
        </row>
        <row r="7812">
          <cell r="C7812" t="str">
            <v>Unknown</v>
          </cell>
          <cell r="E7812" t="str">
            <v>165552402</v>
          </cell>
        </row>
        <row r="7813">
          <cell r="C7813" t="str">
            <v>1710986385</v>
          </cell>
          <cell r="E7813" t="str">
            <v>165552403</v>
          </cell>
        </row>
        <row r="7814">
          <cell r="C7814" t="str">
            <v>1063411767</v>
          </cell>
          <cell r="E7814" t="str">
            <v>1F-QMA000002223672</v>
          </cell>
        </row>
        <row r="7815">
          <cell r="C7815" t="str">
            <v>1063411767</v>
          </cell>
          <cell r="E7815" t="str">
            <v>1F-QMP000003400449</v>
          </cell>
        </row>
        <row r="7816">
          <cell r="C7816" t="str">
            <v>1922001775</v>
          </cell>
          <cell r="E7816" t="str">
            <v>##</v>
          </cell>
        </row>
        <row r="7817">
          <cell r="C7817" t="str">
            <v>1922001775</v>
          </cell>
          <cell r="E7817" t="str">
            <v>163219201</v>
          </cell>
        </row>
        <row r="7818">
          <cell r="C7818" t="str">
            <v>1922001775</v>
          </cell>
          <cell r="E7818" t="str">
            <v>163219202</v>
          </cell>
        </row>
        <row r="7819">
          <cell r="C7819" t="str">
            <v>1861467573</v>
          </cell>
          <cell r="E7819" t="str">
            <v>##</v>
          </cell>
        </row>
        <row r="7820">
          <cell r="C7820" t="str">
            <v>1861467573</v>
          </cell>
          <cell r="E7820" t="str">
            <v>085884701</v>
          </cell>
        </row>
        <row r="7821">
          <cell r="C7821" t="str">
            <v>1861467573</v>
          </cell>
          <cell r="E7821" t="str">
            <v>163921302</v>
          </cell>
        </row>
        <row r="7822">
          <cell r="C7822" t="str">
            <v>1861467573</v>
          </cell>
          <cell r="E7822" t="str">
            <v>163925401</v>
          </cell>
        </row>
        <row r="7823">
          <cell r="C7823" t="str">
            <v>1861467573</v>
          </cell>
          <cell r="E7823" t="str">
            <v>163925402</v>
          </cell>
        </row>
        <row r="7824">
          <cell r="C7824" t="str">
            <v>1316026941</v>
          </cell>
          <cell r="E7824" t="str">
            <v>163925404</v>
          </cell>
        </row>
        <row r="7825">
          <cell r="C7825" t="str">
            <v>1861467573</v>
          </cell>
          <cell r="E7825" t="str">
            <v>163925404</v>
          </cell>
        </row>
        <row r="7826">
          <cell r="C7826" t="str">
            <v>1114006749</v>
          </cell>
          <cell r="E7826" t="str">
            <v>163925405</v>
          </cell>
        </row>
        <row r="7827">
          <cell r="C7827" t="str">
            <v>1861467573</v>
          </cell>
          <cell r="E7827" t="str">
            <v>6A-10018358</v>
          </cell>
        </row>
        <row r="7828">
          <cell r="C7828" t="str">
            <v>1861467573</v>
          </cell>
          <cell r="E7828" t="str">
            <v>7W-11617</v>
          </cell>
        </row>
        <row r="7829">
          <cell r="C7829" t="str">
            <v>1861467573</v>
          </cell>
          <cell r="E7829" t="str">
            <v>8U-10018358</v>
          </cell>
        </row>
        <row r="7830">
          <cell r="C7830" t="str">
            <v>1861467573</v>
          </cell>
          <cell r="E7830" t="str">
            <v>8W-QMA000002112114</v>
          </cell>
        </row>
        <row r="7831">
          <cell r="C7831" t="str">
            <v>1861467573</v>
          </cell>
          <cell r="E7831" t="str">
            <v>8Y-000493267001</v>
          </cell>
        </row>
        <row r="7832">
          <cell r="C7832" t="str">
            <v>1861467573</v>
          </cell>
          <cell r="E7832" t="str">
            <v>8Y-11617</v>
          </cell>
        </row>
        <row r="7833">
          <cell r="C7833" t="str">
            <v>1861467573</v>
          </cell>
          <cell r="E7833" t="str">
            <v>9A-10018358</v>
          </cell>
        </row>
        <row r="7834">
          <cell r="C7834" t="str">
            <v>1669569984</v>
          </cell>
          <cell r="E7834" t="str">
            <v>##</v>
          </cell>
        </row>
        <row r="7835">
          <cell r="C7835" t="str">
            <v>1669569984</v>
          </cell>
          <cell r="E7835" t="str">
            <v>163936101</v>
          </cell>
        </row>
        <row r="7836">
          <cell r="C7836" t="str">
            <v>1669569984</v>
          </cell>
          <cell r="E7836" t="str">
            <v>163936102</v>
          </cell>
        </row>
        <row r="7837">
          <cell r="C7837" t="str">
            <v>1669569984</v>
          </cell>
          <cell r="E7837" t="str">
            <v>9A-0027964</v>
          </cell>
        </row>
        <row r="7838">
          <cell r="C7838" t="str">
            <v>1669569984</v>
          </cell>
          <cell r="E7838" t="str">
            <v>9A-00279640</v>
          </cell>
        </row>
        <row r="7839">
          <cell r="C7839" t="str">
            <v>1477640662</v>
          </cell>
          <cell r="E7839" t="str">
            <v>164932901</v>
          </cell>
        </row>
        <row r="7840">
          <cell r="C7840" t="str">
            <v>1477640662</v>
          </cell>
          <cell r="E7840" t="str">
            <v>164932902</v>
          </cell>
        </row>
        <row r="7841">
          <cell r="C7841" t="str">
            <v>1346671849</v>
          </cell>
          <cell r="E7841" t="str">
            <v>339884401</v>
          </cell>
        </row>
        <row r="7842">
          <cell r="C7842" t="str">
            <v>1740377936</v>
          </cell>
          <cell r="E7842" t="str">
            <v>164938601</v>
          </cell>
        </row>
        <row r="7843">
          <cell r="C7843" t="str">
            <v>1740377936</v>
          </cell>
          <cell r="E7843" t="str">
            <v>164938602</v>
          </cell>
        </row>
        <row r="7844">
          <cell r="C7844" t="str">
            <v>1902237431</v>
          </cell>
          <cell r="E7844" t="str">
            <v>340716501</v>
          </cell>
        </row>
        <row r="7845">
          <cell r="C7845" t="str">
            <v>1629147673</v>
          </cell>
          <cell r="E7845" t="str">
            <v>164993101</v>
          </cell>
        </row>
        <row r="7846">
          <cell r="C7846" t="str">
            <v>1629147673</v>
          </cell>
          <cell r="E7846" t="str">
            <v>164993102</v>
          </cell>
        </row>
        <row r="7847">
          <cell r="C7847" t="str">
            <v>1629147673</v>
          </cell>
          <cell r="E7847" t="str">
            <v>164993103</v>
          </cell>
        </row>
        <row r="7848">
          <cell r="C7848" t="str">
            <v>1366874620</v>
          </cell>
          <cell r="E7848" t="str">
            <v>329971101</v>
          </cell>
        </row>
        <row r="7849">
          <cell r="C7849" t="str">
            <v>1366874620</v>
          </cell>
          <cell r="E7849" t="str">
            <v>329971102</v>
          </cell>
        </row>
        <row r="7850">
          <cell r="C7850" t="str">
            <v>1184911877</v>
          </cell>
          <cell r="E7850" t="str">
            <v>##</v>
          </cell>
        </row>
        <row r="7851">
          <cell r="C7851" t="str">
            <v>1184911877</v>
          </cell>
          <cell r="E7851" t="str">
            <v>1184911877MR</v>
          </cell>
        </row>
        <row r="7852">
          <cell r="C7852" t="str">
            <v>1184911877</v>
          </cell>
          <cell r="E7852" t="str">
            <v>137247608</v>
          </cell>
        </row>
        <row r="7853">
          <cell r="C7853" t="str">
            <v>1295843753</v>
          </cell>
          <cell r="E7853" t="str">
            <v>165241401</v>
          </cell>
        </row>
        <row r="7854">
          <cell r="C7854" t="str">
            <v>1184911877</v>
          </cell>
          <cell r="E7854" t="str">
            <v>165241401</v>
          </cell>
        </row>
        <row r="7855">
          <cell r="C7855" t="str">
            <v>1538260849</v>
          </cell>
          <cell r="E7855" t="str">
            <v>165241402</v>
          </cell>
        </row>
        <row r="7856">
          <cell r="C7856" t="str">
            <v>1184911877</v>
          </cell>
          <cell r="E7856" t="str">
            <v>165241404</v>
          </cell>
        </row>
        <row r="7857">
          <cell r="C7857" t="str">
            <v>1184911877</v>
          </cell>
          <cell r="E7857" t="str">
            <v>165241405</v>
          </cell>
        </row>
        <row r="7858">
          <cell r="C7858" t="str">
            <v>1295843753</v>
          </cell>
          <cell r="E7858" t="str">
            <v>165241405</v>
          </cell>
        </row>
        <row r="7859">
          <cell r="C7859" t="str">
            <v>1295843753</v>
          </cell>
          <cell r="E7859" t="str">
            <v>1F-QMA000002634655</v>
          </cell>
        </row>
        <row r="7860">
          <cell r="C7860" t="str">
            <v>1184911877</v>
          </cell>
          <cell r="E7860" t="str">
            <v>1F-QMA000003081886</v>
          </cell>
        </row>
        <row r="7861">
          <cell r="C7861" t="str">
            <v>1184911877</v>
          </cell>
          <cell r="E7861" t="str">
            <v>1F-QMA000003697023</v>
          </cell>
        </row>
        <row r="7862">
          <cell r="C7862" t="str">
            <v>1184911877</v>
          </cell>
          <cell r="E7862" t="str">
            <v>294543801</v>
          </cell>
        </row>
        <row r="7863">
          <cell r="C7863" t="str">
            <v>1295843753</v>
          </cell>
          <cell r="E7863" t="str">
            <v>294543801</v>
          </cell>
        </row>
        <row r="7864">
          <cell r="C7864" t="str">
            <v>1780971127</v>
          </cell>
          <cell r="E7864" t="str">
            <v>294543801</v>
          </cell>
        </row>
        <row r="7865">
          <cell r="C7865" t="str">
            <v>1184911877</v>
          </cell>
          <cell r="E7865" t="str">
            <v>294543802</v>
          </cell>
        </row>
        <row r="7866">
          <cell r="C7866" t="str">
            <v>1184911877</v>
          </cell>
          <cell r="E7866" t="str">
            <v>294543803</v>
          </cell>
        </row>
        <row r="7867">
          <cell r="C7867" t="str">
            <v>1184911877</v>
          </cell>
          <cell r="E7867" t="str">
            <v>294543805</v>
          </cell>
        </row>
        <row r="7868">
          <cell r="C7868" t="str">
            <v>1780971127</v>
          </cell>
          <cell r="E7868" t="str">
            <v>294543806</v>
          </cell>
        </row>
        <row r="7869">
          <cell r="C7869" t="str">
            <v>1780971127</v>
          </cell>
          <cell r="E7869" t="str">
            <v>318556301</v>
          </cell>
        </row>
        <row r="7870">
          <cell r="C7870" t="str">
            <v>1184911877</v>
          </cell>
          <cell r="E7870" t="str">
            <v>318556301</v>
          </cell>
        </row>
        <row r="7871">
          <cell r="C7871" t="str">
            <v>1780971127</v>
          </cell>
          <cell r="E7871" t="str">
            <v>318556302</v>
          </cell>
        </row>
        <row r="7872">
          <cell r="C7872" t="str">
            <v>1184911877</v>
          </cell>
          <cell r="E7872" t="str">
            <v>BHO5264724</v>
          </cell>
        </row>
        <row r="7873">
          <cell r="C7873" t="str">
            <v>1912948845</v>
          </cell>
          <cell r="E7873" t="str">
            <v>06-133790100</v>
          </cell>
        </row>
        <row r="7874">
          <cell r="C7874" t="str">
            <v>1912948845</v>
          </cell>
          <cell r="E7874" t="str">
            <v>165305701</v>
          </cell>
        </row>
        <row r="7875">
          <cell r="C7875" t="str">
            <v>1912948845</v>
          </cell>
          <cell r="E7875" t="str">
            <v>165305702</v>
          </cell>
        </row>
        <row r="7876">
          <cell r="C7876" t="str">
            <v>1720419260</v>
          </cell>
          <cell r="E7876" t="str">
            <v>##</v>
          </cell>
        </row>
        <row r="7877">
          <cell r="C7877" t="str">
            <v>1659468841</v>
          </cell>
          <cell r="E7877" t="str">
            <v>165359401</v>
          </cell>
        </row>
        <row r="7878">
          <cell r="C7878" t="str">
            <v>1659468841</v>
          </cell>
          <cell r="E7878" t="str">
            <v>165359402</v>
          </cell>
        </row>
        <row r="7879">
          <cell r="C7879" t="str">
            <v>1720419260</v>
          </cell>
          <cell r="E7879" t="str">
            <v>338789601</v>
          </cell>
        </row>
        <row r="7880">
          <cell r="C7880" t="str">
            <v>1720419260</v>
          </cell>
          <cell r="E7880" t="str">
            <v>338789602</v>
          </cell>
        </row>
        <row r="7881">
          <cell r="C7881" t="str">
            <v>1184089054</v>
          </cell>
          <cell r="E7881" t="str">
            <v>361849801</v>
          </cell>
        </row>
        <row r="7882">
          <cell r="C7882" t="str">
            <v>1184089054</v>
          </cell>
          <cell r="E7882" t="str">
            <v>361849802</v>
          </cell>
        </row>
        <row r="7883">
          <cell r="C7883" t="str">
            <v>1578650768</v>
          </cell>
          <cell r="E7883" t="str">
            <v>165656301</v>
          </cell>
        </row>
        <row r="7884">
          <cell r="C7884" t="str">
            <v>1578650768</v>
          </cell>
          <cell r="E7884" t="str">
            <v>165656302</v>
          </cell>
        </row>
        <row r="7885">
          <cell r="C7885" t="str">
            <v>1871599183</v>
          </cell>
          <cell r="E7885" t="str">
            <v>##</v>
          </cell>
        </row>
        <row r="7886">
          <cell r="C7886" t="str">
            <v>1871599183</v>
          </cell>
          <cell r="E7886" t="str">
            <v>087963701</v>
          </cell>
        </row>
        <row r="7887">
          <cell r="C7887" t="str">
            <v>1871599183</v>
          </cell>
          <cell r="E7887" t="str">
            <v>167364201</v>
          </cell>
        </row>
        <row r="7888">
          <cell r="C7888" t="str">
            <v>1871599183</v>
          </cell>
          <cell r="E7888" t="str">
            <v>167364202</v>
          </cell>
        </row>
        <row r="7889">
          <cell r="C7889" t="str">
            <v>1871599183</v>
          </cell>
          <cell r="E7889" t="str">
            <v>9A-10025480</v>
          </cell>
        </row>
        <row r="7890">
          <cell r="C7890" t="str">
            <v>1295719227</v>
          </cell>
          <cell r="E7890" t="str">
            <v>138374707</v>
          </cell>
        </row>
        <row r="7891">
          <cell r="C7891" t="str">
            <v>1295719227</v>
          </cell>
          <cell r="E7891" t="str">
            <v>168447401</v>
          </cell>
        </row>
        <row r="7892">
          <cell r="C7892" t="str">
            <v>1295719227</v>
          </cell>
          <cell r="E7892" t="str">
            <v>168447402</v>
          </cell>
        </row>
        <row r="7893">
          <cell r="C7893" t="str">
            <v>1295719227</v>
          </cell>
          <cell r="E7893" t="str">
            <v>168447404</v>
          </cell>
        </row>
        <row r="7894">
          <cell r="C7894" t="str">
            <v>1295719227</v>
          </cell>
          <cell r="E7894" t="str">
            <v>168447405</v>
          </cell>
        </row>
        <row r="7895">
          <cell r="C7895" t="str">
            <v>1295719227</v>
          </cell>
          <cell r="E7895" t="str">
            <v>177011701</v>
          </cell>
        </row>
        <row r="7896">
          <cell r="C7896" t="str">
            <v>1295719227</v>
          </cell>
          <cell r="E7896" t="str">
            <v>177011702</v>
          </cell>
        </row>
        <row r="7897">
          <cell r="C7897" t="str">
            <v>1295719227</v>
          </cell>
          <cell r="E7897" t="str">
            <v>1F-QMP000003736650</v>
          </cell>
        </row>
        <row r="7898">
          <cell r="C7898" t="str">
            <v>1669480323</v>
          </cell>
          <cell r="E7898" t="str">
            <v>168648701</v>
          </cell>
        </row>
        <row r="7899">
          <cell r="C7899" t="str">
            <v>1669480323</v>
          </cell>
          <cell r="E7899" t="str">
            <v>168648702</v>
          </cell>
        </row>
        <row r="7900">
          <cell r="C7900" t="str">
            <v>1669480323</v>
          </cell>
          <cell r="E7900" t="str">
            <v>172617601</v>
          </cell>
        </row>
        <row r="7901">
          <cell r="C7901" t="str">
            <v>1669480323</v>
          </cell>
          <cell r="E7901" t="str">
            <v>172617602</v>
          </cell>
        </row>
        <row r="7902">
          <cell r="C7902" t="str">
            <v>1669480323</v>
          </cell>
          <cell r="E7902" t="str">
            <v>172617603</v>
          </cell>
        </row>
        <row r="7903">
          <cell r="C7903" t="str">
            <v>1184625352</v>
          </cell>
          <cell r="E7903" t="str">
            <v>169498601</v>
          </cell>
        </row>
        <row r="7904">
          <cell r="C7904" t="str">
            <v>1184625352</v>
          </cell>
          <cell r="E7904" t="str">
            <v>169498602</v>
          </cell>
        </row>
        <row r="7905">
          <cell r="C7905" t="str">
            <v>1801826839</v>
          </cell>
          <cell r="E7905" t="str">
            <v>##</v>
          </cell>
        </row>
        <row r="7906">
          <cell r="C7906" t="str">
            <v>1801826839</v>
          </cell>
          <cell r="E7906" t="str">
            <v>169553801</v>
          </cell>
        </row>
        <row r="7907">
          <cell r="C7907" t="str">
            <v>1801826839</v>
          </cell>
          <cell r="E7907" t="str">
            <v>169553802</v>
          </cell>
        </row>
        <row r="7908">
          <cell r="C7908" t="str">
            <v>1801826839</v>
          </cell>
          <cell r="E7908" t="str">
            <v>388217701</v>
          </cell>
        </row>
        <row r="7909">
          <cell r="C7909" t="str">
            <v>1801826839</v>
          </cell>
          <cell r="E7909" t="str">
            <v>9A-10016626</v>
          </cell>
        </row>
        <row r="7910">
          <cell r="C7910" t="str">
            <v>1801826839</v>
          </cell>
          <cell r="E7910" t="str">
            <v>9C-QMA000002159118</v>
          </cell>
        </row>
        <row r="7911">
          <cell r="C7911" t="str">
            <v>1801826839</v>
          </cell>
          <cell r="E7911" t="str">
            <v>1801826839MR</v>
          </cell>
        </row>
        <row r="7912">
          <cell r="C7912" t="str">
            <v>1538551791</v>
          </cell>
          <cell r="E7912" t="str">
            <v>1538551791MR</v>
          </cell>
        </row>
        <row r="7913">
          <cell r="C7913" t="str">
            <v>1497840466</v>
          </cell>
          <cell r="E7913" t="str">
            <v>169611402</v>
          </cell>
        </row>
        <row r="7914">
          <cell r="C7914" t="str">
            <v>1497840466</v>
          </cell>
          <cell r="E7914" t="str">
            <v>169611403</v>
          </cell>
        </row>
        <row r="7915">
          <cell r="C7915" t="str">
            <v>1538551791</v>
          </cell>
          <cell r="E7915" t="str">
            <v>350453201</v>
          </cell>
        </row>
        <row r="7916">
          <cell r="C7916" t="str">
            <v>1629064928</v>
          </cell>
          <cell r="E7916" t="str">
            <v>##</v>
          </cell>
        </row>
        <row r="7917">
          <cell r="C7917" t="str">
            <v>1629064928</v>
          </cell>
          <cell r="E7917" t="str">
            <v>171461001</v>
          </cell>
        </row>
        <row r="7918">
          <cell r="C7918" t="str">
            <v>1609071976</v>
          </cell>
          <cell r="E7918" t="str">
            <v>171461002</v>
          </cell>
        </row>
        <row r="7919">
          <cell r="C7919" t="str">
            <v>1629064928</v>
          </cell>
          <cell r="E7919" t="str">
            <v>171461002</v>
          </cell>
        </row>
        <row r="7920">
          <cell r="C7920" t="str">
            <v>1629064928</v>
          </cell>
          <cell r="E7920" t="str">
            <v>6A-0106350</v>
          </cell>
        </row>
        <row r="7921">
          <cell r="C7921" t="str">
            <v>1629064928</v>
          </cell>
          <cell r="E7921" t="str">
            <v>6A-01063508</v>
          </cell>
        </row>
        <row r="7922">
          <cell r="C7922" t="str">
            <v>1629064928</v>
          </cell>
          <cell r="E7922" t="str">
            <v>9A-0106350</v>
          </cell>
        </row>
        <row r="7923">
          <cell r="C7923" t="str">
            <v>1629064928</v>
          </cell>
          <cell r="E7923" t="str">
            <v>9A-01063508</v>
          </cell>
        </row>
        <row r="7924">
          <cell r="C7924" t="str">
            <v>1649273434</v>
          </cell>
          <cell r="E7924" t="str">
            <v>##</v>
          </cell>
        </row>
        <row r="7925">
          <cell r="C7925" t="str">
            <v>1649273434</v>
          </cell>
          <cell r="E7925" t="str">
            <v>171848801</v>
          </cell>
        </row>
        <row r="7926">
          <cell r="C7926" t="str">
            <v>1649273434</v>
          </cell>
          <cell r="E7926" t="str">
            <v>171848802</v>
          </cell>
        </row>
        <row r="7927">
          <cell r="C7927" t="str">
            <v>1649273434</v>
          </cell>
          <cell r="E7927" t="str">
            <v>171848803</v>
          </cell>
        </row>
        <row r="7928">
          <cell r="C7928" t="str">
            <v>1649273434</v>
          </cell>
          <cell r="E7928" t="str">
            <v>171848804</v>
          </cell>
        </row>
        <row r="7929">
          <cell r="C7929" t="str">
            <v>1649273434</v>
          </cell>
          <cell r="E7929" t="str">
            <v>171848805</v>
          </cell>
        </row>
        <row r="7930">
          <cell r="C7930" t="str">
            <v>1679503858</v>
          </cell>
          <cell r="E7930" t="str">
            <v>172262101</v>
          </cell>
        </row>
        <row r="7931">
          <cell r="C7931" t="str">
            <v>1679503858</v>
          </cell>
          <cell r="E7931" t="str">
            <v>172262102</v>
          </cell>
        </row>
        <row r="7932">
          <cell r="C7932" t="str">
            <v>1679503858</v>
          </cell>
          <cell r="E7932" t="str">
            <v>6A-1000964</v>
          </cell>
        </row>
        <row r="7933">
          <cell r="C7933" t="str">
            <v>1982609558</v>
          </cell>
          <cell r="E7933" t="str">
            <v>##</v>
          </cell>
        </row>
        <row r="7934">
          <cell r="C7934" t="str">
            <v>1982609558</v>
          </cell>
          <cell r="E7934" t="str">
            <v>172620001</v>
          </cell>
        </row>
        <row r="7935">
          <cell r="C7935" t="str">
            <v>1982609558</v>
          </cell>
          <cell r="E7935" t="str">
            <v>172620002</v>
          </cell>
        </row>
        <row r="7936">
          <cell r="C7936" t="str">
            <v>1295736593</v>
          </cell>
          <cell r="E7936" t="str">
            <v>172972501</v>
          </cell>
        </row>
        <row r="7937">
          <cell r="C7937" t="str">
            <v>1295736593</v>
          </cell>
          <cell r="E7937" t="str">
            <v>172972502</v>
          </cell>
        </row>
        <row r="7938">
          <cell r="C7938" t="str">
            <v>1245201656</v>
          </cell>
          <cell r="E7938" t="str">
            <v>##</v>
          </cell>
        </row>
        <row r="7939">
          <cell r="C7939" t="str">
            <v>1245201656</v>
          </cell>
          <cell r="E7939" t="str">
            <v>173574801</v>
          </cell>
        </row>
        <row r="7940">
          <cell r="C7940" t="str">
            <v>1770788168</v>
          </cell>
          <cell r="E7940" t="str">
            <v>173574802</v>
          </cell>
        </row>
        <row r="7941">
          <cell r="C7941" t="str">
            <v>1245201656</v>
          </cell>
          <cell r="E7941" t="str">
            <v>173574802</v>
          </cell>
        </row>
        <row r="7942">
          <cell r="C7942" t="str">
            <v>1093712697</v>
          </cell>
          <cell r="E7942" t="str">
            <v>173995501</v>
          </cell>
        </row>
        <row r="7943">
          <cell r="C7943" t="str">
            <v>1093712697</v>
          </cell>
          <cell r="E7943" t="str">
            <v>173995502</v>
          </cell>
        </row>
        <row r="7944">
          <cell r="C7944" t="str">
            <v>1093712697</v>
          </cell>
          <cell r="E7944" t="str">
            <v>173995503</v>
          </cell>
        </row>
        <row r="7945">
          <cell r="C7945" t="str">
            <v>1316933609</v>
          </cell>
          <cell r="E7945" t="str">
            <v>174662001</v>
          </cell>
        </row>
        <row r="7946">
          <cell r="C7946" t="str">
            <v>1982809257</v>
          </cell>
          <cell r="E7946" t="str">
            <v>174662002</v>
          </cell>
        </row>
        <row r="7947">
          <cell r="C7947" t="str">
            <v>1316933609</v>
          </cell>
          <cell r="E7947" t="str">
            <v>174662002</v>
          </cell>
        </row>
        <row r="7948">
          <cell r="C7948" t="str">
            <v>1316933609</v>
          </cell>
          <cell r="E7948" t="str">
            <v>6A-0116380</v>
          </cell>
        </row>
        <row r="7949">
          <cell r="C7949" t="str">
            <v>1316933609</v>
          </cell>
          <cell r="E7949" t="str">
            <v>6A-01163801</v>
          </cell>
        </row>
        <row r="7950">
          <cell r="C7950" t="str">
            <v>1316933609</v>
          </cell>
          <cell r="E7950" t="str">
            <v>9A-0116380</v>
          </cell>
        </row>
        <row r="7951">
          <cell r="C7951" t="str">
            <v>1316933609</v>
          </cell>
          <cell r="E7951" t="str">
            <v>9A-01163801</v>
          </cell>
        </row>
        <row r="7952">
          <cell r="C7952" t="str">
            <v>1316933609</v>
          </cell>
          <cell r="E7952" t="str">
            <v>##</v>
          </cell>
        </row>
        <row r="7953">
          <cell r="C7953" t="str">
            <v>1528081429</v>
          </cell>
          <cell r="E7953" t="str">
            <v>175011901</v>
          </cell>
        </row>
        <row r="7954">
          <cell r="C7954" t="str">
            <v>1528081429</v>
          </cell>
          <cell r="E7954" t="str">
            <v>175011902</v>
          </cell>
        </row>
        <row r="7955">
          <cell r="C7955" t="str">
            <v>1285798918</v>
          </cell>
          <cell r="E7955" t="str">
            <v>##</v>
          </cell>
        </row>
        <row r="7956">
          <cell r="C7956" t="str">
            <v>Unknown</v>
          </cell>
          <cell r="E7956" t="str">
            <v>112669001</v>
          </cell>
        </row>
        <row r="7957">
          <cell r="C7957" t="str">
            <v>1285798918</v>
          </cell>
          <cell r="E7957" t="str">
            <v>112669002</v>
          </cell>
        </row>
        <row r="7958">
          <cell r="C7958" t="str">
            <v>1285798918</v>
          </cell>
          <cell r="E7958" t="str">
            <v>1285798918MR</v>
          </cell>
        </row>
        <row r="7959">
          <cell r="C7959" t="str">
            <v>1285798918</v>
          </cell>
          <cell r="E7959" t="str">
            <v>132817103</v>
          </cell>
        </row>
        <row r="7960">
          <cell r="C7960" t="str">
            <v>1285798918</v>
          </cell>
          <cell r="E7960" t="str">
            <v>132817104</v>
          </cell>
        </row>
        <row r="7961">
          <cell r="C7961" t="str">
            <v>1285798918</v>
          </cell>
          <cell r="E7961" t="str">
            <v>175287501</v>
          </cell>
        </row>
        <row r="7962">
          <cell r="C7962" t="str">
            <v>1285798918</v>
          </cell>
          <cell r="E7962" t="str">
            <v>175287502</v>
          </cell>
        </row>
        <row r="7963">
          <cell r="C7963" t="str">
            <v>1285798918</v>
          </cell>
          <cell r="E7963" t="str">
            <v>175287504</v>
          </cell>
        </row>
        <row r="7964">
          <cell r="C7964" t="str">
            <v>1417010653</v>
          </cell>
          <cell r="E7964" t="str">
            <v>##</v>
          </cell>
        </row>
        <row r="7965">
          <cell r="C7965" t="str">
            <v>1417010653</v>
          </cell>
          <cell r="E7965" t="str">
            <v>022538501</v>
          </cell>
        </row>
        <row r="7966">
          <cell r="C7966" t="str">
            <v>1417010653</v>
          </cell>
          <cell r="E7966" t="str">
            <v>1417010653MR</v>
          </cell>
        </row>
        <row r="7967">
          <cell r="C7967" t="str">
            <v>1417010653</v>
          </cell>
          <cell r="E7967" t="str">
            <v>175289101</v>
          </cell>
        </row>
        <row r="7968">
          <cell r="C7968" t="str">
            <v>1144384876</v>
          </cell>
          <cell r="E7968" t="str">
            <v>175289101</v>
          </cell>
        </row>
        <row r="7969">
          <cell r="C7969" t="str">
            <v>1376607002</v>
          </cell>
          <cell r="E7969" t="str">
            <v>175289101</v>
          </cell>
        </row>
        <row r="7970">
          <cell r="C7970" t="str">
            <v>1144384876</v>
          </cell>
          <cell r="E7970" t="str">
            <v>175289102</v>
          </cell>
        </row>
        <row r="7971">
          <cell r="C7971" t="str">
            <v>1417010653</v>
          </cell>
          <cell r="E7971" t="str">
            <v>175289102</v>
          </cell>
        </row>
        <row r="7972">
          <cell r="C7972" t="str">
            <v>1376607002</v>
          </cell>
          <cell r="E7972" t="str">
            <v>175289103</v>
          </cell>
        </row>
        <row r="7973">
          <cell r="C7973" t="str">
            <v>1417010653</v>
          </cell>
          <cell r="E7973" t="str">
            <v>175289103</v>
          </cell>
        </row>
        <row r="7974">
          <cell r="C7974" t="str">
            <v>1275838732</v>
          </cell>
          <cell r="E7974" t="str">
            <v>289770401</v>
          </cell>
        </row>
        <row r="7975">
          <cell r="C7975" t="str">
            <v>1386691046</v>
          </cell>
          <cell r="E7975" t="str">
            <v>175925001</v>
          </cell>
        </row>
        <row r="7976">
          <cell r="C7976" t="str">
            <v>1386691046</v>
          </cell>
          <cell r="E7976" t="str">
            <v>175925002</v>
          </cell>
        </row>
        <row r="7977">
          <cell r="C7977" t="str">
            <v>1386691046</v>
          </cell>
          <cell r="E7977" t="str">
            <v>175925003</v>
          </cell>
        </row>
        <row r="7978">
          <cell r="C7978" t="str">
            <v>1861598633</v>
          </cell>
          <cell r="E7978" t="str">
            <v>175965601</v>
          </cell>
        </row>
        <row r="7979">
          <cell r="C7979" t="str">
            <v>1861598633</v>
          </cell>
          <cell r="E7979" t="str">
            <v>7N-00114762</v>
          </cell>
        </row>
        <row r="7980">
          <cell r="C7980" t="str">
            <v>1861598633</v>
          </cell>
          <cell r="E7980" t="str">
            <v>8W-QMA000002050865</v>
          </cell>
        </row>
        <row r="7981">
          <cell r="C7981" t="str">
            <v>1861598633</v>
          </cell>
          <cell r="E7981" t="str">
            <v>BHO4616254</v>
          </cell>
        </row>
        <row r="7982">
          <cell r="C7982" t="str">
            <v>1013970862</v>
          </cell>
          <cell r="E7982" t="str">
            <v>020932201</v>
          </cell>
        </row>
        <row r="7983">
          <cell r="C7983" t="str">
            <v>1013970862</v>
          </cell>
          <cell r="E7983" t="str">
            <v>020932206</v>
          </cell>
        </row>
        <row r="7984">
          <cell r="C7984" t="str">
            <v>1013970862</v>
          </cell>
          <cell r="E7984" t="str">
            <v>083377401</v>
          </cell>
        </row>
        <row r="7985">
          <cell r="C7985" t="str">
            <v>1013970862</v>
          </cell>
          <cell r="E7985" t="str">
            <v>086315101</v>
          </cell>
        </row>
        <row r="7986">
          <cell r="C7986" t="str">
            <v>1013970862</v>
          </cell>
          <cell r="E7986" t="str">
            <v>176354201</v>
          </cell>
        </row>
        <row r="7987">
          <cell r="C7987" t="str">
            <v>1013970862</v>
          </cell>
          <cell r="E7987" t="str">
            <v>176354202</v>
          </cell>
        </row>
        <row r="7988">
          <cell r="C7988" t="str">
            <v>1013970862</v>
          </cell>
          <cell r="E7988" t="str">
            <v>176354203</v>
          </cell>
        </row>
        <row r="7989">
          <cell r="C7989" t="str">
            <v>1659362630</v>
          </cell>
          <cell r="E7989" t="str">
            <v>##</v>
          </cell>
        </row>
        <row r="7990">
          <cell r="C7990" t="str">
            <v>1659362630</v>
          </cell>
          <cell r="E7990" t="str">
            <v>127299903</v>
          </cell>
        </row>
        <row r="7991">
          <cell r="C7991" t="str">
            <v>1659362630</v>
          </cell>
          <cell r="E7991" t="str">
            <v>176692501</v>
          </cell>
        </row>
        <row r="7992">
          <cell r="C7992" t="str">
            <v>1659362630</v>
          </cell>
          <cell r="E7992" t="str">
            <v>176692502</v>
          </cell>
        </row>
        <row r="7993">
          <cell r="C7993" t="str">
            <v>1659638914</v>
          </cell>
          <cell r="E7993" t="str">
            <v>176692503</v>
          </cell>
        </row>
        <row r="7994">
          <cell r="C7994" t="str">
            <v>1659362630</v>
          </cell>
          <cell r="E7994" t="str">
            <v>176692503</v>
          </cell>
        </row>
        <row r="7995">
          <cell r="C7995" t="str">
            <v>1659362630</v>
          </cell>
          <cell r="E7995" t="str">
            <v>176692504</v>
          </cell>
        </row>
        <row r="7996">
          <cell r="C7996" t="str">
            <v>1659362630</v>
          </cell>
          <cell r="E7996" t="str">
            <v>1F-QMA000002145358</v>
          </cell>
        </row>
        <row r="7997">
          <cell r="C7997" t="str">
            <v>1659362630</v>
          </cell>
          <cell r="E7997" t="str">
            <v>1Q-H0HH018502</v>
          </cell>
        </row>
        <row r="7998">
          <cell r="C7998" t="str">
            <v>1194753590</v>
          </cell>
          <cell r="E7998" t="str">
            <v>##</v>
          </cell>
        </row>
        <row r="7999">
          <cell r="C7999" t="str">
            <v>1194753590</v>
          </cell>
          <cell r="E7999" t="str">
            <v>177234501</v>
          </cell>
        </row>
        <row r="8000">
          <cell r="C8000" t="str">
            <v>1194753590</v>
          </cell>
          <cell r="E8000" t="str">
            <v>177234502</v>
          </cell>
        </row>
        <row r="8001">
          <cell r="C8001" t="str">
            <v>1194753590</v>
          </cell>
          <cell r="E8001" t="str">
            <v>330388501</v>
          </cell>
        </row>
        <row r="8002">
          <cell r="C8002" t="str">
            <v>1194753590</v>
          </cell>
          <cell r="E8002" t="str">
            <v>330388502</v>
          </cell>
        </row>
        <row r="8003">
          <cell r="C8003" t="str">
            <v>1851346407</v>
          </cell>
          <cell r="E8003" t="str">
            <v>177658501</v>
          </cell>
        </row>
        <row r="8004">
          <cell r="C8004" t="str">
            <v>1851346407</v>
          </cell>
          <cell r="E8004" t="str">
            <v>189206901</v>
          </cell>
        </row>
        <row r="8005">
          <cell r="C8005" t="str">
            <v>1851346407</v>
          </cell>
          <cell r="E8005" t="str">
            <v>6A-10040587</v>
          </cell>
        </row>
        <row r="8006">
          <cell r="C8006" t="str">
            <v>1851346407</v>
          </cell>
          <cell r="E8006" t="str">
            <v>9A-10040587</v>
          </cell>
        </row>
        <row r="8007">
          <cell r="C8007" t="str">
            <v>1760417646</v>
          </cell>
          <cell r="E8007" t="str">
            <v>177870601</v>
          </cell>
        </row>
        <row r="8008">
          <cell r="C8008" t="str">
            <v>1508077207</v>
          </cell>
          <cell r="E8008" t="str">
            <v>177870602</v>
          </cell>
        </row>
        <row r="8009">
          <cell r="C8009" t="str">
            <v>1760417646</v>
          </cell>
          <cell r="E8009" t="str">
            <v>177870602</v>
          </cell>
        </row>
        <row r="8010">
          <cell r="C8010" t="str">
            <v>1760417646</v>
          </cell>
          <cell r="E8010" t="str">
            <v>177870603</v>
          </cell>
        </row>
        <row r="8011">
          <cell r="C8011" t="str">
            <v>1760417646</v>
          </cell>
          <cell r="E8011" t="str">
            <v>1F-QMA000002629777</v>
          </cell>
        </row>
        <row r="8012">
          <cell r="C8012" t="str">
            <v>1760417646</v>
          </cell>
          <cell r="E8012" t="str">
            <v>330811601</v>
          </cell>
        </row>
        <row r="8013">
          <cell r="C8013" t="str">
            <v>1760417646</v>
          </cell>
          <cell r="E8013" t="str">
            <v>330811602</v>
          </cell>
        </row>
        <row r="8014">
          <cell r="C8014" t="str">
            <v>1760417646</v>
          </cell>
          <cell r="E8014" t="str">
            <v>##</v>
          </cell>
        </row>
        <row r="8015">
          <cell r="C8015" t="str">
            <v>1174524466</v>
          </cell>
          <cell r="E8015" t="str">
            <v>178396101</v>
          </cell>
        </row>
        <row r="8016">
          <cell r="C8016" t="str">
            <v>1174524466</v>
          </cell>
          <cell r="E8016" t="str">
            <v>178396102</v>
          </cell>
        </row>
        <row r="8017">
          <cell r="C8017" t="str">
            <v>1043328198</v>
          </cell>
          <cell r="E8017" t="str">
            <v>178795401</v>
          </cell>
        </row>
        <row r="8018">
          <cell r="C8018" t="str">
            <v>1043328198</v>
          </cell>
          <cell r="E8018" t="str">
            <v>178795402</v>
          </cell>
        </row>
        <row r="8019">
          <cell r="C8019" t="str">
            <v>1013910868</v>
          </cell>
          <cell r="E8019" t="str">
            <v>##</v>
          </cell>
        </row>
        <row r="8020">
          <cell r="C8020" t="str">
            <v>1154575934</v>
          </cell>
          <cell r="E8020" t="str">
            <v>136333505</v>
          </cell>
        </row>
        <row r="8021">
          <cell r="C8021" t="str">
            <v>1013910868</v>
          </cell>
          <cell r="E8021" t="str">
            <v>136333507</v>
          </cell>
        </row>
        <row r="8022">
          <cell r="C8022" t="str">
            <v>1013910868</v>
          </cell>
          <cell r="E8022" t="str">
            <v>178815001</v>
          </cell>
        </row>
        <row r="8023">
          <cell r="C8023" t="str">
            <v>1013910868</v>
          </cell>
          <cell r="E8023" t="str">
            <v>178815002</v>
          </cell>
        </row>
        <row r="8024">
          <cell r="C8024" t="str">
            <v>1851522924</v>
          </cell>
          <cell r="E8024" t="str">
            <v>178815004</v>
          </cell>
        </row>
        <row r="8025">
          <cell r="C8025" t="str">
            <v>1851522924</v>
          </cell>
          <cell r="E8025" t="str">
            <v>302807801</v>
          </cell>
        </row>
        <row r="8026">
          <cell r="C8026" t="str">
            <v>1013910868</v>
          </cell>
          <cell r="E8026" t="str">
            <v>302807802</v>
          </cell>
        </row>
        <row r="8027">
          <cell r="C8027" t="str">
            <v>1013910868</v>
          </cell>
          <cell r="E8027" t="str">
            <v>309910301</v>
          </cell>
        </row>
        <row r="8028">
          <cell r="C8028" t="str">
            <v>1013910868</v>
          </cell>
          <cell r="E8028" t="str">
            <v>309910302</v>
          </cell>
        </row>
        <row r="8029">
          <cell r="C8029" t="str">
            <v>1013910868</v>
          </cell>
          <cell r="E8029" t="str">
            <v>7W-000330701002</v>
          </cell>
        </row>
        <row r="8030">
          <cell r="C8030" t="str">
            <v>1386902138</v>
          </cell>
          <cell r="E8030" t="str">
            <v>06-260105900</v>
          </cell>
        </row>
        <row r="8031">
          <cell r="C8031" t="str">
            <v>1497799597</v>
          </cell>
          <cell r="E8031" t="str">
            <v>111725101</v>
          </cell>
        </row>
        <row r="8032">
          <cell r="C8032" t="str">
            <v>1497799597</v>
          </cell>
          <cell r="E8032" t="str">
            <v>111725103</v>
          </cell>
        </row>
        <row r="8033">
          <cell r="C8033" t="str">
            <v>Not Avail</v>
          </cell>
          <cell r="E8033" t="str">
            <v>127297303</v>
          </cell>
        </row>
        <row r="8034">
          <cell r="C8034" t="str">
            <v>1053581397</v>
          </cell>
          <cell r="E8034" t="str">
            <v>178848101</v>
          </cell>
        </row>
        <row r="8035">
          <cell r="C8035" t="str">
            <v>1386902138</v>
          </cell>
          <cell r="E8035" t="str">
            <v>178848101</v>
          </cell>
        </row>
        <row r="8036">
          <cell r="C8036" t="str">
            <v>1497799597</v>
          </cell>
          <cell r="E8036" t="str">
            <v>178848102</v>
          </cell>
        </row>
        <row r="8037">
          <cell r="C8037" t="str">
            <v>1497799597</v>
          </cell>
          <cell r="E8037" t="str">
            <v>178848103</v>
          </cell>
        </row>
        <row r="8038">
          <cell r="C8038" t="str">
            <v>1497799597</v>
          </cell>
          <cell r="E8038" t="str">
            <v>178848105</v>
          </cell>
        </row>
        <row r="8039">
          <cell r="C8039" t="str">
            <v>1386902138</v>
          </cell>
          <cell r="E8039" t="str">
            <v>1F-QMA000003195069</v>
          </cell>
        </row>
        <row r="8040">
          <cell r="C8040" t="str">
            <v>1386902138</v>
          </cell>
          <cell r="E8040" t="str">
            <v>308032701</v>
          </cell>
        </row>
        <row r="8041">
          <cell r="C8041" t="str">
            <v>1639438146</v>
          </cell>
          <cell r="E8041" t="str">
            <v>308032701</v>
          </cell>
        </row>
        <row r="8042">
          <cell r="C8042" t="str">
            <v>1386902138</v>
          </cell>
          <cell r="E8042" t="str">
            <v>308032702</v>
          </cell>
        </row>
        <row r="8043">
          <cell r="C8043" t="str">
            <v>1639438146</v>
          </cell>
          <cell r="E8043" t="str">
            <v>308032703</v>
          </cell>
        </row>
        <row r="8044">
          <cell r="C8044" t="str">
            <v>1386902138</v>
          </cell>
          <cell r="E8044" t="str">
            <v>178848102</v>
          </cell>
        </row>
        <row r="8045">
          <cell r="C8045" t="str">
            <v>1386902138</v>
          </cell>
          <cell r="E8045" t="str">
            <v>308032703</v>
          </cell>
        </row>
        <row r="8046">
          <cell r="C8046" t="str">
            <v>1386902138</v>
          </cell>
          <cell r="E8046" t="str">
            <v>##</v>
          </cell>
        </row>
        <row r="8047">
          <cell r="C8047" t="str">
            <v>1295764553</v>
          </cell>
          <cell r="E8047" t="str">
            <v>140715701</v>
          </cell>
        </row>
        <row r="8048">
          <cell r="C8048" t="str">
            <v>1295764553</v>
          </cell>
          <cell r="E8048" t="str">
            <v>179272301</v>
          </cell>
        </row>
        <row r="8049">
          <cell r="C8049" t="str">
            <v>1972540417</v>
          </cell>
          <cell r="E8049" t="str">
            <v>179322601</v>
          </cell>
        </row>
        <row r="8050">
          <cell r="C8050" t="str">
            <v>1972540417</v>
          </cell>
          <cell r="E8050" t="str">
            <v>179322602</v>
          </cell>
        </row>
        <row r="8051">
          <cell r="C8051" t="str">
            <v>1760870166</v>
          </cell>
          <cell r="E8051" t="str">
            <v>##</v>
          </cell>
        </row>
        <row r="8052">
          <cell r="C8052" t="str">
            <v>1760870166</v>
          </cell>
          <cell r="E8052" t="str">
            <v>1760870166MR</v>
          </cell>
        </row>
        <row r="8053">
          <cell r="C8053" t="str">
            <v>1568417392</v>
          </cell>
          <cell r="E8053" t="str">
            <v>179881101</v>
          </cell>
        </row>
        <row r="8054">
          <cell r="C8054" t="str">
            <v>1568417392</v>
          </cell>
          <cell r="E8054" t="str">
            <v>179881102</v>
          </cell>
        </row>
        <row r="8055">
          <cell r="C8055" t="str">
            <v>1760870166</v>
          </cell>
          <cell r="E8055" t="str">
            <v>355796901</v>
          </cell>
        </row>
        <row r="8056">
          <cell r="C8056" t="str">
            <v>1760870166</v>
          </cell>
          <cell r="E8056" t="str">
            <v>355796902</v>
          </cell>
        </row>
        <row r="8057">
          <cell r="C8057" t="str">
            <v>1518905025</v>
          </cell>
          <cell r="E8057" t="str">
            <v>179884501</v>
          </cell>
        </row>
        <row r="8058">
          <cell r="C8058" t="str">
            <v>1154361475</v>
          </cell>
          <cell r="E8058" t="str">
            <v>##</v>
          </cell>
        </row>
        <row r="8059">
          <cell r="C8059" t="str">
            <v>1457354722</v>
          </cell>
          <cell r="E8059" t="str">
            <v>022480001</v>
          </cell>
        </row>
        <row r="8060">
          <cell r="C8060" t="str">
            <v>1003819327</v>
          </cell>
          <cell r="E8060" t="str">
            <v>094094201</v>
          </cell>
        </row>
        <row r="8061">
          <cell r="C8061" t="str">
            <v>1457354722</v>
          </cell>
          <cell r="E8061" t="str">
            <v>112761502</v>
          </cell>
        </row>
        <row r="8062">
          <cell r="C8062" t="str">
            <v>1154361475</v>
          </cell>
          <cell r="E8062" t="str">
            <v>112761502</v>
          </cell>
        </row>
        <row r="8063">
          <cell r="C8063" t="str">
            <v>1154361475</v>
          </cell>
          <cell r="E8063" t="str">
            <v>181706601</v>
          </cell>
        </row>
        <row r="8064">
          <cell r="C8064" t="str">
            <v>1750505756</v>
          </cell>
          <cell r="E8064" t="str">
            <v>181706601</v>
          </cell>
        </row>
        <row r="8065">
          <cell r="C8065" t="str">
            <v>1750505756</v>
          </cell>
          <cell r="E8065" t="str">
            <v>181706602</v>
          </cell>
        </row>
        <row r="8066">
          <cell r="C8066" t="str">
            <v>1154361475</v>
          </cell>
          <cell r="E8066" t="str">
            <v>181706602</v>
          </cell>
        </row>
        <row r="8067">
          <cell r="C8067" t="str">
            <v>1154361475</v>
          </cell>
          <cell r="E8067" t="str">
            <v>181706603</v>
          </cell>
        </row>
        <row r="8068">
          <cell r="C8068" t="str">
            <v>1154361475</v>
          </cell>
          <cell r="E8068" t="str">
            <v>7N-00025363</v>
          </cell>
        </row>
        <row r="8069">
          <cell r="C8069" t="str">
            <v>1154361475</v>
          </cell>
          <cell r="E8069" t="str">
            <v>7T-QMA000002072521</v>
          </cell>
        </row>
        <row r="8070">
          <cell r="C8070" t="str">
            <v>1154361475</v>
          </cell>
          <cell r="E8070" t="str">
            <v>7T-QMP000003343293</v>
          </cell>
        </row>
        <row r="8071">
          <cell r="C8071" t="str">
            <v>1154361475</v>
          </cell>
          <cell r="E8071" t="str">
            <v>7W-000533383002</v>
          </cell>
        </row>
        <row r="8072">
          <cell r="C8072" t="str">
            <v>1154361475</v>
          </cell>
          <cell r="E8072" t="str">
            <v>7W-000533383003</v>
          </cell>
        </row>
        <row r="8073">
          <cell r="C8073" t="str">
            <v>1154361475</v>
          </cell>
          <cell r="E8073" t="str">
            <v>7W-204835578A</v>
          </cell>
        </row>
        <row r="8074">
          <cell r="C8074" t="str">
            <v>1154361475</v>
          </cell>
          <cell r="E8074" t="str">
            <v>BHO0222874B</v>
          </cell>
        </row>
        <row r="8075">
          <cell r="C8075" t="str">
            <v>1962486803</v>
          </cell>
          <cell r="E8075" t="str">
            <v>182034201</v>
          </cell>
        </row>
        <row r="8076">
          <cell r="C8076" t="str">
            <v>1962486803</v>
          </cell>
          <cell r="E8076" t="str">
            <v>182034202</v>
          </cell>
        </row>
        <row r="8077">
          <cell r="C8077" t="str">
            <v>1912395203</v>
          </cell>
          <cell r="E8077" t="str">
            <v>##</v>
          </cell>
        </row>
        <row r="8078">
          <cell r="C8078" t="str">
            <v>1508810722</v>
          </cell>
          <cell r="E8078" t="str">
            <v>182073001</v>
          </cell>
        </row>
        <row r="8079">
          <cell r="C8079" t="str">
            <v>1508810722</v>
          </cell>
          <cell r="E8079" t="str">
            <v>182073002</v>
          </cell>
        </row>
        <row r="8080">
          <cell r="C8080" t="str">
            <v>1912395203</v>
          </cell>
          <cell r="E8080" t="str">
            <v>356438701</v>
          </cell>
        </row>
        <row r="8081">
          <cell r="C8081" t="str">
            <v>1912395203</v>
          </cell>
          <cell r="E8081" t="str">
            <v>356438702</v>
          </cell>
        </row>
        <row r="8082">
          <cell r="C8082" t="str">
            <v>1124073150</v>
          </cell>
          <cell r="E8082" t="str">
            <v>182967301</v>
          </cell>
        </row>
        <row r="8083">
          <cell r="C8083" t="str">
            <v>1306933692</v>
          </cell>
          <cell r="E8083" t="str">
            <v>111705301</v>
          </cell>
        </row>
        <row r="8084">
          <cell r="C8084" t="str">
            <v>1306933692</v>
          </cell>
          <cell r="E8084" t="str">
            <v>111705302</v>
          </cell>
        </row>
        <row r="8085">
          <cell r="C8085" t="str">
            <v>1306933692</v>
          </cell>
          <cell r="E8085" t="str">
            <v>111705304</v>
          </cell>
        </row>
        <row r="8086">
          <cell r="C8086" t="str">
            <v>1306933692</v>
          </cell>
          <cell r="E8086" t="str">
            <v>139167422</v>
          </cell>
        </row>
        <row r="8087">
          <cell r="C8087" t="str">
            <v>1306933692</v>
          </cell>
          <cell r="E8087" t="str">
            <v>152746702</v>
          </cell>
        </row>
        <row r="8088">
          <cell r="C8088" t="str">
            <v>1306933692</v>
          </cell>
          <cell r="E8088" t="str">
            <v>156382706</v>
          </cell>
        </row>
        <row r="8089">
          <cell r="C8089" t="str">
            <v>1306933692</v>
          </cell>
          <cell r="E8089" t="str">
            <v>183086101</v>
          </cell>
        </row>
        <row r="8090">
          <cell r="C8090" t="str">
            <v>1306933692</v>
          </cell>
          <cell r="E8090" t="str">
            <v>183086102</v>
          </cell>
        </row>
        <row r="8091">
          <cell r="C8091" t="str">
            <v>1306933692</v>
          </cell>
          <cell r="E8091" t="str">
            <v>183086103</v>
          </cell>
        </row>
        <row r="8092">
          <cell r="C8092" t="str">
            <v>1306933692</v>
          </cell>
          <cell r="E8092" t="str">
            <v>183086104</v>
          </cell>
        </row>
        <row r="8093">
          <cell r="C8093" t="str">
            <v>1306933692</v>
          </cell>
          <cell r="E8093" t="str">
            <v>183086105</v>
          </cell>
        </row>
        <row r="8094">
          <cell r="C8094" t="str">
            <v>1306933692</v>
          </cell>
          <cell r="E8094" t="str">
            <v>183086106</v>
          </cell>
        </row>
        <row r="8095">
          <cell r="C8095" t="str">
            <v>1306933692</v>
          </cell>
          <cell r="E8095" t="str">
            <v>1F-QMP000003737664</v>
          </cell>
        </row>
        <row r="8096">
          <cell r="C8096" t="str">
            <v>1306933692</v>
          </cell>
          <cell r="E8096" t="str">
            <v>1Q-H00033NZ03</v>
          </cell>
        </row>
        <row r="8097">
          <cell r="C8097" t="str">
            <v>1306933692</v>
          </cell>
          <cell r="E8097" t="str">
            <v>1Q-H0HH070501</v>
          </cell>
        </row>
        <row r="8098">
          <cell r="C8098" t="str">
            <v>1205999232</v>
          </cell>
          <cell r="E8098" t="str">
            <v>184076101</v>
          </cell>
        </row>
        <row r="8099">
          <cell r="C8099" t="str">
            <v>1205999232</v>
          </cell>
          <cell r="E8099" t="str">
            <v>184076102</v>
          </cell>
        </row>
        <row r="8100">
          <cell r="C8100" t="str">
            <v>1205999232</v>
          </cell>
          <cell r="E8100" t="str">
            <v>BHO1261694</v>
          </cell>
        </row>
        <row r="8101">
          <cell r="C8101" t="str">
            <v>1205999232</v>
          </cell>
          <cell r="E8101" t="str">
            <v>BHO1261694B</v>
          </cell>
        </row>
        <row r="8102">
          <cell r="C8102" t="str">
            <v>1205999232</v>
          </cell>
          <cell r="E8102" t="str">
            <v>##</v>
          </cell>
        </row>
        <row r="8103">
          <cell r="C8103" t="str">
            <v>1346659851</v>
          </cell>
          <cell r="E8103" t="str">
            <v>##</v>
          </cell>
        </row>
        <row r="8104">
          <cell r="C8104" t="str">
            <v>1417471467</v>
          </cell>
          <cell r="E8104" t="str">
            <v>##</v>
          </cell>
        </row>
        <row r="8105">
          <cell r="C8105" t="str">
            <v>1982781852</v>
          </cell>
          <cell r="E8105" t="str">
            <v>132813002</v>
          </cell>
        </row>
        <row r="8106">
          <cell r="C8106" t="str">
            <v>Not Avail</v>
          </cell>
          <cell r="E8106" t="str">
            <v>132813006</v>
          </cell>
        </row>
        <row r="8107">
          <cell r="C8107" t="str">
            <v>1982781852</v>
          </cell>
          <cell r="E8107" t="str">
            <v>132813006</v>
          </cell>
        </row>
        <row r="8108">
          <cell r="C8108" t="str">
            <v>1982781852</v>
          </cell>
          <cell r="E8108" t="str">
            <v>184409401</v>
          </cell>
        </row>
        <row r="8109">
          <cell r="C8109" t="str">
            <v>1417471467</v>
          </cell>
          <cell r="E8109" t="str">
            <v>184409401</v>
          </cell>
        </row>
        <row r="8110">
          <cell r="C8110" t="str">
            <v>1245317619</v>
          </cell>
          <cell r="E8110" t="str">
            <v>184409401</v>
          </cell>
        </row>
        <row r="8111">
          <cell r="C8111" t="str">
            <v>1982781852</v>
          </cell>
          <cell r="E8111" t="str">
            <v>184409402</v>
          </cell>
        </row>
        <row r="8112">
          <cell r="C8112" t="str">
            <v>1417471467</v>
          </cell>
          <cell r="E8112" t="str">
            <v>184409402</v>
          </cell>
        </row>
        <row r="8113">
          <cell r="C8113" t="str">
            <v>1245317619</v>
          </cell>
          <cell r="E8113" t="str">
            <v>184409403</v>
          </cell>
        </row>
        <row r="8114">
          <cell r="C8114" t="str">
            <v>1982781852</v>
          </cell>
          <cell r="E8114" t="str">
            <v>1F-QMA000002234264</v>
          </cell>
        </row>
        <row r="8115">
          <cell r="C8115" t="str">
            <v>1982781852</v>
          </cell>
          <cell r="E8115" t="str">
            <v>1F-QMA000006324252</v>
          </cell>
        </row>
        <row r="8116">
          <cell r="C8116" t="str">
            <v>1346659851</v>
          </cell>
          <cell r="E8116" t="str">
            <v>347459501</v>
          </cell>
        </row>
        <row r="8117">
          <cell r="C8117" t="str">
            <v>1346659851</v>
          </cell>
          <cell r="E8117" t="str">
            <v>347459502</v>
          </cell>
        </row>
        <row r="8118">
          <cell r="C8118" t="str">
            <v>1417471467</v>
          </cell>
          <cell r="E8118" t="str">
            <v>385345901</v>
          </cell>
        </row>
        <row r="8119">
          <cell r="C8119" t="str">
            <v>1982781852</v>
          </cell>
          <cell r="E8119" t="str">
            <v>385345901</v>
          </cell>
        </row>
        <row r="8120">
          <cell r="C8120" t="str">
            <v>1346659851</v>
          </cell>
          <cell r="E8120" t="str">
            <v>385345901</v>
          </cell>
        </row>
        <row r="8121">
          <cell r="C8121" t="str">
            <v>1417471467</v>
          </cell>
          <cell r="E8121" t="str">
            <v>385345902</v>
          </cell>
        </row>
        <row r="8122">
          <cell r="C8122" t="str">
            <v>1982781852</v>
          </cell>
          <cell r="E8122" t="str">
            <v>6A-0005612</v>
          </cell>
        </row>
        <row r="8123">
          <cell r="C8123" t="str">
            <v>1982781852</v>
          </cell>
          <cell r="E8123" t="str">
            <v>6A-00056127</v>
          </cell>
        </row>
        <row r="8124">
          <cell r="C8124" t="str">
            <v>1417471467</v>
          </cell>
          <cell r="E8124" t="str">
            <v>6A-00056127</v>
          </cell>
        </row>
        <row r="8125">
          <cell r="C8125" t="str">
            <v>1316911068</v>
          </cell>
          <cell r="E8125" t="str">
            <v>094350802</v>
          </cell>
        </row>
        <row r="8126">
          <cell r="C8126" t="str">
            <v>1316911068</v>
          </cell>
          <cell r="E8126" t="str">
            <v>184505901</v>
          </cell>
        </row>
        <row r="8127">
          <cell r="C8127" t="str">
            <v>1316911068</v>
          </cell>
          <cell r="E8127" t="str">
            <v>184505902</v>
          </cell>
        </row>
        <row r="8128">
          <cell r="C8128" t="str">
            <v>1972540532</v>
          </cell>
          <cell r="E8128" t="str">
            <v>184632101</v>
          </cell>
        </row>
        <row r="8129">
          <cell r="C8129" t="str">
            <v>1972540532</v>
          </cell>
          <cell r="E8129" t="str">
            <v>184632102</v>
          </cell>
        </row>
        <row r="8130">
          <cell r="C8130" t="str">
            <v>1972540532</v>
          </cell>
          <cell r="E8130" t="str">
            <v>7W-52816</v>
          </cell>
        </row>
        <row r="8131">
          <cell r="C8131" t="str">
            <v>1972540532</v>
          </cell>
          <cell r="E8131" t="str">
            <v>8Y-002926115001</v>
          </cell>
        </row>
        <row r="8132">
          <cell r="C8132" t="str">
            <v>1972540532</v>
          </cell>
          <cell r="E8132" t="str">
            <v>8Y-003359651001</v>
          </cell>
        </row>
        <row r="8133">
          <cell r="C8133" t="str">
            <v>1316992878</v>
          </cell>
          <cell r="E8133" t="str">
            <v>185051301</v>
          </cell>
        </row>
        <row r="8134">
          <cell r="C8134" t="str">
            <v>1316992878</v>
          </cell>
          <cell r="E8134" t="str">
            <v>185051302</v>
          </cell>
        </row>
        <row r="8135">
          <cell r="C8135" t="str">
            <v>1962504340</v>
          </cell>
          <cell r="E8135" t="str">
            <v>##</v>
          </cell>
        </row>
        <row r="8136">
          <cell r="C8136" t="str">
            <v>1962504340</v>
          </cell>
          <cell r="E8136" t="str">
            <v>185556101</v>
          </cell>
        </row>
        <row r="8137">
          <cell r="C8137" t="str">
            <v>1962504340</v>
          </cell>
          <cell r="E8137" t="str">
            <v>185556102</v>
          </cell>
        </row>
        <row r="8138">
          <cell r="C8138" t="str">
            <v>1548236524</v>
          </cell>
          <cell r="E8138" t="str">
            <v>##</v>
          </cell>
        </row>
        <row r="8139">
          <cell r="C8139" t="str">
            <v>1548236524</v>
          </cell>
          <cell r="E8139" t="str">
            <v>185964701</v>
          </cell>
        </row>
        <row r="8140">
          <cell r="C8140" t="str">
            <v>1548236524</v>
          </cell>
          <cell r="E8140" t="str">
            <v>185964702</v>
          </cell>
        </row>
        <row r="8141">
          <cell r="C8141" t="str">
            <v>1548236524</v>
          </cell>
          <cell r="E8141" t="str">
            <v>185964703</v>
          </cell>
        </row>
        <row r="8142">
          <cell r="C8142" t="str">
            <v>1689629941</v>
          </cell>
          <cell r="E8142" t="str">
            <v>##</v>
          </cell>
        </row>
        <row r="8143">
          <cell r="C8143" t="str">
            <v>1689629941</v>
          </cell>
          <cell r="E8143" t="str">
            <v>186221101</v>
          </cell>
        </row>
        <row r="8144">
          <cell r="C8144" t="str">
            <v>1689629941</v>
          </cell>
          <cell r="E8144" t="str">
            <v>186221102</v>
          </cell>
        </row>
        <row r="8145">
          <cell r="C8145" t="str">
            <v>1689629941</v>
          </cell>
          <cell r="E8145" t="str">
            <v>6A-01071845</v>
          </cell>
        </row>
        <row r="8146">
          <cell r="C8146" t="str">
            <v>1689629941</v>
          </cell>
          <cell r="E8146" t="str">
            <v>9A-0107184</v>
          </cell>
        </row>
        <row r="8147">
          <cell r="C8147" t="str">
            <v>1689629941</v>
          </cell>
          <cell r="E8147" t="str">
            <v>9A-01071845</v>
          </cell>
        </row>
        <row r="8148">
          <cell r="C8148" t="str">
            <v>1689629941</v>
          </cell>
        </row>
        <row r="8149">
          <cell r="C8149" t="str">
            <v>1447355771</v>
          </cell>
          <cell r="E8149" t="str">
            <v>##</v>
          </cell>
        </row>
        <row r="8150">
          <cell r="C8150" t="str">
            <v>1447355771</v>
          </cell>
          <cell r="E8150" t="str">
            <v>186599001</v>
          </cell>
        </row>
        <row r="8151">
          <cell r="C8151" t="str">
            <v>1447355771</v>
          </cell>
          <cell r="E8151" t="str">
            <v>186599002</v>
          </cell>
        </row>
        <row r="8152">
          <cell r="C8152" t="str">
            <v>1447355771</v>
          </cell>
          <cell r="E8152" t="str">
            <v>186599003</v>
          </cell>
        </row>
        <row r="8153">
          <cell r="C8153" t="str">
            <v>1447355771</v>
          </cell>
          <cell r="E8153" t="str">
            <v>186599004</v>
          </cell>
        </row>
        <row r="8154">
          <cell r="C8154" t="str">
            <v>1447355771</v>
          </cell>
          <cell r="E8154" t="str">
            <v>1F-QMA000002293440</v>
          </cell>
        </row>
        <row r="8155">
          <cell r="C8155" t="str">
            <v>1447355771</v>
          </cell>
          <cell r="E8155" t="str">
            <v>1Q-H0HH114801</v>
          </cell>
        </row>
        <row r="8156">
          <cell r="C8156" t="str">
            <v>1447355771</v>
          </cell>
          <cell r="E8156" t="str">
            <v>4C-01051053</v>
          </cell>
        </row>
        <row r="8157">
          <cell r="C8157" t="str">
            <v>1447355771</v>
          </cell>
          <cell r="E8157" t="str">
            <v>56-741109643F</v>
          </cell>
        </row>
        <row r="8158">
          <cell r="C8158" t="str">
            <v>1780792317</v>
          </cell>
          <cell r="E8158" t="str">
            <v>186906701</v>
          </cell>
        </row>
        <row r="8159">
          <cell r="C8159" t="str">
            <v>1750307377</v>
          </cell>
          <cell r="E8159" t="str">
            <v>188654101</v>
          </cell>
        </row>
        <row r="8160">
          <cell r="C8160" t="str">
            <v>1285681064</v>
          </cell>
          <cell r="E8160" t="str">
            <v>##</v>
          </cell>
        </row>
        <row r="8161">
          <cell r="C8161" t="str">
            <v>1285681064</v>
          </cell>
          <cell r="E8161" t="str">
            <v>189049301</v>
          </cell>
        </row>
        <row r="8162">
          <cell r="C8162" t="str">
            <v>1285681064</v>
          </cell>
          <cell r="E8162" t="str">
            <v>189049302</v>
          </cell>
        </row>
        <row r="8163">
          <cell r="C8163" t="str">
            <v>1285681064</v>
          </cell>
          <cell r="E8163" t="str">
            <v>7W-002744626001</v>
          </cell>
        </row>
        <row r="8164">
          <cell r="C8164" t="str">
            <v>1144225699</v>
          </cell>
          <cell r="E8164" t="str">
            <v>##</v>
          </cell>
        </row>
        <row r="8165">
          <cell r="C8165" t="str">
            <v>1144225699</v>
          </cell>
          <cell r="E8165" t="str">
            <v>189791001</v>
          </cell>
        </row>
        <row r="8166">
          <cell r="C8166" t="str">
            <v>1972628816</v>
          </cell>
          <cell r="E8166" t="str">
            <v>107642403</v>
          </cell>
        </row>
        <row r="8167">
          <cell r="C8167" t="str">
            <v>1144225699</v>
          </cell>
          <cell r="E8167" t="str">
            <v>121793702</v>
          </cell>
        </row>
        <row r="8168">
          <cell r="C8168" t="str">
            <v>1144225699</v>
          </cell>
          <cell r="E8168" t="str">
            <v>121793703</v>
          </cell>
        </row>
        <row r="8169">
          <cell r="C8169" t="str">
            <v>Not Avail</v>
          </cell>
          <cell r="E8169" t="str">
            <v>121793703</v>
          </cell>
        </row>
        <row r="8170">
          <cell r="C8170" t="str">
            <v>1144225699</v>
          </cell>
          <cell r="E8170" t="str">
            <v>121793704</v>
          </cell>
        </row>
        <row r="8171">
          <cell r="C8171" t="str">
            <v>1144225699</v>
          </cell>
          <cell r="E8171" t="str">
            <v>189791001</v>
          </cell>
        </row>
        <row r="8172">
          <cell r="C8172" t="str">
            <v>1144225699</v>
          </cell>
          <cell r="E8172" t="str">
            <v>189791002</v>
          </cell>
        </row>
        <row r="8173">
          <cell r="C8173" t="str">
            <v>1144225699</v>
          </cell>
          <cell r="E8173" t="str">
            <v>1F-QMA000002117578</v>
          </cell>
        </row>
        <row r="8174">
          <cell r="C8174" t="str">
            <v>1144225699</v>
          </cell>
          <cell r="E8174" t="str">
            <v>7W-7497</v>
          </cell>
        </row>
        <row r="8175">
          <cell r="C8175" t="str">
            <v>1144225699</v>
          </cell>
          <cell r="E8175" t="str">
            <v>8Y-000096830001</v>
          </cell>
        </row>
        <row r="8176">
          <cell r="C8176" t="str">
            <v>1144225699</v>
          </cell>
          <cell r="E8176" t="str">
            <v>8Y-7497</v>
          </cell>
        </row>
        <row r="8177">
          <cell r="C8177" t="str">
            <v>1134108053</v>
          </cell>
          <cell r="E8177" t="str">
            <v>##</v>
          </cell>
        </row>
        <row r="8178">
          <cell r="C8178" t="str">
            <v>1134108053</v>
          </cell>
          <cell r="E8178" t="str">
            <v>06-104671101</v>
          </cell>
        </row>
        <row r="8179">
          <cell r="C8179" t="str">
            <v>1134108053</v>
          </cell>
          <cell r="E8179" t="str">
            <v>131041901</v>
          </cell>
        </row>
        <row r="8180">
          <cell r="C8180" t="str">
            <v>1134108053</v>
          </cell>
          <cell r="E8180" t="str">
            <v>131041903</v>
          </cell>
        </row>
        <row r="8181">
          <cell r="C8181" t="str">
            <v>1134108053</v>
          </cell>
          <cell r="E8181" t="str">
            <v>131041905</v>
          </cell>
        </row>
        <row r="8182">
          <cell r="C8182" t="str">
            <v>1134108053</v>
          </cell>
          <cell r="E8182" t="str">
            <v>186521401</v>
          </cell>
        </row>
        <row r="8183">
          <cell r="C8183" t="str">
            <v>1134108053</v>
          </cell>
          <cell r="E8183" t="str">
            <v>189947801</v>
          </cell>
        </row>
        <row r="8184">
          <cell r="C8184" t="str">
            <v>1134108053</v>
          </cell>
          <cell r="E8184" t="str">
            <v>189947802</v>
          </cell>
        </row>
        <row r="8185">
          <cell r="C8185" t="str">
            <v>1134108053</v>
          </cell>
          <cell r="E8185" t="str">
            <v>1F-QMA000002633420</v>
          </cell>
        </row>
        <row r="8186">
          <cell r="C8186" t="str">
            <v>1265568638</v>
          </cell>
          <cell r="E8186" t="str">
            <v>##</v>
          </cell>
        </row>
        <row r="8187">
          <cell r="C8187" t="str">
            <v>1265568638</v>
          </cell>
          <cell r="E8187" t="str">
            <v>190123301</v>
          </cell>
        </row>
        <row r="8188">
          <cell r="C8188" t="str">
            <v>1265568638</v>
          </cell>
          <cell r="E8188" t="str">
            <v>190123302</v>
          </cell>
        </row>
        <row r="8189">
          <cell r="C8189" t="str">
            <v>1265568638</v>
          </cell>
          <cell r="E8189" t="str">
            <v>190123303</v>
          </cell>
        </row>
        <row r="8190">
          <cell r="C8190" t="str">
            <v>1265568638</v>
          </cell>
          <cell r="E8190" t="str">
            <v>190123304</v>
          </cell>
        </row>
        <row r="8191">
          <cell r="C8191" t="str">
            <v>1265568638</v>
          </cell>
          <cell r="E8191" t="str">
            <v>190123305</v>
          </cell>
        </row>
        <row r="8192">
          <cell r="C8192" t="str">
            <v>1265568638</v>
          </cell>
          <cell r="E8192" t="str">
            <v>190123306</v>
          </cell>
        </row>
        <row r="8193">
          <cell r="C8193" t="str">
            <v>1265568638</v>
          </cell>
          <cell r="E8193" t="str">
            <v>1Q-H0HH061D01</v>
          </cell>
        </row>
        <row r="8194">
          <cell r="C8194" t="str">
            <v>1063600724</v>
          </cell>
          <cell r="E8194" t="str">
            <v>133465802</v>
          </cell>
        </row>
        <row r="8195">
          <cell r="C8195" t="str">
            <v>1063600724</v>
          </cell>
          <cell r="E8195" t="str">
            <v>133465808</v>
          </cell>
        </row>
        <row r="8196">
          <cell r="C8196" t="str">
            <v>Not Avail</v>
          </cell>
          <cell r="E8196" t="str">
            <v>133465808</v>
          </cell>
        </row>
        <row r="8197">
          <cell r="C8197" t="str">
            <v>1639101108</v>
          </cell>
          <cell r="E8197" t="str">
            <v>133465809</v>
          </cell>
        </row>
        <row r="8198">
          <cell r="C8198" t="str">
            <v>1063600724</v>
          </cell>
          <cell r="E8198" t="str">
            <v>190132401</v>
          </cell>
        </row>
        <row r="8199">
          <cell r="C8199" t="str">
            <v>1063600724</v>
          </cell>
          <cell r="E8199" t="str">
            <v>190132402</v>
          </cell>
        </row>
        <row r="8200">
          <cell r="C8200" t="str">
            <v>1063600724</v>
          </cell>
          <cell r="E8200" t="str">
            <v>190132404</v>
          </cell>
        </row>
        <row r="8201">
          <cell r="C8201" t="str">
            <v>1063600724</v>
          </cell>
          <cell r="E8201" t="str">
            <v>190132405</v>
          </cell>
        </row>
        <row r="8202">
          <cell r="C8202" t="str">
            <v>1659373470</v>
          </cell>
          <cell r="E8202" t="str">
            <v>190146401</v>
          </cell>
        </row>
        <row r="8203">
          <cell r="C8203" t="str">
            <v>1194890103</v>
          </cell>
          <cell r="E8203" t="str">
            <v>190248801</v>
          </cell>
        </row>
        <row r="8204">
          <cell r="C8204" t="str">
            <v>1194890103</v>
          </cell>
          <cell r="E8204" t="str">
            <v>190248802</v>
          </cell>
        </row>
        <row r="8205">
          <cell r="C8205" t="str">
            <v>1063503399</v>
          </cell>
          <cell r="E8205" t="str">
            <v>190422901</v>
          </cell>
        </row>
        <row r="8206">
          <cell r="C8206" t="str">
            <v>1609091693</v>
          </cell>
          <cell r="E8206" t="str">
            <v>190809701</v>
          </cell>
        </row>
        <row r="8207">
          <cell r="C8207" t="str">
            <v>1598710592</v>
          </cell>
          <cell r="E8207" t="str">
            <v>##</v>
          </cell>
        </row>
        <row r="8208">
          <cell r="C8208" t="str">
            <v>1598710592</v>
          </cell>
          <cell r="E8208" t="str">
            <v>1598710592MR</v>
          </cell>
        </row>
        <row r="8209">
          <cell r="C8209" t="str">
            <v>1598710592</v>
          </cell>
          <cell r="E8209" t="str">
            <v>190895601</v>
          </cell>
        </row>
        <row r="8210">
          <cell r="C8210" t="str">
            <v>1598710592</v>
          </cell>
          <cell r="E8210" t="str">
            <v>190895602</v>
          </cell>
        </row>
        <row r="8211">
          <cell r="C8211" t="str">
            <v>1013075167</v>
          </cell>
          <cell r="E8211" t="str">
            <v>191080401</v>
          </cell>
        </row>
        <row r="8212">
          <cell r="C8212" t="str">
            <v>1013075167</v>
          </cell>
          <cell r="E8212" t="str">
            <v>191080402</v>
          </cell>
        </row>
        <row r="8213">
          <cell r="C8213" t="str">
            <v>1205884491</v>
          </cell>
          <cell r="E8213" t="str">
            <v>##</v>
          </cell>
        </row>
        <row r="8214">
          <cell r="C8214" t="str">
            <v>1205884491</v>
          </cell>
          <cell r="E8214" t="str">
            <v>191816101</v>
          </cell>
        </row>
        <row r="8215">
          <cell r="C8215" t="str">
            <v>1205884491</v>
          </cell>
          <cell r="E8215" t="str">
            <v>191816102</v>
          </cell>
        </row>
        <row r="8216">
          <cell r="C8216" t="str">
            <v>1386779304</v>
          </cell>
          <cell r="E8216" t="str">
            <v>##</v>
          </cell>
        </row>
        <row r="8217">
          <cell r="C8217" t="str">
            <v>1386779304</v>
          </cell>
          <cell r="E8217" t="str">
            <v>191968001</v>
          </cell>
        </row>
        <row r="8218">
          <cell r="C8218" t="str">
            <v>1386779304</v>
          </cell>
          <cell r="E8218" t="str">
            <v>191968002</v>
          </cell>
        </row>
        <row r="8219">
          <cell r="C8219" t="str">
            <v>1376662296</v>
          </cell>
          <cell r="E8219" t="str">
            <v>##</v>
          </cell>
        </row>
        <row r="8220">
          <cell r="C8220" t="str">
            <v>1376662296</v>
          </cell>
          <cell r="E8220" t="str">
            <v>192622201</v>
          </cell>
        </row>
        <row r="8221">
          <cell r="C8221" t="str">
            <v>1376662296</v>
          </cell>
          <cell r="E8221" t="str">
            <v>192622202</v>
          </cell>
        </row>
        <row r="8222">
          <cell r="C8222" t="str">
            <v>1376662296</v>
          </cell>
          <cell r="E8222" t="str">
            <v>1Q-H0HH117901</v>
          </cell>
        </row>
        <row r="8223">
          <cell r="C8223" t="str">
            <v>1821045592</v>
          </cell>
          <cell r="E8223" t="str">
            <v>##</v>
          </cell>
        </row>
        <row r="8224">
          <cell r="C8224" t="str">
            <v>1821045592</v>
          </cell>
          <cell r="E8224" t="str">
            <v>192673501</v>
          </cell>
        </row>
        <row r="8225">
          <cell r="C8225" t="str">
            <v>1821045592</v>
          </cell>
          <cell r="E8225" t="str">
            <v>192673502</v>
          </cell>
        </row>
        <row r="8226">
          <cell r="C8226" t="str">
            <v>1821045592</v>
          </cell>
          <cell r="E8226" t="str">
            <v>8W-QMA000002335301</v>
          </cell>
        </row>
        <row r="8227">
          <cell r="C8227" t="str">
            <v>1295843787</v>
          </cell>
          <cell r="E8227" t="str">
            <v>##</v>
          </cell>
        </row>
        <row r="8228">
          <cell r="C8228" t="str">
            <v>1295843787</v>
          </cell>
          <cell r="E8228" t="str">
            <v>136486104</v>
          </cell>
        </row>
        <row r="8229">
          <cell r="C8229" t="str">
            <v>1295843787</v>
          </cell>
          <cell r="E8229" t="str">
            <v>136486105</v>
          </cell>
        </row>
        <row r="8230">
          <cell r="C8230" t="str">
            <v>Not Avail</v>
          </cell>
          <cell r="E8230" t="str">
            <v>136486105</v>
          </cell>
        </row>
        <row r="8231">
          <cell r="C8231" t="str">
            <v>1295843787</v>
          </cell>
          <cell r="E8231" t="str">
            <v>192751901</v>
          </cell>
        </row>
        <row r="8232">
          <cell r="C8232" t="str">
            <v>1679789721</v>
          </cell>
          <cell r="E8232" t="str">
            <v>192751901</v>
          </cell>
        </row>
        <row r="8233">
          <cell r="C8233" t="str">
            <v>1679789721</v>
          </cell>
          <cell r="E8233" t="str">
            <v>192751902</v>
          </cell>
        </row>
        <row r="8234">
          <cell r="C8234" t="str">
            <v>1295843787</v>
          </cell>
          <cell r="E8234" t="str">
            <v>192751902</v>
          </cell>
        </row>
        <row r="8235">
          <cell r="C8235" t="str">
            <v>1295843787</v>
          </cell>
          <cell r="E8235" t="str">
            <v>7N-1007667</v>
          </cell>
        </row>
        <row r="8236">
          <cell r="C8236" t="str">
            <v>1295843787</v>
          </cell>
          <cell r="E8236" t="str">
            <v>7N-10076670</v>
          </cell>
        </row>
        <row r="8237">
          <cell r="C8237" t="str">
            <v>1295843787</v>
          </cell>
          <cell r="E8237" t="str">
            <v>7T-QMA000002134840</v>
          </cell>
        </row>
        <row r="8238">
          <cell r="C8238" t="str">
            <v>1295843787</v>
          </cell>
          <cell r="E8238" t="str">
            <v>7T-QMP000003364417</v>
          </cell>
        </row>
        <row r="8239">
          <cell r="C8239" t="str">
            <v>1295843787</v>
          </cell>
          <cell r="E8239" t="str">
            <v>7W-000340654001</v>
          </cell>
        </row>
        <row r="8240">
          <cell r="C8240" t="str">
            <v>1295843787</v>
          </cell>
          <cell r="E8240" t="str">
            <v>7W-741152597Q</v>
          </cell>
        </row>
        <row r="8241">
          <cell r="C8241" t="str">
            <v>1962614834</v>
          </cell>
          <cell r="E8241" t="str">
            <v>192996001</v>
          </cell>
        </row>
        <row r="8242">
          <cell r="C8242" t="str">
            <v>1962614834</v>
          </cell>
          <cell r="E8242" t="str">
            <v>192996002</v>
          </cell>
        </row>
        <row r="8243">
          <cell r="C8243" t="str">
            <v>1962614834</v>
          </cell>
          <cell r="E8243" t="str">
            <v>BHO5970624</v>
          </cell>
        </row>
        <row r="8244">
          <cell r="C8244" t="str">
            <v>1629138029</v>
          </cell>
          <cell r="E8244" t="str">
            <v>##</v>
          </cell>
        </row>
        <row r="8245">
          <cell r="C8245" t="str">
            <v>1629138029</v>
          </cell>
          <cell r="E8245" t="str">
            <v>193399601</v>
          </cell>
        </row>
        <row r="8246">
          <cell r="C8246" t="str">
            <v>1619123908</v>
          </cell>
          <cell r="E8246" t="str">
            <v>193399602</v>
          </cell>
        </row>
        <row r="8247">
          <cell r="C8247" t="str">
            <v>1629138029</v>
          </cell>
          <cell r="E8247" t="str">
            <v>193399602</v>
          </cell>
        </row>
        <row r="8248">
          <cell r="C8248" t="str">
            <v>1629138029</v>
          </cell>
          <cell r="E8248" t="str">
            <v>9A-0118447</v>
          </cell>
        </row>
        <row r="8249">
          <cell r="C8249" t="str">
            <v>1629138029</v>
          </cell>
          <cell r="E8249" t="str">
            <v>9A-01184478</v>
          </cell>
        </row>
        <row r="8250">
          <cell r="C8250" t="str">
            <v>1629138029</v>
          </cell>
          <cell r="E8250" t="str">
            <v>9C-QMA000002480183</v>
          </cell>
        </row>
        <row r="8251">
          <cell r="C8251" t="str">
            <v>1629166129</v>
          </cell>
          <cell r="E8251" t="str">
            <v>193783101</v>
          </cell>
        </row>
        <row r="8252">
          <cell r="C8252" t="str">
            <v>1225439821</v>
          </cell>
          <cell r="E8252" t="str">
            <v>346138601</v>
          </cell>
        </row>
        <row r="8253">
          <cell r="C8253" t="str">
            <v>1225439821</v>
          </cell>
          <cell r="E8253" t="str">
            <v>346138602</v>
          </cell>
        </row>
        <row r="8254">
          <cell r="C8254" t="str">
            <v>1942601547</v>
          </cell>
          <cell r="E8254" t="str">
            <v>346138602</v>
          </cell>
        </row>
        <row r="8255">
          <cell r="C8255" t="str">
            <v>1942601547</v>
          </cell>
          <cell r="E8255" t="str">
            <v>357622501</v>
          </cell>
        </row>
        <row r="8256">
          <cell r="C8256" t="str">
            <v>1942601547</v>
          </cell>
          <cell r="E8256" t="str">
            <v>357622502</v>
          </cell>
        </row>
        <row r="8257">
          <cell r="C8257" t="str">
            <v>1740450121</v>
          </cell>
          <cell r="E8257" t="str">
            <v>##</v>
          </cell>
        </row>
        <row r="8258">
          <cell r="C8258" t="str">
            <v>1740450121</v>
          </cell>
          <cell r="E8258" t="str">
            <v>094185801</v>
          </cell>
        </row>
        <row r="8259">
          <cell r="C8259" t="str">
            <v>1831112895</v>
          </cell>
          <cell r="E8259" t="str">
            <v>094185802</v>
          </cell>
        </row>
        <row r="8260">
          <cell r="C8260" t="str">
            <v>1740450121</v>
          </cell>
          <cell r="E8260" t="str">
            <v>094185802</v>
          </cell>
        </row>
        <row r="8261">
          <cell r="C8261" t="str">
            <v>1740450121</v>
          </cell>
          <cell r="E8261" t="str">
            <v>193867201</v>
          </cell>
        </row>
        <row r="8262">
          <cell r="C8262" t="str">
            <v>1740450121</v>
          </cell>
          <cell r="E8262" t="str">
            <v>193867202</v>
          </cell>
        </row>
        <row r="8263">
          <cell r="C8263" t="str">
            <v>1740450121</v>
          </cell>
          <cell r="E8263" t="str">
            <v>310728601</v>
          </cell>
        </row>
        <row r="8264">
          <cell r="C8264" t="str">
            <v>1740450121</v>
          </cell>
          <cell r="E8264" t="str">
            <v>7N-10014316</v>
          </cell>
        </row>
        <row r="8265">
          <cell r="C8265" t="str">
            <v>1740450121</v>
          </cell>
          <cell r="E8265" t="str">
            <v>7T-QMA000002346476</v>
          </cell>
        </row>
        <row r="8266">
          <cell r="C8266" t="str">
            <v>1740450121</v>
          </cell>
          <cell r="E8266" t="str">
            <v>7T-QMA000002451926</v>
          </cell>
        </row>
        <row r="8267">
          <cell r="C8267" t="str">
            <v>1740450121</v>
          </cell>
          <cell r="E8267" t="str">
            <v>7T-QMP000003636883</v>
          </cell>
        </row>
        <row r="8268">
          <cell r="C8268" t="str">
            <v>1740450121</v>
          </cell>
          <cell r="E8268" t="str">
            <v>7W-000238424001</v>
          </cell>
        </row>
        <row r="8269">
          <cell r="C8269" t="str">
            <v>1063411239</v>
          </cell>
          <cell r="E8269" t="str">
            <v>##</v>
          </cell>
        </row>
        <row r="8270">
          <cell r="C8270" t="str">
            <v>1063411239</v>
          </cell>
          <cell r="E8270" t="str">
            <v>1063411239MR</v>
          </cell>
        </row>
        <row r="8271">
          <cell r="C8271" t="str">
            <v>1063411239</v>
          </cell>
          <cell r="E8271" t="str">
            <v>194036301</v>
          </cell>
        </row>
        <row r="8272">
          <cell r="C8272" t="str">
            <v>1063411239</v>
          </cell>
          <cell r="E8272" t="str">
            <v>194036302</v>
          </cell>
        </row>
        <row r="8273">
          <cell r="C8273" t="str">
            <v>1578780870</v>
          </cell>
          <cell r="E8273" t="str">
            <v>##</v>
          </cell>
        </row>
        <row r="8274">
          <cell r="C8274" t="str">
            <v>1578780870</v>
          </cell>
          <cell r="E8274" t="str">
            <v>194106401</v>
          </cell>
        </row>
        <row r="8275">
          <cell r="C8275" t="str">
            <v>1578780870</v>
          </cell>
          <cell r="E8275" t="str">
            <v>194106402</v>
          </cell>
        </row>
        <row r="8276">
          <cell r="C8276" t="str">
            <v>1578780870</v>
          </cell>
          <cell r="E8276" t="str">
            <v>194106403</v>
          </cell>
        </row>
        <row r="8277">
          <cell r="C8277" t="str">
            <v>1578780870</v>
          </cell>
          <cell r="E8277" t="str">
            <v>194106404</v>
          </cell>
        </row>
        <row r="8278">
          <cell r="C8278" t="str">
            <v>1578780870</v>
          </cell>
          <cell r="E8278" t="str">
            <v>1Q-H0HH116601</v>
          </cell>
        </row>
        <row r="8279">
          <cell r="C8279" t="str">
            <v>1578780870</v>
          </cell>
          <cell r="E8279" t="str">
            <v>56-F05SETPDIA</v>
          </cell>
        </row>
        <row r="8280">
          <cell r="C8280" t="str">
            <v>1982792552</v>
          </cell>
          <cell r="E8280" t="str">
            <v>194187401</v>
          </cell>
        </row>
        <row r="8281">
          <cell r="C8281" t="str">
            <v>1982792552</v>
          </cell>
          <cell r="E8281" t="str">
            <v>194187402</v>
          </cell>
        </row>
        <row r="8282">
          <cell r="C8282" t="str">
            <v>1467853051</v>
          </cell>
          <cell r="E8282" t="str">
            <v>346300201</v>
          </cell>
        </row>
        <row r="8283">
          <cell r="C8283" t="str">
            <v>1467853051</v>
          </cell>
          <cell r="E8283" t="str">
            <v>346300202</v>
          </cell>
        </row>
        <row r="8284">
          <cell r="C8284" t="str">
            <v>1851390967</v>
          </cell>
          <cell r="E8284" t="str">
            <v>##</v>
          </cell>
        </row>
        <row r="8285">
          <cell r="C8285" t="str">
            <v>1851390967</v>
          </cell>
          <cell r="E8285" t="str">
            <v>139174009</v>
          </cell>
        </row>
        <row r="8286">
          <cell r="C8286" t="str">
            <v>1851390967</v>
          </cell>
          <cell r="E8286" t="str">
            <v>139174010</v>
          </cell>
        </row>
        <row r="8287">
          <cell r="C8287" t="str">
            <v>Not Avail</v>
          </cell>
          <cell r="E8287" t="str">
            <v>139174010</v>
          </cell>
        </row>
        <row r="8288">
          <cell r="C8288" t="str">
            <v>1720087729</v>
          </cell>
          <cell r="E8288" t="str">
            <v>139174011</v>
          </cell>
        </row>
        <row r="8289">
          <cell r="C8289" t="str">
            <v>1851390967</v>
          </cell>
          <cell r="E8289" t="str">
            <v>155094901</v>
          </cell>
        </row>
        <row r="8290">
          <cell r="C8290" t="str">
            <v>1851390967</v>
          </cell>
          <cell r="E8290" t="str">
            <v>155094902</v>
          </cell>
        </row>
        <row r="8291">
          <cell r="C8291" t="str">
            <v>1851390967</v>
          </cell>
          <cell r="E8291" t="str">
            <v>194997601</v>
          </cell>
        </row>
        <row r="8292">
          <cell r="C8292" t="str">
            <v>1073512000</v>
          </cell>
          <cell r="E8292" t="str">
            <v>194997601</v>
          </cell>
        </row>
        <row r="8293">
          <cell r="C8293" t="str">
            <v>1720087729</v>
          </cell>
          <cell r="E8293" t="str">
            <v>194997601</v>
          </cell>
        </row>
        <row r="8294">
          <cell r="C8294" t="str">
            <v>1851390967</v>
          </cell>
          <cell r="E8294" t="str">
            <v>194997602</v>
          </cell>
        </row>
        <row r="8295">
          <cell r="C8295" t="str">
            <v>1851390967</v>
          </cell>
          <cell r="E8295" t="str">
            <v>194997603</v>
          </cell>
        </row>
        <row r="8296">
          <cell r="C8296" t="str">
            <v>1851390967</v>
          </cell>
          <cell r="E8296" t="str">
            <v>194997606</v>
          </cell>
        </row>
        <row r="8297">
          <cell r="C8297" t="str">
            <v>1073512000</v>
          </cell>
          <cell r="E8297" t="str">
            <v>195995901</v>
          </cell>
        </row>
        <row r="8298">
          <cell r="C8298" t="str">
            <v>1720087729</v>
          </cell>
          <cell r="E8298" t="str">
            <v>196543601</v>
          </cell>
        </row>
        <row r="8299">
          <cell r="C8299" t="str">
            <v>1851390967</v>
          </cell>
          <cell r="E8299" t="str">
            <v>196543601</v>
          </cell>
        </row>
        <row r="8300">
          <cell r="C8300" t="str">
            <v>1851390967</v>
          </cell>
          <cell r="E8300" t="str">
            <v>1F-QMA000002474582</v>
          </cell>
        </row>
        <row r="8301">
          <cell r="C8301" t="str">
            <v>1851390967</v>
          </cell>
          <cell r="E8301" t="str">
            <v>1F-QMA000002773757</v>
          </cell>
        </row>
        <row r="8302">
          <cell r="C8302" t="str">
            <v>1851390967</v>
          </cell>
          <cell r="E8302" t="str">
            <v>9C-QMP000005172394</v>
          </cell>
        </row>
        <row r="8303">
          <cell r="C8303" t="str">
            <v>1952509465</v>
          </cell>
          <cell r="E8303" t="str">
            <v>##</v>
          </cell>
        </row>
        <row r="8304">
          <cell r="C8304" t="str">
            <v>1952509465</v>
          </cell>
          <cell r="E8304" t="str">
            <v>131046803</v>
          </cell>
        </row>
        <row r="8305">
          <cell r="C8305" t="str">
            <v>1952509465</v>
          </cell>
          <cell r="E8305" t="str">
            <v>131046804</v>
          </cell>
        </row>
        <row r="8306">
          <cell r="C8306" t="str">
            <v>1952509465</v>
          </cell>
          <cell r="E8306" t="str">
            <v>131046805</v>
          </cell>
        </row>
        <row r="8307">
          <cell r="C8307" t="str">
            <v>1902839707</v>
          </cell>
          <cell r="E8307" t="str">
            <v>131046805</v>
          </cell>
        </row>
        <row r="8308">
          <cell r="C8308" t="str">
            <v>1952509465</v>
          </cell>
          <cell r="E8308" t="str">
            <v>190825301</v>
          </cell>
        </row>
        <row r="8309">
          <cell r="C8309" t="str">
            <v>1952509465</v>
          </cell>
          <cell r="E8309" t="str">
            <v>195018001</v>
          </cell>
        </row>
        <row r="8310">
          <cell r="C8310" t="str">
            <v>1164619508</v>
          </cell>
          <cell r="E8310" t="str">
            <v>195018002</v>
          </cell>
        </row>
        <row r="8311">
          <cell r="C8311" t="str">
            <v>1952509465</v>
          </cell>
          <cell r="E8311" t="str">
            <v>344925801</v>
          </cell>
        </row>
        <row r="8312">
          <cell r="C8312" t="str">
            <v>1952509465</v>
          </cell>
          <cell r="E8312" t="str">
            <v>344925802</v>
          </cell>
        </row>
        <row r="8313">
          <cell r="C8313" t="str">
            <v>1952509465</v>
          </cell>
          <cell r="E8313" t="str">
            <v>6A-01273282</v>
          </cell>
        </row>
        <row r="8314">
          <cell r="C8314" t="str">
            <v>1952509465</v>
          </cell>
          <cell r="E8314" t="str">
            <v>9A-01273282</v>
          </cell>
        </row>
        <row r="8315">
          <cell r="C8315" t="str">
            <v>1952509465</v>
          </cell>
          <cell r="E8315" t="str">
            <v>344925801</v>
          </cell>
        </row>
        <row r="8316">
          <cell r="C8316" t="str">
            <v>1063412666</v>
          </cell>
          <cell r="E8316" t="str">
            <v>##</v>
          </cell>
        </row>
        <row r="8317">
          <cell r="C8317" t="str">
            <v>1558721365</v>
          </cell>
          <cell r="E8317" t="str">
            <v>##</v>
          </cell>
        </row>
        <row r="8318">
          <cell r="C8318" t="str">
            <v>1558721365</v>
          </cell>
          <cell r="E8318" t="str">
            <v>1063412666MR</v>
          </cell>
        </row>
        <row r="8319">
          <cell r="C8319" t="str">
            <v>1063412666</v>
          </cell>
          <cell r="E8319" t="str">
            <v>196690501</v>
          </cell>
        </row>
        <row r="8320">
          <cell r="C8320" t="str">
            <v>1063412666</v>
          </cell>
          <cell r="E8320" t="str">
            <v>196690502</v>
          </cell>
        </row>
        <row r="8321">
          <cell r="C8321" t="str">
            <v>1558721365</v>
          </cell>
          <cell r="E8321" t="str">
            <v>366222301</v>
          </cell>
        </row>
        <row r="8322">
          <cell r="C8322" t="str">
            <v>1558721365</v>
          </cell>
          <cell r="E8322" t="str">
            <v>366222302</v>
          </cell>
        </row>
        <row r="8323">
          <cell r="C8323" t="str">
            <v>1265619068</v>
          </cell>
          <cell r="E8323" t="str">
            <v>196736601</v>
          </cell>
        </row>
        <row r="8324">
          <cell r="C8324" t="str">
            <v>1043552177</v>
          </cell>
          <cell r="E8324" t="str">
            <v>196736602</v>
          </cell>
        </row>
        <row r="8325">
          <cell r="C8325" t="str">
            <v>1043552177</v>
          </cell>
          <cell r="E8325" t="str">
            <v>325177901</v>
          </cell>
        </row>
        <row r="8326">
          <cell r="C8326" t="str">
            <v>1043552177</v>
          </cell>
          <cell r="E8326" t="str">
            <v>325177902</v>
          </cell>
        </row>
        <row r="8327">
          <cell r="C8327" t="str">
            <v>1043552177</v>
          </cell>
          <cell r="E8327" t="str">
            <v>325177903</v>
          </cell>
        </row>
        <row r="8328">
          <cell r="C8328" t="str">
            <v>1043552177</v>
          </cell>
          <cell r="E8328" t="str">
            <v>325177904</v>
          </cell>
        </row>
        <row r="8329">
          <cell r="C8329" t="str">
            <v>1972709970</v>
          </cell>
          <cell r="E8329" t="str">
            <v>##</v>
          </cell>
        </row>
        <row r="8330">
          <cell r="C8330" t="str">
            <v>1972709970</v>
          </cell>
          <cell r="E8330" t="str">
            <v>196829901</v>
          </cell>
        </row>
        <row r="8331">
          <cell r="C8331" t="str">
            <v>1972709970</v>
          </cell>
          <cell r="E8331" t="str">
            <v>196829902</v>
          </cell>
        </row>
        <row r="8332">
          <cell r="C8332" t="str">
            <v>1235299132</v>
          </cell>
          <cell r="E8332" t="str">
            <v>04-00000127</v>
          </cell>
        </row>
        <row r="8333">
          <cell r="C8333" t="str">
            <v>Unknown</v>
          </cell>
          <cell r="E8333" t="str">
            <v>196882801</v>
          </cell>
        </row>
        <row r="8334">
          <cell r="C8334" t="str">
            <v>1235299132</v>
          </cell>
          <cell r="E8334" t="str">
            <v>196882802</v>
          </cell>
        </row>
        <row r="8335">
          <cell r="C8335" t="str">
            <v>1235299132</v>
          </cell>
          <cell r="E8335" t="str">
            <v>196882804</v>
          </cell>
        </row>
        <row r="8336">
          <cell r="C8336" t="str">
            <v>1235299132</v>
          </cell>
          <cell r="E8336" t="str">
            <v>196882805</v>
          </cell>
        </row>
        <row r="8337">
          <cell r="C8337" t="str">
            <v>1235299132</v>
          </cell>
          <cell r="E8337" t="str">
            <v>196882806</v>
          </cell>
        </row>
        <row r="8338">
          <cell r="C8338" t="str">
            <v>1235299132</v>
          </cell>
          <cell r="E8338" t="str">
            <v>196882807</v>
          </cell>
        </row>
        <row r="8339">
          <cell r="C8339" t="str">
            <v>1235462870</v>
          </cell>
          <cell r="E8339" t="str">
            <v>204477801</v>
          </cell>
        </row>
        <row r="8340">
          <cell r="C8340" t="str">
            <v>1235299132</v>
          </cell>
          <cell r="E8340" t="str">
            <v>6A-0104172</v>
          </cell>
        </row>
        <row r="8341">
          <cell r="C8341" t="str">
            <v>1235299132</v>
          </cell>
          <cell r="E8341" t="str">
            <v>6A-01041729</v>
          </cell>
        </row>
        <row r="8342">
          <cell r="C8342" t="str">
            <v>1841497153</v>
          </cell>
          <cell r="E8342" t="str">
            <v>06-103747101</v>
          </cell>
        </row>
        <row r="8343">
          <cell r="C8343" t="str">
            <v>1841497153</v>
          </cell>
          <cell r="E8343" t="str">
            <v>136328504</v>
          </cell>
        </row>
        <row r="8344">
          <cell r="C8344" t="str">
            <v>1841497153</v>
          </cell>
          <cell r="E8344" t="str">
            <v>136328505</v>
          </cell>
        </row>
        <row r="8345">
          <cell r="C8345" t="str">
            <v>1114042561</v>
          </cell>
          <cell r="E8345" t="str">
            <v>136328507</v>
          </cell>
        </row>
        <row r="8346">
          <cell r="C8346" t="str">
            <v>1841497153</v>
          </cell>
          <cell r="E8346" t="str">
            <v>136328510</v>
          </cell>
        </row>
        <row r="8347">
          <cell r="C8347" t="str">
            <v>Not Avail</v>
          </cell>
          <cell r="E8347" t="str">
            <v>136328510</v>
          </cell>
        </row>
        <row r="8348">
          <cell r="C8348" t="str">
            <v>1841497153</v>
          </cell>
          <cell r="E8348" t="str">
            <v>197063401</v>
          </cell>
        </row>
        <row r="8349">
          <cell r="C8349" t="str">
            <v>1841497153</v>
          </cell>
          <cell r="E8349" t="str">
            <v>197063402</v>
          </cell>
        </row>
        <row r="8350">
          <cell r="C8350" t="str">
            <v>1841497153</v>
          </cell>
          <cell r="E8350" t="str">
            <v>197063403</v>
          </cell>
        </row>
        <row r="8351">
          <cell r="C8351" t="str">
            <v>1841497153</v>
          </cell>
          <cell r="E8351" t="str">
            <v>197063404</v>
          </cell>
        </row>
        <row r="8352">
          <cell r="C8352" t="str">
            <v>1841497153</v>
          </cell>
          <cell r="E8352" t="str">
            <v>368274201</v>
          </cell>
        </row>
        <row r="8353">
          <cell r="C8353" t="str">
            <v>1861492670</v>
          </cell>
          <cell r="E8353" t="str">
            <v>197824901</v>
          </cell>
        </row>
        <row r="8354">
          <cell r="C8354" t="str">
            <v>1861492670</v>
          </cell>
          <cell r="E8354" t="str">
            <v>197824902</v>
          </cell>
        </row>
        <row r="8355">
          <cell r="C8355" t="str">
            <v>1477507432</v>
          </cell>
          <cell r="E8355" t="str">
            <v>##</v>
          </cell>
        </row>
        <row r="8356">
          <cell r="C8356" t="str">
            <v>1477507432</v>
          </cell>
          <cell r="E8356" t="str">
            <v>197976701</v>
          </cell>
        </row>
        <row r="8357">
          <cell r="C8357" t="str">
            <v>1053778860</v>
          </cell>
          <cell r="E8357" t="str">
            <v>197976701</v>
          </cell>
        </row>
        <row r="8358">
          <cell r="C8358" t="str">
            <v>1477507432</v>
          </cell>
          <cell r="E8358" t="str">
            <v>197976702</v>
          </cell>
        </row>
        <row r="8359">
          <cell r="C8359" t="str">
            <v>1477507432</v>
          </cell>
          <cell r="E8359" t="str">
            <v>197976703</v>
          </cell>
        </row>
        <row r="8360">
          <cell r="C8360" t="str">
            <v>1053778860</v>
          </cell>
          <cell r="E8360" t="str">
            <v>197976703</v>
          </cell>
        </row>
        <row r="8361">
          <cell r="C8361" t="str">
            <v>1053778860</v>
          </cell>
          <cell r="E8361" t="str">
            <v>197976704</v>
          </cell>
        </row>
        <row r="8362">
          <cell r="C8362" t="str">
            <v>1568656502</v>
          </cell>
          <cell r="E8362" t="str">
            <v>##</v>
          </cell>
        </row>
        <row r="8363">
          <cell r="C8363" t="str">
            <v>1568656502</v>
          </cell>
          <cell r="E8363" t="str">
            <v>198248001</v>
          </cell>
        </row>
        <row r="8364">
          <cell r="C8364" t="str">
            <v>1568656502</v>
          </cell>
          <cell r="E8364" t="str">
            <v>198248002</v>
          </cell>
        </row>
        <row r="8365">
          <cell r="C8365" t="str">
            <v>1568656502</v>
          </cell>
          <cell r="E8365" t="str">
            <v>198248003</v>
          </cell>
        </row>
        <row r="8366">
          <cell r="C8366" t="str">
            <v>1568656502</v>
          </cell>
          <cell r="E8366" t="str">
            <v>6A-0121564</v>
          </cell>
        </row>
        <row r="8367">
          <cell r="C8367" t="str">
            <v>1568656502</v>
          </cell>
          <cell r="E8367" t="str">
            <v>6A-01215644</v>
          </cell>
        </row>
        <row r="8368">
          <cell r="C8368" t="str">
            <v>1235301854</v>
          </cell>
          <cell r="E8368" t="str">
            <v>198369401</v>
          </cell>
        </row>
        <row r="8369">
          <cell r="C8369" t="str">
            <v>1619149234</v>
          </cell>
          <cell r="E8369" t="str">
            <v>198369402</v>
          </cell>
        </row>
        <row r="8370">
          <cell r="C8370" t="str">
            <v>1245402866</v>
          </cell>
          <cell r="E8370" t="str">
            <v>198369403</v>
          </cell>
        </row>
        <row r="8371">
          <cell r="C8371" t="str">
            <v>1245402866</v>
          </cell>
          <cell r="E8371" t="str">
            <v>198369404</v>
          </cell>
        </row>
        <row r="8372">
          <cell r="C8372" t="str">
            <v>1518348747</v>
          </cell>
          <cell r="E8372" t="str">
            <v>358006001</v>
          </cell>
        </row>
        <row r="8373">
          <cell r="C8373" t="str">
            <v>1619149234</v>
          </cell>
          <cell r="E8373" t="str">
            <v>358006001</v>
          </cell>
        </row>
        <row r="8374">
          <cell r="C8374" t="str">
            <v>1518348747</v>
          </cell>
          <cell r="E8374" t="str">
            <v>358006002</v>
          </cell>
        </row>
        <row r="8375">
          <cell r="C8375" t="str">
            <v>1952784985</v>
          </cell>
          <cell r="E8375" t="str">
            <v>358006003</v>
          </cell>
        </row>
        <row r="8376">
          <cell r="C8376" t="str">
            <v>1780635425</v>
          </cell>
          <cell r="E8376" t="str">
            <v>199027701</v>
          </cell>
        </row>
        <row r="8377">
          <cell r="C8377" t="str">
            <v>1659316115</v>
          </cell>
          <cell r="E8377" t="str">
            <v>021180702</v>
          </cell>
        </row>
        <row r="8378">
          <cell r="C8378" t="str">
            <v>1780876730</v>
          </cell>
          <cell r="E8378" t="str">
            <v>021180703</v>
          </cell>
        </row>
        <row r="8379">
          <cell r="C8379" t="str">
            <v>1659316115</v>
          </cell>
          <cell r="E8379" t="str">
            <v>199180401</v>
          </cell>
        </row>
        <row r="8380">
          <cell r="C8380" t="str">
            <v>1659316115</v>
          </cell>
          <cell r="E8380" t="str">
            <v>199183801</v>
          </cell>
        </row>
        <row r="8381">
          <cell r="C8381" t="str">
            <v>1659316115</v>
          </cell>
          <cell r="E8381" t="str">
            <v>199183802</v>
          </cell>
        </row>
        <row r="8382">
          <cell r="C8382" t="str">
            <v>1659316115</v>
          </cell>
          <cell r="E8382" t="str">
            <v>199183803</v>
          </cell>
        </row>
        <row r="8383">
          <cell r="C8383" t="str">
            <v>1114962842</v>
          </cell>
          <cell r="E8383" t="str">
            <v>143026601</v>
          </cell>
        </row>
        <row r="8384">
          <cell r="C8384" t="str">
            <v>1912923988</v>
          </cell>
          <cell r="E8384" t="str">
            <v>143026602</v>
          </cell>
        </row>
        <row r="8385">
          <cell r="C8385" t="str">
            <v>1114962842</v>
          </cell>
          <cell r="E8385" t="str">
            <v>199191101</v>
          </cell>
        </row>
        <row r="8386">
          <cell r="C8386" t="str">
            <v>1114962842</v>
          </cell>
          <cell r="E8386" t="str">
            <v>199191102</v>
          </cell>
        </row>
        <row r="8387">
          <cell r="C8387" t="str">
            <v>1114962842</v>
          </cell>
          <cell r="E8387" t="str">
            <v>##</v>
          </cell>
        </row>
        <row r="8388">
          <cell r="C8388" t="str">
            <v>1669655601</v>
          </cell>
          <cell r="E8388" t="str">
            <v>##</v>
          </cell>
        </row>
        <row r="8389">
          <cell r="C8389" t="str">
            <v>1487659884</v>
          </cell>
          <cell r="E8389" t="str">
            <v>162954501</v>
          </cell>
        </row>
        <row r="8390">
          <cell r="C8390" t="str">
            <v>1669655601</v>
          </cell>
          <cell r="E8390" t="str">
            <v>162954501</v>
          </cell>
        </row>
        <row r="8391">
          <cell r="C8391" t="str">
            <v>Not Avail</v>
          </cell>
          <cell r="E8391" t="str">
            <v>162954501</v>
          </cell>
        </row>
        <row r="8392">
          <cell r="C8392" t="str">
            <v>1487659884</v>
          </cell>
          <cell r="E8392" t="str">
            <v>162954502</v>
          </cell>
        </row>
        <row r="8393">
          <cell r="C8393" t="str">
            <v>1669655601</v>
          </cell>
          <cell r="E8393" t="str">
            <v>199210901</v>
          </cell>
        </row>
        <row r="8394">
          <cell r="C8394" t="str">
            <v>1669655601</v>
          </cell>
          <cell r="E8394" t="str">
            <v>199210903</v>
          </cell>
        </row>
        <row r="8395">
          <cell r="C8395" t="str">
            <v>1720279342</v>
          </cell>
          <cell r="E8395" t="str">
            <v>##</v>
          </cell>
        </row>
        <row r="8396">
          <cell r="C8396" t="str">
            <v>1720279342</v>
          </cell>
          <cell r="E8396" t="str">
            <v>1720279342MR</v>
          </cell>
        </row>
        <row r="8397">
          <cell r="C8397" t="str">
            <v>1720279342</v>
          </cell>
          <cell r="E8397" t="str">
            <v>199238001</v>
          </cell>
        </row>
        <row r="8398">
          <cell r="C8398" t="str">
            <v>1720279342</v>
          </cell>
          <cell r="E8398" t="str">
            <v>199238002</v>
          </cell>
        </row>
        <row r="8399">
          <cell r="C8399" t="str">
            <v>1699749341</v>
          </cell>
          <cell r="E8399" t="str">
            <v>199329701</v>
          </cell>
        </row>
        <row r="8400">
          <cell r="C8400" t="str">
            <v>1699749341</v>
          </cell>
          <cell r="E8400" t="str">
            <v>199329702</v>
          </cell>
        </row>
        <row r="8401">
          <cell r="C8401" t="str">
            <v>1699749341</v>
          </cell>
          <cell r="E8401" t="str">
            <v>##</v>
          </cell>
        </row>
        <row r="8402">
          <cell r="C8402" t="str">
            <v>1538317045</v>
          </cell>
          <cell r="E8402" t="str">
            <v>199515101</v>
          </cell>
        </row>
        <row r="8403">
          <cell r="C8403" t="str">
            <v>1316197767</v>
          </cell>
          <cell r="E8403" t="str">
            <v>06-103204103</v>
          </cell>
        </row>
        <row r="8404">
          <cell r="C8404" t="str">
            <v>1174572200</v>
          </cell>
          <cell r="E8404" t="str">
            <v>121778801</v>
          </cell>
        </row>
        <row r="8405">
          <cell r="C8405" t="str">
            <v>1174572200</v>
          </cell>
          <cell r="E8405" t="str">
            <v>121778802</v>
          </cell>
        </row>
        <row r="8406">
          <cell r="C8406" t="str">
            <v>1174572200</v>
          </cell>
          <cell r="E8406" t="str">
            <v>121778805</v>
          </cell>
        </row>
        <row r="8407">
          <cell r="C8407" t="str">
            <v>1316197767</v>
          </cell>
          <cell r="E8407" t="str">
            <v>199602701</v>
          </cell>
        </row>
        <row r="8408">
          <cell r="C8408" t="str">
            <v>1316197767</v>
          </cell>
          <cell r="E8408" t="str">
            <v>199602702</v>
          </cell>
        </row>
        <row r="8409">
          <cell r="C8409" t="str">
            <v>1518967074</v>
          </cell>
          <cell r="E8409" t="str">
            <v>##</v>
          </cell>
        </row>
        <row r="8410">
          <cell r="C8410" t="str">
            <v>1518967074</v>
          </cell>
          <cell r="E8410" t="str">
            <v>200157001</v>
          </cell>
        </row>
        <row r="8411">
          <cell r="C8411" t="str">
            <v>1518967074</v>
          </cell>
          <cell r="E8411" t="str">
            <v>200157002</v>
          </cell>
        </row>
        <row r="8412">
          <cell r="C8412" t="str">
            <v>Not Avail</v>
          </cell>
          <cell r="E8412" t="str">
            <v>112715101</v>
          </cell>
        </row>
        <row r="8413">
          <cell r="C8413" t="str">
            <v>1508862921</v>
          </cell>
          <cell r="E8413" t="str">
            <v>112715102</v>
          </cell>
        </row>
        <row r="8414">
          <cell r="C8414" t="str">
            <v>Not Avail</v>
          </cell>
          <cell r="E8414" t="str">
            <v>112715104</v>
          </cell>
        </row>
        <row r="8415">
          <cell r="C8415" t="str">
            <v>1932379856</v>
          </cell>
          <cell r="E8415" t="str">
            <v>112715104</v>
          </cell>
        </row>
        <row r="8416">
          <cell r="C8416" t="str">
            <v>1932379856</v>
          </cell>
          <cell r="E8416" t="str">
            <v>1F-QMA000002630066</v>
          </cell>
        </row>
        <row r="8417">
          <cell r="C8417" t="str">
            <v>1932379856</v>
          </cell>
          <cell r="E8417" t="str">
            <v>1F-QMP000003735948</v>
          </cell>
        </row>
        <row r="8418">
          <cell r="C8418" t="str">
            <v>1932379856</v>
          </cell>
          <cell r="E8418" t="str">
            <v>200683501</v>
          </cell>
        </row>
        <row r="8419">
          <cell r="C8419" t="str">
            <v>1932379856</v>
          </cell>
          <cell r="E8419" t="str">
            <v>200683503</v>
          </cell>
        </row>
        <row r="8420">
          <cell r="C8420" t="str">
            <v>1659559573</v>
          </cell>
          <cell r="E8420" t="str">
            <v>##</v>
          </cell>
        </row>
        <row r="8421">
          <cell r="C8421" t="str">
            <v>1659559573</v>
          </cell>
          <cell r="E8421" t="str">
            <v>201331001</v>
          </cell>
        </row>
        <row r="8422">
          <cell r="C8422" t="str">
            <v>1659559573</v>
          </cell>
          <cell r="E8422" t="str">
            <v>201331002</v>
          </cell>
        </row>
        <row r="8423">
          <cell r="C8423" t="str">
            <v>1659559573</v>
          </cell>
          <cell r="E8423" t="str">
            <v>298019501</v>
          </cell>
        </row>
        <row r="8424">
          <cell r="C8424" t="str">
            <v>1659559573</v>
          </cell>
          <cell r="E8424" t="str">
            <v>298019502</v>
          </cell>
        </row>
        <row r="8425">
          <cell r="C8425" t="str">
            <v>1659559573</v>
          </cell>
          <cell r="E8425" t="str">
            <v>7W-002957389003</v>
          </cell>
        </row>
        <row r="8426">
          <cell r="C8426" t="str">
            <v>1659559573</v>
          </cell>
          <cell r="E8426" t="str">
            <v>7W-002957389006</v>
          </cell>
        </row>
        <row r="8427">
          <cell r="C8427" t="str">
            <v>1124279658</v>
          </cell>
          <cell r="E8427" t="str">
            <v>09-1124279</v>
          </cell>
        </row>
        <row r="8428">
          <cell r="C8428" t="str">
            <v>1508868639</v>
          </cell>
          <cell r="E8428" t="str">
            <v>112713601</v>
          </cell>
        </row>
        <row r="8429">
          <cell r="C8429" t="str">
            <v>1124279658</v>
          </cell>
          <cell r="E8429" t="str">
            <v>112713602</v>
          </cell>
        </row>
        <row r="8430">
          <cell r="C8430" t="str">
            <v>1124279658</v>
          </cell>
          <cell r="E8430" t="str">
            <v>187244202</v>
          </cell>
        </row>
        <row r="8431">
          <cell r="C8431" t="str">
            <v>Not Avail</v>
          </cell>
          <cell r="E8431" t="str">
            <v>187244202</v>
          </cell>
        </row>
        <row r="8432">
          <cell r="C8432" t="str">
            <v>1124279658</v>
          </cell>
          <cell r="E8432" t="str">
            <v>1F-QMA000002780883</v>
          </cell>
        </row>
        <row r="8433">
          <cell r="C8433" t="str">
            <v>1124279658</v>
          </cell>
          <cell r="E8433" t="str">
            <v>201439101</v>
          </cell>
        </row>
        <row r="8434">
          <cell r="C8434" t="str">
            <v>1124279658</v>
          </cell>
          <cell r="E8434" t="str">
            <v>201439102</v>
          </cell>
        </row>
        <row r="8435">
          <cell r="C8435" t="str">
            <v>1124279658</v>
          </cell>
          <cell r="E8435" t="str">
            <v>9A-0126366</v>
          </cell>
        </row>
        <row r="8436">
          <cell r="C8436" t="str">
            <v>1124279658</v>
          </cell>
          <cell r="E8436" t="str">
            <v>9A-01263669</v>
          </cell>
        </row>
        <row r="8437">
          <cell r="C8437" t="str">
            <v>1124279658</v>
          </cell>
          <cell r="E8437" t="str">
            <v>9B-108419</v>
          </cell>
        </row>
        <row r="8438">
          <cell r="C8438" t="str">
            <v>1033114608</v>
          </cell>
          <cell r="E8438" t="str">
            <v>##</v>
          </cell>
        </row>
        <row r="8439">
          <cell r="C8439" t="str">
            <v>1033114608</v>
          </cell>
          <cell r="E8439" t="str">
            <v>201645301</v>
          </cell>
        </row>
        <row r="8440">
          <cell r="C8440" t="str">
            <v>1033114608</v>
          </cell>
          <cell r="E8440" t="str">
            <v>201645302</v>
          </cell>
        </row>
        <row r="8441">
          <cell r="C8441" t="str">
            <v>1033114608</v>
          </cell>
          <cell r="E8441" t="str">
            <v>7N-01068203</v>
          </cell>
        </row>
        <row r="8442">
          <cell r="C8442" t="str">
            <v>1033114608</v>
          </cell>
          <cell r="E8442" t="str">
            <v>7W-002278107001</v>
          </cell>
        </row>
        <row r="8443">
          <cell r="C8443" t="str">
            <v>1033114608</v>
          </cell>
          <cell r="E8443" t="str">
            <v>7W-20998</v>
          </cell>
        </row>
        <row r="8444">
          <cell r="C8444" t="str">
            <v>1902806540</v>
          </cell>
          <cell r="E8444" t="str">
            <v>201782401</v>
          </cell>
        </row>
        <row r="8445">
          <cell r="C8445" t="str">
            <v>1902806540</v>
          </cell>
          <cell r="E8445" t="str">
            <v>201782402</v>
          </cell>
        </row>
        <row r="8446">
          <cell r="C8446" t="str">
            <v>1366532228</v>
          </cell>
          <cell r="E8446" t="str">
            <v>##</v>
          </cell>
        </row>
        <row r="8447">
          <cell r="C8447" t="str">
            <v>1366532228</v>
          </cell>
          <cell r="E8447" t="str">
            <v>179919901</v>
          </cell>
        </row>
        <row r="8448">
          <cell r="C8448" t="str">
            <v>1366532228</v>
          </cell>
          <cell r="E8448" t="str">
            <v>179919902</v>
          </cell>
        </row>
        <row r="8449">
          <cell r="C8449" t="str">
            <v>1366532228</v>
          </cell>
          <cell r="E8449" t="str">
            <v>202351701</v>
          </cell>
        </row>
        <row r="8450">
          <cell r="C8450" t="str">
            <v>1366532228</v>
          </cell>
          <cell r="E8450" t="str">
            <v>202351702</v>
          </cell>
        </row>
        <row r="8451">
          <cell r="C8451" t="str">
            <v>1467646455</v>
          </cell>
          <cell r="E8451" t="str">
            <v>203501601</v>
          </cell>
        </row>
        <row r="8452">
          <cell r="C8452" t="str">
            <v>1578685277</v>
          </cell>
          <cell r="E8452" t="str">
            <v>203656801</v>
          </cell>
        </row>
        <row r="8453">
          <cell r="C8453" t="str">
            <v>1235392192</v>
          </cell>
          <cell r="E8453" t="str">
            <v>##</v>
          </cell>
        </row>
        <row r="8454">
          <cell r="C8454" t="str">
            <v>1235392192</v>
          </cell>
          <cell r="E8454" t="str">
            <v>203965301</v>
          </cell>
        </row>
        <row r="8455">
          <cell r="C8455" t="str">
            <v>1235392192</v>
          </cell>
          <cell r="E8455" t="str">
            <v>203965302</v>
          </cell>
        </row>
        <row r="8456">
          <cell r="C8456" t="str">
            <v>1528559713</v>
          </cell>
          <cell r="E8456" t="str">
            <v>395673201</v>
          </cell>
        </row>
        <row r="8457">
          <cell r="C8457" t="str">
            <v>1659525236</v>
          </cell>
          <cell r="E8457" t="str">
            <v>##</v>
          </cell>
        </row>
        <row r="8458">
          <cell r="C8458" t="str">
            <v>1659525236</v>
          </cell>
          <cell r="E8458" t="str">
            <v>204254101</v>
          </cell>
        </row>
        <row r="8459">
          <cell r="C8459" t="str">
            <v>1659525236</v>
          </cell>
          <cell r="E8459" t="str">
            <v>204254102</v>
          </cell>
        </row>
        <row r="8460">
          <cell r="C8460" t="str">
            <v>1093709222</v>
          </cell>
          <cell r="E8460" t="str">
            <v>150260101</v>
          </cell>
        </row>
        <row r="8461">
          <cell r="C8461" t="str">
            <v>1740331693</v>
          </cell>
          <cell r="E8461" t="str">
            <v>150260101</v>
          </cell>
        </row>
        <row r="8462">
          <cell r="C8462" t="str">
            <v>1740331693</v>
          </cell>
          <cell r="E8462" t="str">
            <v>1740331693</v>
          </cell>
        </row>
        <row r="8463">
          <cell r="C8463" t="str">
            <v>1740331693</v>
          </cell>
          <cell r="E8463" t="str">
            <v>205404101</v>
          </cell>
        </row>
        <row r="8464">
          <cell r="C8464" t="str">
            <v>1164688495</v>
          </cell>
          <cell r="E8464" t="str">
            <v>##</v>
          </cell>
        </row>
        <row r="8465">
          <cell r="C8465" t="str">
            <v>1164688495</v>
          </cell>
          <cell r="E8465" t="str">
            <v>131042701</v>
          </cell>
        </row>
        <row r="8466">
          <cell r="C8466" t="str">
            <v>1164688495</v>
          </cell>
          <cell r="E8466" t="str">
            <v>131042702</v>
          </cell>
        </row>
        <row r="8467">
          <cell r="C8467" t="str">
            <v>1164688495</v>
          </cell>
          <cell r="E8467" t="str">
            <v>131042703</v>
          </cell>
        </row>
        <row r="8468">
          <cell r="C8468" t="str">
            <v>1164688495</v>
          </cell>
          <cell r="E8468" t="str">
            <v>1F-QMA000002491585</v>
          </cell>
        </row>
        <row r="8469">
          <cell r="C8469" t="str">
            <v>1164688495</v>
          </cell>
          <cell r="E8469" t="str">
            <v>206083201</v>
          </cell>
        </row>
        <row r="8470">
          <cell r="C8470" t="str">
            <v>1164688495</v>
          </cell>
          <cell r="E8470" t="str">
            <v>206083203</v>
          </cell>
        </row>
        <row r="8471">
          <cell r="C8471" t="str">
            <v>1114903523</v>
          </cell>
          <cell r="E8471" t="str">
            <v>##</v>
          </cell>
        </row>
        <row r="8472">
          <cell r="C8472" t="str">
            <v>1114903523</v>
          </cell>
          <cell r="E8472" t="str">
            <v>133545704</v>
          </cell>
        </row>
        <row r="8473">
          <cell r="C8473" t="str">
            <v>1114903523</v>
          </cell>
          <cell r="E8473" t="str">
            <v>133545705</v>
          </cell>
        </row>
        <row r="8474">
          <cell r="C8474" t="str">
            <v>1295839991</v>
          </cell>
          <cell r="E8474" t="str">
            <v>133545708</v>
          </cell>
        </row>
        <row r="8475">
          <cell r="C8475" t="str">
            <v>1114903523</v>
          </cell>
          <cell r="E8475" t="str">
            <v>133545708</v>
          </cell>
        </row>
        <row r="8476">
          <cell r="C8476" t="str">
            <v>1114903523</v>
          </cell>
          <cell r="E8476" t="str">
            <v>1F-QMA000002854588</v>
          </cell>
        </row>
        <row r="8477">
          <cell r="C8477" t="str">
            <v>1114903523</v>
          </cell>
          <cell r="E8477" t="str">
            <v>207311601</v>
          </cell>
        </row>
        <row r="8478">
          <cell r="C8478" t="str">
            <v>1295839991</v>
          </cell>
          <cell r="E8478" t="str">
            <v>207311601</v>
          </cell>
        </row>
        <row r="8479">
          <cell r="C8479" t="str">
            <v>1023297082</v>
          </cell>
          <cell r="E8479" t="str">
            <v>207311603</v>
          </cell>
        </row>
        <row r="8480">
          <cell r="C8480" t="str">
            <v>1114903523</v>
          </cell>
          <cell r="E8480" t="str">
            <v>207311603</v>
          </cell>
        </row>
        <row r="8481">
          <cell r="C8481" t="str">
            <v>1295839991</v>
          </cell>
          <cell r="E8481" t="str">
            <v>207311604</v>
          </cell>
        </row>
        <row r="8482">
          <cell r="C8482" t="str">
            <v>1619115383</v>
          </cell>
          <cell r="E8482" t="str">
            <v>##</v>
          </cell>
        </row>
        <row r="8483">
          <cell r="C8483" t="str">
            <v>1619115383</v>
          </cell>
          <cell r="E8483" t="str">
            <v>1Q-H0HH005D02</v>
          </cell>
        </row>
        <row r="8484">
          <cell r="C8484" t="str">
            <v>1619115383</v>
          </cell>
          <cell r="E8484" t="str">
            <v>208013701</v>
          </cell>
        </row>
        <row r="8485">
          <cell r="C8485" t="str">
            <v>1619115383</v>
          </cell>
          <cell r="E8485" t="str">
            <v>208013702</v>
          </cell>
        </row>
        <row r="8486">
          <cell r="C8486" t="str">
            <v>1619115383</v>
          </cell>
          <cell r="E8486" t="str">
            <v>208013703</v>
          </cell>
        </row>
        <row r="8487">
          <cell r="C8487" t="str">
            <v>1619115383</v>
          </cell>
          <cell r="E8487" t="str">
            <v>56-F05SMCHHSP</v>
          </cell>
        </row>
        <row r="8488">
          <cell r="C8488" t="str">
            <v>1881823151</v>
          </cell>
          <cell r="E8488" t="str">
            <v>181544101</v>
          </cell>
        </row>
        <row r="8489">
          <cell r="C8489" t="str">
            <v>1851323240</v>
          </cell>
          <cell r="E8489" t="str">
            <v>181544102</v>
          </cell>
        </row>
        <row r="8490">
          <cell r="C8490" t="str">
            <v>1881823151</v>
          </cell>
          <cell r="E8490" t="str">
            <v>205503001</v>
          </cell>
        </row>
        <row r="8491">
          <cell r="C8491" t="str">
            <v>1881823151</v>
          </cell>
          <cell r="E8491" t="str">
            <v>208397401</v>
          </cell>
        </row>
        <row r="8492">
          <cell r="C8492" t="str">
            <v>1881823151</v>
          </cell>
          <cell r="E8492" t="str">
            <v>208397402</v>
          </cell>
        </row>
        <row r="8493">
          <cell r="C8493" t="str">
            <v>1548484967</v>
          </cell>
          <cell r="E8493" t="str">
            <v>208512801</v>
          </cell>
        </row>
        <row r="8494">
          <cell r="C8494" t="str">
            <v>1326546797</v>
          </cell>
          <cell r="E8494" t="str">
            <v>##</v>
          </cell>
        </row>
        <row r="8495">
          <cell r="C8495" t="str">
            <v>1205880424</v>
          </cell>
          <cell r="E8495" t="str">
            <v>094162701</v>
          </cell>
        </row>
        <row r="8496">
          <cell r="C8496" t="str">
            <v>1205880424</v>
          </cell>
          <cell r="E8496" t="str">
            <v>094162702</v>
          </cell>
        </row>
        <row r="8497">
          <cell r="C8497" t="str">
            <v>1770717167</v>
          </cell>
          <cell r="E8497" t="str">
            <v>094162702</v>
          </cell>
        </row>
        <row r="8498">
          <cell r="C8498" t="str">
            <v>1942437967</v>
          </cell>
          <cell r="E8498" t="str">
            <v>094162702</v>
          </cell>
        </row>
        <row r="8499">
          <cell r="C8499" t="str">
            <v>1942437967</v>
          </cell>
          <cell r="E8499" t="str">
            <v>1F-QMP0000</v>
          </cell>
        </row>
        <row r="8500">
          <cell r="C8500" t="str">
            <v>1770717167</v>
          </cell>
          <cell r="E8500" t="str">
            <v>208843701</v>
          </cell>
        </row>
        <row r="8501">
          <cell r="C8501" t="str">
            <v>1326546797</v>
          </cell>
          <cell r="E8501" t="str">
            <v>208843701</v>
          </cell>
        </row>
        <row r="8502">
          <cell r="C8502" t="str">
            <v>1770717167</v>
          </cell>
          <cell r="E8502" t="str">
            <v>208843702</v>
          </cell>
        </row>
        <row r="8503">
          <cell r="C8503" t="str">
            <v>1942437967</v>
          </cell>
          <cell r="E8503" t="str">
            <v>208843702</v>
          </cell>
        </row>
        <row r="8504">
          <cell r="C8504" t="str">
            <v>1326546797</v>
          </cell>
          <cell r="E8504" t="str">
            <v>208843702</v>
          </cell>
        </row>
        <row r="8505">
          <cell r="C8505" t="str">
            <v>1326546797</v>
          </cell>
          <cell r="E8505" t="str">
            <v>387377001</v>
          </cell>
        </row>
        <row r="8506">
          <cell r="C8506" t="str">
            <v>1770717167</v>
          </cell>
          <cell r="E8506" t="str">
            <v>387377001</v>
          </cell>
        </row>
        <row r="8507">
          <cell r="C8507" t="str">
            <v>1326546797</v>
          </cell>
          <cell r="E8507" t="str">
            <v>387377002</v>
          </cell>
        </row>
        <row r="8508">
          <cell r="C8508" t="str">
            <v>1821044850</v>
          </cell>
          <cell r="E8508" t="str">
            <v>191119001</v>
          </cell>
        </row>
        <row r="8509">
          <cell r="C8509" t="str">
            <v>1821044850</v>
          </cell>
          <cell r="E8509" t="str">
            <v>209075501</v>
          </cell>
        </row>
        <row r="8510">
          <cell r="C8510" t="str">
            <v>1821044850</v>
          </cell>
          <cell r="E8510" t="str">
            <v>209075502</v>
          </cell>
        </row>
        <row r="8511">
          <cell r="C8511" t="str">
            <v>1073901476</v>
          </cell>
          <cell r="E8511" t="str">
            <v>357216601</v>
          </cell>
        </row>
        <row r="8512">
          <cell r="C8512" t="str">
            <v>1073901476</v>
          </cell>
          <cell r="E8512" t="str">
            <v>357216602</v>
          </cell>
        </row>
        <row r="8513">
          <cell r="C8513" t="str">
            <v>1245422567</v>
          </cell>
          <cell r="E8513" t="str">
            <v>209190201</v>
          </cell>
        </row>
        <row r="8514">
          <cell r="C8514" t="str">
            <v>1033165501</v>
          </cell>
          <cell r="E8514" t="str">
            <v>##</v>
          </cell>
        </row>
        <row r="8515">
          <cell r="C8515" t="str">
            <v>1033165501</v>
          </cell>
          <cell r="E8515" t="str">
            <v>020921501</v>
          </cell>
        </row>
        <row r="8516">
          <cell r="C8516" t="str">
            <v>Not Avail</v>
          </cell>
          <cell r="E8516" t="str">
            <v>094429002</v>
          </cell>
        </row>
        <row r="8517">
          <cell r="C8517" t="str">
            <v>1033165501</v>
          </cell>
          <cell r="E8517" t="str">
            <v>1033165501MR</v>
          </cell>
        </row>
        <row r="8518">
          <cell r="C8518" t="str">
            <v>1033165501</v>
          </cell>
          <cell r="E8518" t="str">
            <v>209345201</v>
          </cell>
        </row>
        <row r="8519">
          <cell r="C8519" t="str">
            <v>1033165501</v>
          </cell>
          <cell r="E8519" t="str">
            <v>209345202</v>
          </cell>
        </row>
        <row r="8520">
          <cell r="C8520" t="str">
            <v>1033165501</v>
          </cell>
          <cell r="E8520" t="str">
            <v>9A-0001593</v>
          </cell>
        </row>
        <row r="8521">
          <cell r="C8521" t="str">
            <v>1033165501</v>
          </cell>
          <cell r="E8521" t="str">
            <v>9A-0127526</v>
          </cell>
        </row>
        <row r="8522">
          <cell r="C8522" t="str">
            <v>1033165501</v>
          </cell>
          <cell r="E8522" t="str">
            <v>9A-01275266</v>
          </cell>
        </row>
        <row r="8523">
          <cell r="C8523" t="str">
            <v>1033165501</v>
          </cell>
          <cell r="E8523" t="str">
            <v>9C-QMA000003173983</v>
          </cell>
        </row>
        <row r="8524">
          <cell r="C8524" t="str">
            <v>1255579389</v>
          </cell>
          <cell r="E8524" t="str">
            <v>##</v>
          </cell>
        </row>
        <row r="8525">
          <cell r="C8525" t="str">
            <v>1255579389</v>
          </cell>
          <cell r="E8525" t="str">
            <v>209719801</v>
          </cell>
        </row>
        <row r="8526">
          <cell r="C8526" t="str">
            <v>1255579389</v>
          </cell>
          <cell r="E8526" t="str">
            <v>209719802</v>
          </cell>
        </row>
        <row r="8527">
          <cell r="C8527" t="str">
            <v>1255579389</v>
          </cell>
          <cell r="E8527" t="str">
            <v>9A-01311752</v>
          </cell>
        </row>
        <row r="8528">
          <cell r="C8528" t="str">
            <v>1184853020</v>
          </cell>
          <cell r="E8528" t="str">
            <v>191244602</v>
          </cell>
        </row>
        <row r="8529">
          <cell r="C8529" t="str">
            <v>1184853020</v>
          </cell>
          <cell r="E8529" t="str">
            <v>209759401</v>
          </cell>
        </row>
        <row r="8530">
          <cell r="C8530" t="str">
            <v>1477731156</v>
          </cell>
          <cell r="E8530" t="str">
            <v>209804801</v>
          </cell>
        </row>
        <row r="8531">
          <cell r="C8531" t="str">
            <v>1457659096</v>
          </cell>
          <cell r="E8531" t="str">
            <v>280099701</v>
          </cell>
        </row>
        <row r="8532">
          <cell r="C8532" t="str">
            <v>1184868879</v>
          </cell>
          <cell r="E8532" t="str">
            <v>##</v>
          </cell>
        </row>
        <row r="8533">
          <cell r="C8533" t="str">
            <v>1184868879</v>
          </cell>
          <cell r="E8533" t="str">
            <v>210274101</v>
          </cell>
        </row>
        <row r="8534">
          <cell r="C8534" t="str">
            <v>1184868879</v>
          </cell>
          <cell r="E8534" t="str">
            <v>210274102</v>
          </cell>
        </row>
        <row r="8535">
          <cell r="C8535" t="str">
            <v>1184868879</v>
          </cell>
          <cell r="E8535" t="str">
            <v>7W-003058016001</v>
          </cell>
        </row>
        <row r="8536">
          <cell r="C8536" t="str">
            <v>1184868879</v>
          </cell>
          <cell r="E8536" t="str">
            <v>7W-003058016002</v>
          </cell>
        </row>
        <row r="8537">
          <cell r="C8537" t="str">
            <v>1427048743</v>
          </cell>
          <cell r="E8537" t="str">
            <v>021229201</v>
          </cell>
        </row>
        <row r="8538">
          <cell r="C8538" t="str">
            <v>1710160296</v>
          </cell>
          <cell r="E8538" t="str">
            <v>121833103</v>
          </cell>
        </row>
        <row r="8539">
          <cell r="C8539" t="str">
            <v>1710160296</v>
          </cell>
          <cell r="E8539" t="str">
            <v>121833104</v>
          </cell>
        </row>
        <row r="8540">
          <cell r="C8540" t="str">
            <v>1427048743</v>
          </cell>
          <cell r="E8540" t="str">
            <v>121833104</v>
          </cell>
        </row>
        <row r="8541">
          <cell r="C8541" t="str">
            <v>1710160296</v>
          </cell>
          <cell r="E8541" t="str">
            <v>210433301</v>
          </cell>
        </row>
        <row r="8542">
          <cell r="C8542" t="str">
            <v>1427048743</v>
          </cell>
          <cell r="E8542" t="str">
            <v>210433301</v>
          </cell>
        </row>
        <row r="8543">
          <cell r="C8543" t="str">
            <v>1427048743</v>
          </cell>
          <cell r="E8543" t="str">
            <v>210661901</v>
          </cell>
        </row>
        <row r="8544">
          <cell r="C8544" t="str">
            <v>1548495740</v>
          </cell>
          <cell r="E8544" t="str">
            <v>195884501</v>
          </cell>
        </row>
        <row r="8545">
          <cell r="C8545" t="str">
            <v>1932297520</v>
          </cell>
          <cell r="E8545" t="str">
            <v>195884502</v>
          </cell>
        </row>
        <row r="8546">
          <cell r="C8546" t="str">
            <v>1548495740</v>
          </cell>
          <cell r="E8546" t="str">
            <v>211454801</v>
          </cell>
        </row>
        <row r="8547">
          <cell r="C8547" t="str">
            <v>1548495740</v>
          </cell>
          <cell r="E8547" t="str">
            <v>211454802</v>
          </cell>
        </row>
        <row r="8548">
          <cell r="C8548" t="str">
            <v>1548495740</v>
          </cell>
          <cell r="E8548" t="str">
            <v>211454803</v>
          </cell>
        </row>
        <row r="8549">
          <cell r="C8549" t="str">
            <v>1194813758</v>
          </cell>
          <cell r="E8549" t="str">
            <v>021018901</v>
          </cell>
        </row>
        <row r="8550">
          <cell r="C8550" t="str">
            <v>1922522606</v>
          </cell>
          <cell r="E8550" t="str">
            <v>211468801</v>
          </cell>
        </row>
        <row r="8551">
          <cell r="C8551" t="str">
            <v>1932334125</v>
          </cell>
          <cell r="E8551" t="str">
            <v>211468801</v>
          </cell>
        </row>
        <row r="8552">
          <cell r="C8552" t="str">
            <v>1932334125</v>
          </cell>
          <cell r="E8552" t="str">
            <v>211468802</v>
          </cell>
        </row>
        <row r="8553">
          <cell r="C8553" t="str">
            <v>1932334125</v>
          </cell>
          <cell r="E8553" t="str">
            <v>211468803</v>
          </cell>
        </row>
        <row r="8554">
          <cell r="C8554" t="str">
            <v>1932334125</v>
          </cell>
          <cell r="E8554" t="str">
            <v>211468804</v>
          </cell>
        </row>
        <row r="8555">
          <cell r="C8555" t="str">
            <v>1922522606</v>
          </cell>
          <cell r="E8555" t="str">
            <v>388218501</v>
          </cell>
        </row>
        <row r="8556">
          <cell r="C8556" t="str">
            <v>1932334125</v>
          </cell>
          <cell r="E8556" t="str">
            <v>388218501</v>
          </cell>
        </row>
        <row r="8557">
          <cell r="C8557" t="str">
            <v>1659761815</v>
          </cell>
          <cell r="E8557" t="str">
            <v>##</v>
          </cell>
        </row>
        <row r="8558">
          <cell r="C8558" t="str">
            <v>1669607859</v>
          </cell>
          <cell r="E8558" t="str">
            <v>195293901</v>
          </cell>
        </row>
        <row r="8559">
          <cell r="C8559" t="str">
            <v>1265520845</v>
          </cell>
          <cell r="E8559" t="str">
            <v>195293902</v>
          </cell>
        </row>
        <row r="8560">
          <cell r="C8560" t="str">
            <v>1669607859</v>
          </cell>
          <cell r="E8560" t="str">
            <v>211487801</v>
          </cell>
        </row>
        <row r="8561">
          <cell r="C8561" t="str">
            <v>1669607859</v>
          </cell>
          <cell r="E8561" t="str">
            <v>211487802</v>
          </cell>
        </row>
        <row r="8562">
          <cell r="C8562" t="str">
            <v>1235416801</v>
          </cell>
          <cell r="E8562" t="str">
            <v>325532501</v>
          </cell>
        </row>
        <row r="8563">
          <cell r="C8563" t="str">
            <v>1235416801</v>
          </cell>
          <cell r="E8563" t="str">
            <v>325532502</v>
          </cell>
        </row>
        <row r="8564">
          <cell r="C8564" t="str">
            <v>1659761815</v>
          </cell>
          <cell r="E8564" t="str">
            <v>357053301</v>
          </cell>
        </row>
        <row r="8565">
          <cell r="C8565" t="str">
            <v>1659761815</v>
          </cell>
          <cell r="E8565" t="str">
            <v>357053302</v>
          </cell>
        </row>
        <row r="8566">
          <cell r="C8566" t="str">
            <v>1013142553</v>
          </cell>
          <cell r="E8566" t="str">
            <v>211970301</v>
          </cell>
        </row>
        <row r="8567">
          <cell r="C8567" t="str">
            <v>1013142553</v>
          </cell>
          <cell r="E8567" t="str">
            <v>211970302</v>
          </cell>
        </row>
        <row r="8568">
          <cell r="C8568" t="str">
            <v>1013142553</v>
          </cell>
          <cell r="E8568" t="str">
            <v>84-0140223</v>
          </cell>
        </row>
        <row r="8569">
          <cell r="C8569" t="str">
            <v>1013142553</v>
          </cell>
          <cell r="E8569" t="str">
            <v>84-01402230</v>
          </cell>
        </row>
        <row r="8570">
          <cell r="C8570" t="str">
            <v>1205164928</v>
          </cell>
          <cell r="E8570" t="str">
            <v>094171801</v>
          </cell>
        </row>
        <row r="8571">
          <cell r="C8571" t="str">
            <v>1679528525</v>
          </cell>
          <cell r="E8571" t="str">
            <v>094171801</v>
          </cell>
        </row>
        <row r="8572">
          <cell r="C8572" t="str">
            <v>1205164928</v>
          </cell>
          <cell r="E8572" t="str">
            <v>1679528525MR</v>
          </cell>
        </row>
        <row r="8573">
          <cell r="C8573" t="str">
            <v>1205164928</v>
          </cell>
          <cell r="E8573" t="str">
            <v>1F-QMA000003105243</v>
          </cell>
        </row>
        <row r="8574">
          <cell r="C8574" t="str">
            <v>1205164928</v>
          </cell>
          <cell r="E8574" t="str">
            <v>212060201</v>
          </cell>
        </row>
        <row r="8575">
          <cell r="C8575" t="str">
            <v>1205164928</v>
          </cell>
          <cell r="E8575" t="str">
            <v>212060202</v>
          </cell>
        </row>
        <row r="8576">
          <cell r="C8576" t="str">
            <v>1205164928</v>
          </cell>
          <cell r="E8576" t="str">
            <v>360578401</v>
          </cell>
        </row>
        <row r="8577">
          <cell r="C8577" t="str">
            <v>1427048453</v>
          </cell>
          <cell r="E8577" t="str">
            <v>##</v>
          </cell>
        </row>
        <row r="8578">
          <cell r="C8578" t="str">
            <v>1427048453</v>
          </cell>
          <cell r="E8578" t="str">
            <v>133260304</v>
          </cell>
        </row>
        <row r="8579">
          <cell r="C8579" t="str">
            <v>1427048453</v>
          </cell>
          <cell r="E8579" t="str">
            <v>133260305</v>
          </cell>
        </row>
        <row r="8580">
          <cell r="C8580" t="str">
            <v>1427048453</v>
          </cell>
          <cell r="E8580" t="str">
            <v>133260308</v>
          </cell>
        </row>
        <row r="8581">
          <cell r="C8581" t="str">
            <v>1427048453</v>
          </cell>
          <cell r="E8581" t="str">
            <v>133260309</v>
          </cell>
        </row>
        <row r="8582">
          <cell r="C8582" t="str">
            <v>1427048453</v>
          </cell>
          <cell r="E8582" t="str">
            <v>1F-QMA000002143295</v>
          </cell>
        </row>
        <row r="8583">
          <cell r="C8583" t="str">
            <v>1427048453</v>
          </cell>
          <cell r="E8583" t="str">
            <v>1F-QMA000002634513</v>
          </cell>
        </row>
        <row r="8584">
          <cell r="C8584" t="str">
            <v>1427048453</v>
          </cell>
          <cell r="E8584" t="str">
            <v>212140201</v>
          </cell>
        </row>
        <row r="8585">
          <cell r="C8585" t="str">
            <v>1427048453</v>
          </cell>
          <cell r="E8585" t="str">
            <v>212140202</v>
          </cell>
        </row>
        <row r="8586">
          <cell r="C8586" t="str">
            <v>1427048453</v>
          </cell>
          <cell r="E8586" t="str">
            <v>212140204</v>
          </cell>
        </row>
        <row r="8587">
          <cell r="C8587" t="str">
            <v>1427048453</v>
          </cell>
          <cell r="E8587" t="str">
            <v>212140203</v>
          </cell>
        </row>
        <row r="8588">
          <cell r="C8588" t="str">
            <v>1427048453</v>
          </cell>
          <cell r="E8588" t="str">
            <v>7T-QMA000002143295</v>
          </cell>
        </row>
        <row r="8589">
          <cell r="C8589" t="str">
            <v>1548406788</v>
          </cell>
          <cell r="E8589" t="str">
            <v>##</v>
          </cell>
        </row>
        <row r="8590">
          <cell r="C8590" t="str">
            <v>1548406788</v>
          </cell>
          <cell r="E8590" t="str">
            <v>212167501</v>
          </cell>
        </row>
        <row r="8591">
          <cell r="C8591" t="str">
            <v>1548406788</v>
          </cell>
          <cell r="E8591" t="str">
            <v>212167502</v>
          </cell>
        </row>
        <row r="8592">
          <cell r="C8592" t="str">
            <v>1770740359</v>
          </cell>
          <cell r="E8592" t="str">
            <v>212203801</v>
          </cell>
        </row>
        <row r="8593">
          <cell r="C8593" t="str">
            <v>1417199225</v>
          </cell>
          <cell r="E8593" t="str">
            <v>212468702</v>
          </cell>
        </row>
        <row r="8594">
          <cell r="C8594" t="str">
            <v>1568600195</v>
          </cell>
          <cell r="E8594" t="str">
            <v>212487701</v>
          </cell>
        </row>
        <row r="8595">
          <cell r="C8595" t="str">
            <v>1568600195</v>
          </cell>
          <cell r="E8595" t="str">
            <v>212487702</v>
          </cell>
        </row>
        <row r="8596">
          <cell r="C8596" t="str">
            <v>1508857467</v>
          </cell>
          <cell r="E8596" t="str">
            <v>147714301</v>
          </cell>
        </row>
        <row r="8597">
          <cell r="C8597" t="str">
            <v>1861695397</v>
          </cell>
          <cell r="E8597" t="str">
            <v>147714303</v>
          </cell>
        </row>
        <row r="8598">
          <cell r="C8598" t="str">
            <v>1508857467</v>
          </cell>
          <cell r="E8598" t="str">
            <v>147714303</v>
          </cell>
        </row>
        <row r="8599">
          <cell r="C8599" t="str">
            <v>1750523593</v>
          </cell>
          <cell r="E8599" t="str">
            <v>213659001</v>
          </cell>
        </row>
        <row r="8600">
          <cell r="C8600" t="str">
            <v>1750523593</v>
          </cell>
          <cell r="E8600" t="str">
            <v>213659002</v>
          </cell>
        </row>
        <row r="8601">
          <cell r="C8601" t="str">
            <v>1750523593</v>
          </cell>
          <cell r="E8601" t="str">
            <v>7N-01371807</v>
          </cell>
        </row>
        <row r="8602">
          <cell r="C8602" t="str">
            <v>1750523593</v>
          </cell>
          <cell r="E8602" t="str">
            <v>7T-QMA000002808351</v>
          </cell>
        </row>
        <row r="8603">
          <cell r="C8603" t="str">
            <v>1750523593</v>
          </cell>
          <cell r="E8603" t="str">
            <v>7W-001404367001</v>
          </cell>
        </row>
        <row r="8604">
          <cell r="C8604" t="str">
            <v>1871739714</v>
          </cell>
          <cell r="E8604" t="str">
            <v>214757101</v>
          </cell>
        </row>
        <row r="8605">
          <cell r="C8605" t="str">
            <v>1871739714</v>
          </cell>
          <cell r="E8605" t="str">
            <v>214757102</v>
          </cell>
        </row>
        <row r="8606">
          <cell r="C8606" t="str">
            <v>1649262528</v>
          </cell>
          <cell r="E8606" t="str">
            <v>215330601</v>
          </cell>
        </row>
        <row r="8607">
          <cell r="C8607" t="str">
            <v>1649262528</v>
          </cell>
          <cell r="E8607" t="str">
            <v>215330602</v>
          </cell>
        </row>
        <row r="8608">
          <cell r="C8608" t="str">
            <v>1851382717</v>
          </cell>
          <cell r="E8608" t="str">
            <v>174941801</v>
          </cell>
        </row>
        <row r="8609">
          <cell r="C8609" t="str">
            <v>1790971612</v>
          </cell>
          <cell r="E8609" t="str">
            <v>174941802</v>
          </cell>
        </row>
        <row r="8610">
          <cell r="C8610" t="str">
            <v>1851382717</v>
          </cell>
          <cell r="E8610" t="str">
            <v>174941802</v>
          </cell>
        </row>
        <row r="8611">
          <cell r="C8611" t="str">
            <v>1093956070</v>
          </cell>
          <cell r="E8611" t="str">
            <v>216407101</v>
          </cell>
        </row>
        <row r="8612">
          <cell r="C8612" t="str">
            <v>1093956070</v>
          </cell>
          <cell r="E8612" t="str">
            <v>216407102</v>
          </cell>
        </row>
        <row r="8613">
          <cell r="C8613" t="str">
            <v>1093956070</v>
          </cell>
          <cell r="E8613" t="str">
            <v>9A-01397205</v>
          </cell>
        </row>
        <row r="8614">
          <cell r="C8614" t="str">
            <v>1700826575</v>
          </cell>
          <cell r="E8614" t="str">
            <v>##</v>
          </cell>
        </row>
        <row r="8615">
          <cell r="C8615" t="str">
            <v>1700826575</v>
          </cell>
          <cell r="E8615" t="str">
            <v>121800002</v>
          </cell>
        </row>
        <row r="8616">
          <cell r="C8616" t="str">
            <v>1821032780</v>
          </cell>
          <cell r="E8616" t="str">
            <v>121800002</v>
          </cell>
        </row>
        <row r="8617">
          <cell r="C8617" t="str">
            <v>1700826575</v>
          </cell>
          <cell r="E8617" t="str">
            <v>121800004</v>
          </cell>
        </row>
        <row r="8618">
          <cell r="C8618" t="str">
            <v>1700826575</v>
          </cell>
          <cell r="E8618" t="str">
            <v>216719901</v>
          </cell>
        </row>
        <row r="8619">
          <cell r="C8619" t="str">
            <v>1700826575</v>
          </cell>
          <cell r="E8619" t="str">
            <v>216719902</v>
          </cell>
        </row>
        <row r="8620">
          <cell r="C8620" t="str">
            <v>1700826575</v>
          </cell>
          <cell r="E8620" t="str">
            <v>6A-02010553</v>
          </cell>
        </row>
        <row r="8621">
          <cell r="C8621" t="str">
            <v>1700826575</v>
          </cell>
          <cell r="E8621" t="str">
            <v>6A-10010265</v>
          </cell>
        </row>
        <row r="8622">
          <cell r="C8622" t="str">
            <v>1093021719</v>
          </cell>
          <cell r="E8622" t="str">
            <v>##</v>
          </cell>
        </row>
        <row r="8623">
          <cell r="C8623" t="str">
            <v>1093021719</v>
          </cell>
          <cell r="E8623" t="str">
            <v>192994501</v>
          </cell>
        </row>
        <row r="8624">
          <cell r="C8624" t="str">
            <v>1093021719</v>
          </cell>
          <cell r="E8624" t="str">
            <v>217547301</v>
          </cell>
        </row>
        <row r="8625">
          <cell r="C8625" t="str">
            <v>1093021719</v>
          </cell>
          <cell r="E8625" t="str">
            <v>217547302</v>
          </cell>
        </row>
        <row r="8626">
          <cell r="C8626" t="str">
            <v>1093021719</v>
          </cell>
          <cell r="E8626" t="str">
            <v>BHO5981934</v>
          </cell>
        </row>
        <row r="8627">
          <cell r="C8627" t="str">
            <v>1093021719</v>
          </cell>
          <cell r="E8627" t="str">
            <v>BHO5981934B</v>
          </cell>
        </row>
        <row r="8628">
          <cell r="C8628" t="str">
            <v>1679916530</v>
          </cell>
          <cell r="E8628" t="str">
            <v>##</v>
          </cell>
        </row>
        <row r="8629">
          <cell r="C8629" t="str">
            <v>1679916530</v>
          </cell>
          <cell r="E8629" t="str">
            <v>1679916530MR</v>
          </cell>
        </row>
        <row r="8630">
          <cell r="C8630" t="str">
            <v>1730113663</v>
          </cell>
          <cell r="E8630" t="str">
            <v>217727101</v>
          </cell>
        </row>
        <row r="8631">
          <cell r="C8631" t="str">
            <v>1730113663</v>
          </cell>
          <cell r="E8631" t="str">
            <v>217727102</v>
          </cell>
        </row>
        <row r="8632">
          <cell r="C8632" t="str">
            <v>1679916530</v>
          </cell>
          <cell r="E8632" t="str">
            <v>330847001</v>
          </cell>
        </row>
        <row r="8633">
          <cell r="C8633" t="str">
            <v>1679916530</v>
          </cell>
          <cell r="E8633" t="str">
            <v>330847002</v>
          </cell>
        </row>
        <row r="8634">
          <cell r="C8634" t="str">
            <v>1902047376</v>
          </cell>
          <cell r="E8634" t="str">
            <v>##</v>
          </cell>
        </row>
        <row r="8635">
          <cell r="C8635" t="str">
            <v>1902047376</v>
          </cell>
          <cell r="E8635" t="str">
            <v>217744601</v>
          </cell>
        </row>
        <row r="8636">
          <cell r="C8636" t="str">
            <v>1902047376</v>
          </cell>
          <cell r="E8636" t="str">
            <v>217744602</v>
          </cell>
        </row>
        <row r="8637">
          <cell r="C8637" t="str">
            <v>1962712166</v>
          </cell>
          <cell r="E8637" t="str">
            <v>217744602</v>
          </cell>
        </row>
        <row r="8638">
          <cell r="C8638" t="str">
            <v>1902047376</v>
          </cell>
          <cell r="E8638" t="str">
            <v>6A-0140654</v>
          </cell>
        </row>
        <row r="8639">
          <cell r="C8639" t="str">
            <v>1902047376</v>
          </cell>
          <cell r="E8639" t="str">
            <v>6A-01406546</v>
          </cell>
        </row>
        <row r="8640">
          <cell r="C8640" t="str">
            <v>1902047376</v>
          </cell>
          <cell r="E8640" t="str">
            <v>9A-01406546</v>
          </cell>
        </row>
        <row r="8641">
          <cell r="C8641" t="str">
            <v>1326134255</v>
          </cell>
          <cell r="E8641" t="str">
            <v>##</v>
          </cell>
        </row>
        <row r="8642">
          <cell r="C8642" t="str">
            <v>1326134255</v>
          </cell>
          <cell r="E8642" t="str">
            <v>090121701</v>
          </cell>
        </row>
        <row r="8643">
          <cell r="C8643" t="str">
            <v>1326134255</v>
          </cell>
          <cell r="E8643" t="str">
            <v>090121702</v>
          </cell>
        </row>
        <row r="8644">
          <cell r="C8644" t="str">
            <v>Unknown</v>
          </cell>
          <cell r="E8644" t="str">
            <v>112690601</v>
          </cell>
        </row>
        <row r="8645">
          <cell r="C8645" t="str">
            <v>Unknown</v>
          </cell>
          <cell r="E8645" t="str">
            <v>112690602</v>
          </cell>
        </row>
        <row r="8646">
          <cell r="C8646" t="str">
            <v>1326134255</v>
          </cell>
          <cell r="E8646" t="str">
            <v>112690603</v>
          </cell>
        </row>
        <row r="8647">
          <cell r="C8647" t="str">
            <v>1326134255</v>
          </cell>
          <cell r="E8647" t="str">
            <v>1F-QMA000002409595</v>
          </cell>
        </row>
        <row r="8648">
          <cell r="C8648" t="str">
            <v>1326134255</v>
          </cell>
          <cell r="E8648" t="str">
            <v>1F-QMA000002754903</v>
          </cell>
        </row>
        <row r="8649">
          <cell r="C8649" t="str">
            <v>1326134255</v>
          </cell>
          <cell r="E8649" t="str">
            <v>217884001</v>
          </cell>
        </row>
        <row r="8650">
          <cell r="C8650" t="str">
            <v>1326134255</v>
          </cell>
          <cell r="E8650" t="str">
            <v>217884002</v>
          </cell>
        </row>
        <row r="8651">
          <cell r="C8651" t="str">
            <v>1326134255</v>
          </cell>
          <cell r="E8651" t="str">
            <v>217884004</v>
          </cell>
        </row>
        <row r="8652">
          <cell r="C8652" t="str">
            <v>1326134255</v>
          </cell>
          <cell r="E8652" t="str">
            <v>217884005</v>
          </cell>
        </row>
        <row r="8653">
          <cell r="C8653" t="str">
            <v>1639172778</v>
          </cell>
          <cell r="E8653" t="str">
            <v>167224802</v>
          </cell>
        </row>
        <row r="8654">
          <cell r="C8654" t="str">
            <v>1639310634</v>
          </cell>
          <cell r="E8654" t="str">
            <v>167224803</v>
          </cell>
        </row>
        <row r="8655">
          <cell r="C8655" t="str">
            <v>1639172778</v>
          </cell>
          <cell r="E8655" t="str">
            <v>167224805</v>
          </cell>
        </row>
        <row r="8656">
          <cell r="C8656" t="str">
            <v>1639310634</v>
          </cell>
          <cell r="E8656" t="str">
            <v>210497801</v>
          </cell>
        </row>
        <row r="8657">
          <cell r="C8657" t="str">
            <v>1639310634</v>
          </cell>
          <cell r="E8657" t="str">
            <v>210497802</v>
          </cell>
        </row>
        <row r="8658">
          <cell r="C8658" t="str">
            <v>1336476845</v>
          </cell>
          <cell r="E8658" t="str">
            <v>218008501</v>
          </cell>
        </row>
        <row r="8659">
          <cell r="C8659" t="str">
            <v>1336476845</v>
          </cell>
          <cell r="E8659" t="str">
            <v>218008502</v>
          </cell>
        </row>
        <row r="8660">
          <cell r="C8660" t="str">
            <v>1336476845</v>
          </cell>
          <cell r="E8660" t="str">
            <v>7W-21870</v>
          </cell>
        </row>
        <row r="8661">
          <cell r="C8661" t="str">
            <v>1336476845</v>
          </cell>
          <cell r="E8661" t="str">
            <v>8Y-002453790001</v>
          </cell>
        </row>
        <row r="8662">
          <cell r="C8662" t="str">
            <v>1831146331</v>
          </cell>
          <cell r="E8662" t="str">
            <v>##</v>
          </cell>
        </row>
        <row r="8663">
          <cell r="C8663" t="str">
            <v>1831146331</v>
          </cell>
          <cell r="E8663" t="str">
            <v>218319601</v>
          </cell>
        </row>
        <row r="8664">
          <cell r="C8664" t="str">
            <v>1831146331</v>
          </cell>
          <cell r="E8664" t="str">
            <v>218319602</v>
          </cell>
        </row>
        <row r="8665">
          <cell r="C8665" t="str">
            <v>1114236304</v>
          </cell>
          <cell r="E8665" t="str">
            <v>218647001</v>
          </cell>
        </row>
        <row r="8666">
          <cell r="C8666" t="str">
            <v>1235510090</v>
          </cell>
          <cell r="E8666" t="str">
            <v>218647001</v>
          </cell>
        </row>
        <row r="8667">
          <cell r="C8667" t="str">
            <v>1114236304</v>
          </cell>
          <cell r="E8667" t="str">
            <v>218647002</v>
          </cell>
        </row>
        <row r="8668">
          <cell r="C8668" t="str">
            <v>1235510090</v>
          </cell>
          <cell r="E8668" t="str">
            <v>218647002</v>
          </cell>
        </row>
        <row r="8669">
          <cell r="C8669" t="str">
            <v>1235510090</v>
          </cell>
          <cell r="E8669" t="str">
            <v>361699701</v>
          </cell>
        </row>
        <row r="8670">
          <cell r="C8670" t="str">
            <v>1235510090</v>
          </cell>
          <cell r="E8670" t="str">
            <v>361699702</v>
          </cell>
        </row>
        <row r="8671">
          <cell r="C8671" t="str">
            <v>1265808232</v>
          </cell>
          <cell r="E8671" t="str">
            <v>##</v>
          </cell>
        </row>
        <row r="8672">
          <cell r="C8672" t="str">
            <v>1689869216</v>
          </cell>
          <cell r="E8672" t="str">
            <v>##</v>
          </cell>
        </row>
        <row r="8673">
          <cell r="C8673" t="str">
            <v>1689869216</v>
          </cell>
          <cell r="E8673" t="str">
            <v>218857501</v>
          </cell>
        </row>
        <row r="8674">
          <cell r="C8674" t="str">
            <v>1689869216</v>
          </cell>
          <cell r="E8674" t="str">
            <v>218857502</v>
          </cell>
        </row>
        <row r="8675">
          <cell r="C8675" t="str">
            <v>1780022319</v>
          </cell>
          <cell r="E8675" t="str">
            <v>342612401</v>
          </cell>
        </row>
        <row r="8676">
          <cell r="C8676" t="str">
            <v>1265808232</v>
          </cell>
          <cell r="E8676" t="str">
            <v>342612401</v>
          </cell>
        </row>
        <row r="8677">
          <cell r="C8677" t="str">
            <v>1780022319</v>
          </cell>
          <cell r="E8677" t="str">
            <v>342612402</v>
          </cell>
        </row>
        <row r="8678">
          <cell r="C8678" t="str">
            <v>1265808232</v>
          </cell>
          <cell r="E8678" t="str">
            <v>365213301</v>
          </cell>
        </row>
        <row r="8679">
          <cell r="C8679" t="str">
            <v>1780022319</v>
          </cell>
          <cell r="E8679" t="str">
            <v>365213301</v>
          </cell>
        </row>
        <row r="8680">
          <cell r="C8680" t="str">
            <v>1689869216</v>
          </cell>
          <cell r="E8680" t="str">
            <v>365213301</v>
          </cell>
        </row>
        <row r="8681">
          <cell r="C8681" t="str">
            <v>1265808232</v>
          </cell>
          <cell r="E8681" t="str">
            <v>365213302</v>
          </cell>
        </row>
        <row r="8682">
          <cell r="C8682" t="str">
            <v>1689869216</v>
          </cell>
          <cell r="E8682" t="str">
            <v>BHO6684774B</v>
          </cell>
        </row>
        <row r="8683">
          <cell r="C8683" t="str">
            <v>1922321447</v>
          </cell>
          <cell r="E8683" t="str">
            <v>218868201</v>
          </cell>
        </row>
        <row r="8684">
          <cell r="C8684" t="str">
            <v>1861690364</v>
          </cell>
          <cell r="E8684" t="str">
            <v>##</v>
          </cell>
        </row>
        <row r="8685">
          <cell r="C8685" t="str">
            <v>1861690364</v>
          </cell>
          <cell r="E8685" t="str">
            <v>121796001</v>
          </cell>
        </row>
        <row r="8686">
          <cell r="C8686" t="str">
            <v>1689606220</v>
          </cell>
          <cell r="E8686" t="str">
            <v>121796003</v>
          </cell>
        </row>
        <row r="8687">
          <cell r="C8687" t="str">
            <v>1861690364</v>
          </cell>
          <cell r="E8687" t="str">
            <v>121796003</v>
          </cell>
        </row>
        <row r="8688">
          <cell r="C8688" t="str">
            <v>Unknown</v>
          </cell>
          <cell r="E8688" t="str">
            <v>121796003</v>
          </cell>
        </row>
        <row r="8689">
          <cell r="C8689" t="str">
            <v>1356538839</v>
          </cell>
          <cell r="E8689" t="str">
            <v>190825302</v>
          </cell>
        </row>
        <row r="8690">
          <cell r="C8690" t="str">
            <v>1861690364</v>
          </cell>
          <cell r="E8690" t="str">
            <v>190825302</v>
          </cell>
        </row>
        <row r="8691">
          <cell r="C8691" t="str">
            <v>1861690364</v>
          </cell>
          <cell r="E8691" t="str">
            <v>190825303</v>
          </cell>
        </row>
        <row r="8692">
          <cell r="C8692" t="str">
            <v>1861690364</v>
          </cell>
          <cell r="E8692" t="str">
            <v>190825304</v>
          </cell>
        </row>
        <row r="8693">
          <cell r="C8693" t="str">
            <v>1861690364</v>
          </cell>
          <cell r="E8693" t="str">
            <v>219336901</v>
          </cell>
        </row>
        <row r="8694">
          <cell r="C8694" t="str">
            <v>1861690364</v>
          </cell>
          <cell r="E8694" t="str">
            <v>219336902</v>
          </cell>
        </row>
        <row r="8695">
          <cell r="C8695" t="str">
            <v>1861690364</v>
          </cell>
          <cell r="E8695" t="str">
            <v>219336903</v>
          </cell>
        </row>
        <row r="8696">
          <cell r="C8696" t="str">
            <v>1861690364</v>
          </cell>
          <cell r="E8696" t="str">
            <v>9C-QMA000002909751</v>
          </cell>
        </row>
        <row r="8697">
          <cell r="C8697" t="str">
            <v>1861690364</v>
          </cell>
          <cell r="E8697" t="str">
            <v>1861690364MR</v>
          </cell>
        </row>
        <row r="8698">
          <cell r="C8698" t="str">
            <v>1710314141</v>
          </cell>
          <cell r="E8698" t="str">
            <v>##</v>
          </cell>
        </row>
        <row r="8699">
          <cell r="C8699" t="str">
            <v>1558682443</v>
          </cell>
          <cell r="E8699" t="str">
            <v>219386401</v>
          </cell>
        </row>
        <row r="8700">
          <cell r="C8700" t="str">
            <v>1710314141</v>
          </cell>
          <cell r="E8700" t="str">
            <v>219386401</v>
          </cell>
        </row>
        <row r="8701">
          <cell r="C8701" t="str">
            <v>1558682443</v>
          </cell>
          <cell r="E8701" t="str">
            <v>219386402</v>
          </cell>
        </row>
        <row r="8702">
          <cell r="C8702" t="str">
            <v>1710314141</v>
          </cell>
          <cell r="E8702" t="str">
            <v>219386402</v>
          </cell>
        </row>
        <row r="8703">
          <cell r="C8703" t="str">
            <v>1710314141</v>
          </cell>
          <cell r="E8703" t="str">
            <v>339153401</v>
          </cell>
        </row>
        <row r="8704">
          <cell r="C8704" t="str">
            <v>1558682443</v>
          </cell>
          <cell r="E8704" t="str">
            <v>339153401</v>
          </cell>
        </row>
        <row r="8705">
          <cell r="C8705" t="str">
            <v>1710314141</v>
          </cell>
          <cell r="E8705" t="str">
            <v>339153402</v>
          </cell>
        </row>
        <row r="8706">
          <cell r="C8706" t="str">
            <v>1710314141</v>
          </cell>
          <cell r="E8706" t="str">
            <v>339153403</v>
          </cell>
        </row>
        <row r="8707">
          <cell r="C8707" t="str">
            <v>1710314141</v>
          </cell>
          <cell r="E8707" t="str">
            <v>339153404</v>
          </cell>
        </row>
        <row r="8708">
          <cell r="C8708" t="str">
            <v>1558682443</v>
          </cell>
          <cell r="E8708" t="str">
            <v>7W-003237668002</v>
          </cell>
        </row>
        <row r="8709">
          <cell r="C8709" t="str">
            <v>1710314141</v>
          </cell>
          <cell r="E8709" t="str">
            <v>7W-003237668004</v>
          </cell>
        </row>
        <row r="8710">
          <cell r="C8710" t="str">
            <v>1518287721</v>
          </cell>
          <cell r="E8710" t="str">
            <v>219907701</v>
          </cell>
        </row>
        <row r="8711">
          <cell r="C8711" t="str">
            <v>1043457583</v>
          </cell>
          <cell r="E8711" t="str">
            <v>##</v>
          </cell>
        </row>
        <row r="8712">
          <cell r="C8712" t="str">
            <v>1043457583</v>
          </cell>
          <cell r="E8712" t="str">
            <v>220238401</v>
          </cell>
        </row>
        <row r="8713">
          <cell r="C8713" t="str">
            <v>1043457583</v>
          </cell>
          <cell r="E8713" t="str">
            <v>220238402</v>
          </cell>
        </row>
        <row r="8714">
          <cell r="C8714" t="str">
            <v>1043457583</v>
          </cell>
          <cell r="E8714" t="str">
            <v>7N-01303020</v>
          </cell>
        </row>
        <row r="8715">
          <cell r="C8715" t="str">
            <v>1043457583</v>
          </cell>
          <cell r="E8715" t="str">
            <v>7W-002966819001</v>
          </cell>
        </row>
        <row r="8716">
          <cell r="C8716" t="str">
            <v>1326349986</v>
          </cell>
          <cell r="E8716" t="str">
            <v>##</v>
          </cell>
        </row>
        <row r="8717">
          <cell r="C8717" t="str">
            <v>1164403960</v>
          </cell>
          <cell r="E8717" t="str">
            <v>020840701</v>
          </cell>
        </row>
        <row r="8718">
          <cell r="C8718" t="str">
            <v>1326349986</v>
          </cell>
          <cell r="E8718" t="str">
            <v>020840701</v>
          </cell>
        </row>
        <row r="8719">
          <cell r="C8719" t="str">
            <v>1164403960</v>
          </cell>
          <cell r="E8719" t="str">
            <v>094641001</v>
          </cell>
        </row>
        <row r="8720">
          <cell r="C8720" t="str">
            <v>1326349986</v>
          </cell>
          <cell r="E8720" t="str">
            <v>220798701</v>
          </cell>
        </row>
        <row r="8721">
          <cell r="C8721" t="str">
            <v>1326349986</v>
          </cell>
          <cell r="E8721" t="str">
            <v>094641001</v>
          </cell>
        </row>
        <row r="8722">
          <cell r="C8722" t="str">
            <v>1326349986</v>
          </cell>
          <cell r="E8722" t="str">
            <v>220798702</v>
          </cell>
        </row>
        <row r="8723">
          <cell r="C8723" t="str">
            <v>1851548580</v>
          </cell>
          <cell r="E8723" t="str">
            <v>280393401</v>
          </cell>
        </row>
        <row r="8724">
          <cell r="C8724" t="str">
            <v>1346547981</v>
          </cell>
          <cell r="E8724" t="str">
            <v>020940501</v>
          </cell>
        </row>
        <row r="8725">
          <cell r="C8725" t="str">
            <v>1396782355</v>
          </cell>
          <cell r="E8725" t="str">
            <v>020940501</v>
          </cell>
        </row>
        <row r="8726">
          <cell r="C8726" t="str">
            <v>Unknown</v>
          </cell>
          <cell r="E8726" t="str">
            <v>022521101</v>
          </cell>
        </row>
        <row r="8727">
          <cell r="C8727" t="str">
            <v>1346547981</v>
          </cell>
          <cell r="E8727" t="str">
            <v>280413001</v>
          </cell>
        </row>
        <row r="8728">
          <cell r="C8728" t="str">
            <v>1346547981</v>
          </cell>
          <cell r="E8728" t="str">
            <v>280413002</v>
          </cell>
        </row>
        <row r="8729">
          <cell r="C8729" t="str">
            <v>1346547981</v>
          </cell>
          <cell r="E8729" t="str">
            <v>7N-01411648</v>
          </cell>
        </row>
        <row r="8730">
          <cell r="C8730" t="str">
            <v>1346547981</v>
          </cell>
          <cell r="E8730" t="str">
            <v>7W-000276410002</v>
          </cell>
        </row>
        <row r="8731">
          <cell r="C8731" t="str">
            <v>1083937593</v>
          </cell>
          <cell r="E8731" t="str">
            <v>##</v>
          </cell>
        </row>
        <row r="8732">
          <cell r="C8732" t="str">
            <v>1083937593</v>
          </cell>
          <cell r="E8732" t="str">
            <v>281028501</v>
          </cell>
        </row>
        <row r="8733">
          <cell r="C8733" t="str">
            <v>1083937593</v>
          </cell>
          <cell r="E8733" t="str">
            <v>281028502</v>
          </cell>
        </row>
        <row r="8734">
          <cell r="C8734" t="str">
            <v>1083937593</v>
          </cell>
          <cell r="E8734" t="str">
            <v>7W-003193920001</v>
          </cell>
        </row>
        <row r="8735">
          <cell r="C8735" t="str">
            <v>1407990088</v>
          </cell>
          <cell r="E8735" t="str">
            <v>##</v>
          </cell>
        </row>
        <row r="8736">
          <cell r="C8736" t="str">
            <v>1407990088</v>
          </cell>
          <cell r="E8736" t="str">
            <v>281219001</v>
          </cell>
        </row>
        <row r="8737">
          <cell r="C8737" t="str">
            <v>1407990088</v>
          </cell>
          <cell r="E8737" t="str">
            <v>281219002</v>
          </cell>
        </row>
        <row r="8738">
          <cell r="C8738" t="str">
            <v>1225289499</v>
          </cell>
          <cell r="E8738" t="str">
            <v>##</v>
          </cell>
        </row>
        <row r="8739">
          <cell r="C8739" t="str">
            <v>1538130737</v>
          </cell>
          <cell r="E8739" t="str">
            <v>022493301</v>
          </cell>
        </row>
        <row r="8740">
          <cell r="C8740" t="str">
            <v>1225289499</v>
          </cell>
          <cell r="E8740" t="str">
            <v>06-SUP0000004226</v>
          </cell>
        </row>
        <row r="8741">
          <cell r="C8741" t="str">
            <v>1538130737</v>
          </cell>
          <cell r="E8741" t="str">
            <v>135238703</v>
          </cell>
        </row>
        <row r="8742">
          <cell r="C8742" t="str">
            <v>1225289499</v>
          </cell>
          <cell r="E8742" t="str">
            <v>135238706</v>
          </cell>
        </row>
        <row r="8743">
          <cell r="C8743" t="str">
            <v>1538130737</v>
          </cell>
          <cell r="E8743" t="str">
            <v>135238706</v>
          </cell>
        </row>
        <row r="8744">
          <cell r="C8744" t="str">
            <v>1225289499</v>
          </cell>
          <cell r="E8744" t="str">
            <v>281514401</v>
          </cell>
        </row>
        <row r="8745">
          <cell r="C8745" t="str">
            <v>1225289499</v>
          </cell>
          <cell r="E8745" t="str">
            <v>281514402</v>
          </cell>
        </row>
        <row r="8746">
          <cell r="C8746" t="str">
            <v>1669796777</v>
          </cell>
          <cell r="E8746" t="str">
            <v>178737603</v>
          </cell>
        </row>
        <row r="8747">
          <cell r="C8747" t="str">
            <v>1669796777</v>
          </cell>
          <cell r="E8747" t="str">
            <v>281929402</v>
          </cell>
        </row>
        <row r="8748">
          <cell r="C8748" t="str">
            <v>1407882962</v>
          </cell>
          <cell r="E8748" t="str">
            <v>178737603</v>
          </cell>
        </row>
        <row r="8749">
          <cell r="C8749" t="str">
            <v>1669796777</v>
          </cell>
          <cell r="E8749" t="str">
            <v>281929401</v>
          </cell>
        </row>
        <row r="8750">
          <cell r="C8750" t="str">
            <v>1386882488</v>
          </cell>
          <cell r="E8750" t="str">
            <v>##</v>
          </cell>
        </row>
        <row r="8751">
          <cell r="C8751" t="str">
            <v>1386882488</v>
          </cell>
          <cell r="E8751" t="str">
            <v>282268601</v>
          </cell>
        </row>
        <row r="8752">
          <cell r="C8752" t="str">
            <v>1386882488</v>
          </cell>
          <cell r="E8752" t="str">
            <v>282268602</v>
          </cell>
        </row>
        <row r="8753">
          <cell r="C8753" t="str">
            <v>1407169196</v>
          </cell>
          <cell r="E8753" t="str">
            <v>##</v>
          </cell>
        </row>
        <row r="8754">
          <cell r="C8754" t="str">
            <v>1407169196</v>
          </cell>
          <cell r="E8754" t="str">
            <v>282322101</v>
          </cell>
        </row>
        <row r="8755">
          <cell r="C8755" t="str">
            <v>1407169196</v>
          </cell>
          <cell r="E8755" t="str">
            <v>282322102</v>
          </cell>
        </row>
        <row r="8756">
          <cell r="C8756" t="str">
            <v>1578878245</v>
          </cell>
          <cell r="E8756" t="str">
            <v>##</v>
          </cell>
        </row>
        <row r="8757">
          <cell r="C8757" t="str">
            <v>1720411713</v>
          </cell>
          <cell r="E8757" t="str">
            <v>1720411713MR</v>
          </cell>
        </row>
        <row r="8758">
          <cell r="C8758" t="str">
            <v>1578878245</v>
          </cell>
          <cell r="E8758" t="str">
            <v>283761901</v>
          </cell>
        </row>
        <row r="8759">
          <cell r="C8759" t="str">
            <v>1578878245</v>
          </cell>
          <cell r="E8759" t="str">
            <v>283761902</v>
          </cell>
        </row>
        <row r="8760">
          <cell r="C8760" t="str">
            <v>1720411713</v>
          </cell>
          <cell r="E8760" t="str">
            <v>354215101</v>
          </cell>
        </row>
        <row r="8761">
          <cell r="C8761" t="str">
            <v>1578878245</v>
          </cell>
          <cell r="E8761" t="str">
            <v>6A-01466155</v>
          </cell>
        </row>
        <row r="8762">
          <cell r="C8762" t="str">
            <v>1578878245</v>
          </cell>
          <cell r="E8762" t="str">
            <v>6A-03151646</v>
          </cell>
        </row>
        <row r="8763">
          <cell r="C8763" t="str">
            <v>1578878245</v>
          </cell>
          <cell r="E8763" t="str">
            <v>9A-01466155</v>
          </cell>
        </row>
        <row r="8764">
          <cell r="C8764" t="str">
            <v>1578878245</v>
          </cell>
          <cell r="E8764" t="str">
            <v>9A-03151646</v>
          </cell>
        </row>
        <row r="8765">
          <cell r="C8765" t="str">
            <v>1720411713</v>
          </cell>
          <cell r="E8765" t="str">
            <v>9A-03151646</v>
          </cell>
        </row>
        <row r="8766">
          <cell r="C8766" t="str">
            <v>1578878245</v>
          </cell>
          <cell r="E8766" t="str">
            <v>BHO6840024B</v>
          </cell>
        </row>
        <row r="8767">
          <cell r="C8767" t="str">
            <v>1720411713</v>
          </cell>
          <cell r="E8767" t="str">
            <v>BHO6840024B</v>
          </cell>
        </row>
        <row r="8768">
          <cell r="C8768" t="str">
            <v>1821004151</v>
          </cell>
          <cell r="E8768" t="str">
            <v>##</v>
          </cell>
        </row>
        <row r="8769">
          <cell r="C8769" t="str">
            <v>1821004151</v>
          </cell>
          <cell r="E8769" t="str">
            <v>020844902</v>
          </cell>
        </row>
        <row r="8770">
          <cell r="C8770" t="str">
            <v>1821004151</v>
          </cell>
          <cell r="E8770" t="str">
            <v>020844903</v>
          </cell>
        </row>
        <row r="8771">
          <cell r="C8771" t="str">
            <v>1821004151</v>
          </cell>
          <cell r="E8771" t="str">
            <v>020844904</v>
          </cell>
        </row>
        <row r="8772">
          <cell r="C8772" t="str">
            <v>1821004151</v>
          </cell>
          <cell r="E8772" t="str">
            <v>020844905</v>
          </cell>
        </row>
        <row r="8773">
          <cell r="C8773" t="str">
            <v>1821004151</v>
          </cell>
          <cell r="E8773" t="str">
            <v>022820701</v>
          </cell>
        </row>
        <row r="8774">
          <cell r="C8774" t="str">
            <v>1821004151</v>
          </cell>
          <cell r="E8774" t="str">
            <v>025232201</v>
          </cell>
        </row>
        <row r="8775">
          <cell r="C8775" t="str">
            <v>1821004151</v>
          </cell>
          <cell r="E8775" t="str">
            <v>091296601</v>
          </cell>
        </row>
        <row r="8776">
          <cell r="C8776" t="str">
            <v>1821004151</v>
          </cell>
          <cell r="E8776" t="str">
            <v>091296603</v>
          </cell>
        </row>
        <row r="8777">
          <cell r="C8777" t="str">
            <v>1821004151</v>
          </cell>
          <cell r="E8777" t="str">
            <v>094356501</v>
          </cell>
        </row>
        <row r="8778">
          <cell r="C8778" t="str">
            <v>1821004151</v>
          </cell>
          <cell r="E8778" t="str">
            <v>094356502</v>
          </cell>
        </row>
        <row r="8779">
          <cell r="C8779" t="str">
            <v>1821004151</v>
          </cell>
          <cell r="E8779" t="str">
            <v>120938905</v>
          </cell>
        </row>
        <row r="8780">
          <cell r="C8780" t="str">
            <v>1821004151</v>
          </cell>
          <cell r="E8780" t="str">
            <v>1F-QMA000002624450</v>
          </cell>
        </row>
        <row r="8781">
          <cell r="C8781" t="str">
            <v>1821004151</v>
          </cell>
          <cell r="E8781" t="str">
            <v>1Q-H0HH088401</v>
          </cell>
        </row>
        <row r="8782">
          <cell r="C8782" t="str">
            <v>1821004151</v>
          </cell>
          <cell r="E8782" t="str">
            <v>091296601</v>
          </cell>
        </row>
        <row r="8783">
          <cell r="C8783" t="str">
            <v>1821004151</v>
          </cell>
          <cell r="E8783" t="str">
            <v>4C-01344516</v>
          </cell>
        </row>
        <row r="8784">
          <cell r="C8784" t="str">
            <v>1235374612</v>
          </cell>
          <cell r="E8784" t="str">
            <v>313347201</v>
          </cell>
        </row>
        <row r="8785">
          <cell r="C8785" t="str">
            <v>1235374612</v>
          </cell>
          <cell r="E8785" t="str">
            <v>313347202</v>
          </cell>
        </row>
        <row r="8786">
          <cell r="C8786" t="str">
            <v>1154618742</v>
          </cell>
          <cell r="E8786" t="str">
            <v>##</v>
          </cell>
        </row>
        <row r="8787">
          <cell r="C8787" t="str">
            <v>1154618742</v>
          </cell>
          <cell r="E8787" t="str">
            <v>1154618742MR</v>
          </cell>
        </row>
        <row r="8788">
          <cell r="C8788" t="str">
            <v>1164529400</v>
          </cell>
          <cell r="E8788" t="str">
            <v>136361604</v>
          </cell>
        </row>
        <row r="8789">
          <cell r="C8789" t="str">
            <v>1316055833</v>
          </cell>
          <cell r="E8789" t="str">
            <v>136361605</v>
          </cell>
        </row>
        <row r="8790">
          <cell r="C8790" t="str">
            <v>1316055833</v>
          </cell>
          <cell r="E8790" t="str">
            <v>136361607</v>
          </cell>
        </row>
        <row r="8791">
          <cell r="C8791" t="str">
            <v>1154618742</v>
          </cell>
          <cell r="E8791" t="str">
            <v>136361607</v>
          </cell>
        </row>
        <row r="8792">
          <cell r="C8792" t="str">
            <v>1205935996</v>
          </cell>
          <cell r="E8792" t="str">
            <v>136361608</v>
          </cell>
        </row>
        <row r="8793">
          <cell r="C8793" t="str">
            <v>1316055833</v>
          </cell>
          <cell r="E8793" t="str">
            <v>1F-QMA000002151382</v>
          </cell>
        </row>
        <row r="8794">
          <cell r="C8794" t="str">
            <v>1154618742</v>
          </cell>
          <cell r="E8794" t="str">
            <v>1F-QMA000003081589</v>
          </cell>
        </row>
        <row r="8795">
          <cell r="C8795" t="str">
            <v>1154618742</v>
          </cell>
          <cell r="E8795" t="str">
            <v>1F-QMA000003192737</v>
          </cell>
        </row>
        <row r="8796">
          <cell r="C8796" t="str">
            <v>1154618742</v>
          </cell>
          <cell r="E8796" t="str">
            <v>1F-QMA000003309297</v>
          </cell>
        </row>
        <row r="8797">
          <cell r="C8797" t="str">
            <v>1154618742</v>
          </cell>
          <cell r="E8797" t="str">
            <v>292096901</v>
          </cell>
        </row>
        <row r="8798">
          <cell r="C8798" t="str">
            <v>1154775401</v>
          </cell>
          <cell r="E8798" t="str">
            <v>292096901</v>
          </cell>
        </row>
        <row r="8799">
          <cell r="C8799" t="str">
            <v>1316055833</v>
          </cell>
          <cell r="E8799" t="str">
            <v>292096901</v>
          </cell>
        </row>
        <row r="8800">
          <cell r="C8800" t="str">
            <v>1568759991</v>
          </cell>
          <cell r="E8800" t="str">
            <v>292096901</v>
          </cell>
        </row>
        <row r="8801">
          <cell r="C8801" t="str">
            <v>1154618742</v>
          </cell>
          <cell r="E8801" t="str">
            <v>292096902</v>
          </cell>
        </row>
        <row r="8802">
          <cell r="C8802" t="str">
            <v>1154618742</v>
          </cell>
          <cell r="E8802" t="str">
            <v>292096903</v>
          </cell>
        </row>
        <row r="8803">
          <cell r="C8803" t="str">
            <v>1568759991</v>
          </cell>
          <cell r="E8803" t="str">
            <v>292096904</v>
          </cell>
        </row>
        <row r="8804">
          <cell r="C8804" t="str">
            <v>1154618742</v>
          </cell>
          <cell r="E8804" t="str">
            <v>292096904</v>
          </cell>
        </row>
        <row r="8805">
          <cell r="C8805" t="str">
            <v>1154618742</v>
          </cell>
          <cell r="E8805" t="str">
            <v>292096906</v>
          </cell>
        </row>
        <row r="8806">
          <cell r="C8806" t="str">
            <v>1154618742</v>
          </cell>
          <cell r="E8806" t="str">
            <v>136361605</v>
          </cell>
        </row>
        <row r="8807">
          <cell r="C8807" t="str">
            <v>1154775401</v>
          </cell>
          <cell r="E8807" t="str">
            <v>385931601</v>
          </cell>
        </row>
        <row r="8808">
          <cell r="C8808" t="str">
            <v>1154618742</v>
          </cell>
          <cell r="E8808" t="str">
            <v>7T-QMA000003677375</v>
          </cell>
        </row>
        <row r="8809">
          <cell r="C8809" t="str">
            <v>1215934989</v>
          </cell>
          <cell r="E8809" t="str">
            <v>092351801</v>
          </cell>
        </row>
        <row r="8810">
          <cell r="C8810" t="str">
            <v>1215934989</v>
          </cell>
          <cell r="E8810" t="str">
            <v>092351802</v>
          </cell>
        </row>
        <row r="8811">
          <cell r="C8811" t="str">
            <v>1215934989</v>
          </cell>
          <cell r="E8811" t="str">
            <v>133249604</v>
          </cell>
        </row>
        <row r="8812">
          <cell r="C8812" t="str">
            <v>1215934989</v>
          </cell>
          <cell r="E8812" t="str">
            <v>133249606</v>
          </cell>
        </row>
        <row r="8813">
          <cell r="C8813" t="str">
            <v>1407097231</v>
          </cell>
          <cell r="E8813" t="str">
            <v>288051001</v>
          </cell>
        </row>
        <row r="8814">
          <cell r="C8814" t="str">
            <v>1407097231</v>
          </cell>
          <cell r="E8814" t="str">
            <v>288051002</v>
          </cell>
        </row>
        <row r="8815">
          <cell r="C8815" t="str">
            <v>1922398254</v>
          </cell>
          <cell r="E8815" t="str">
            <v>300308901</v>
          </cell>
        </row>
        <row r="8816">
          <cell r="C8816" t="str">
            <v>1922398254</v>
          </cell>
          <cell r="E8816" t="str">
            <v>300308902</v>
          </cell>
        </row>
        <row r="8817">
          <cell r="C8817" t="str">
            <v>1609008838</v>
          </cell>
          <cell r="E8817" t="str">
            <v>282960801</v>
          </cell>
        </row>
        <row r="8818">
          <cell r="C8818" t="str">
            <v>1609008838</v>
          </cell>
          <cell r="E8818" t="str">
            <v>282960802</v>
          </cell>
        </row>
        <row r="8819">
          <cell r="C8819" t="str">
            <v>1962509497</v>
          </cell>
          <cell r="E8819" t="str">
            <v>182861801</v>
          </cell>
        </row>
        <row r="8820">
          <cell r="C8820" t="str">
            <v>1962509497</v>
          </cell>
          <cell r="E8820" t="str">
            <v>182861802</v>
          </cell>
        </row>
        <row r="8821">
          <cell r="C8821" t="str">
            <v>1871898478</v>
          </cell>
          <cell r="E8821" t="str">
            <v>283280001</v>
          </cell>
        </row>
        <row r="8822">
          <cell r="C8822" t="str">
            <v>1316242910</v>
          </cell>
          <cell r="E8822" t="str">
            <v>283280001</v>
          </cell>
        </row>
        <row r="8823">
          <cell r="C8823" t="str">
            <v>1871898478</v>
          </cell>
          <cell r="E8823" t="str">
            <v>283280002</v>
          </cell>
        </row>
        <row r="8824">
          <cell r="C8824" t="str">
            <v>1316242910</v>
          </cell>
          <cell r="E8824" t="str">
            <v>283280003</v>
          </cell>
        </row>
        <row r="8825">
          <cell r="C8825" t="str">
            <v>1871898478</v>
          </cell>
          <cell r="E8825" t="str">
            <v>283280003</v>
          </cell>
        </row>
        <row r="8826">
          <cell r="C8826" t="str">
            <v>1316242910</v>
          </cell>
          <cell r="E8826" t="str">
            <v>BHO5690814B</v>
          </cell>
        </row>
        <row r="8827">
          <cell r="C8827" t="str">
            <v>1871898478</v>
          </cell>
          <cell r="E8827" t="str">
            <v>##</v>
          </cell>
        </row>
        <row r="8828">
          <cell r="C8828" t="str">
            <v>1407010622</v>
          </cell>
          <cell r="E8828" t="str">
            <v>##</v>
          </cell>
        </row>
        <row r="8829">
          <cell r="C8829" t="str">
            <v>1407010622</v>
          </cell>
          <cell r="E8829" t="str">
            <v>303478701</v>
          </cell>
        </row>
        <row r="8830">
          <cell r="C8830" t="str">
            <v>1407010622</v>
          </cell>
          <cell r="E8830" t="str">
            <v>303478702</v>
          </cell>
        </row>
        <row r="8831">
          <cell r="C8831" t="str">
            <v>1407010622</v>
          </cell>
          <cell r="E8831" t="str">
            <v>303478703</v>
          </cell>
        </row>
        <row r="8832">
          <cell r="C8832" t="str">
            <v>1831471291</v>
          </cell>
          <cell r="E8832" t="str">
            <v>##</v>
          </cell>
        </row>
        <row r="8833">
          <cell r="C8833" t="str">
            <v>1831471291</v>
          </cell>
          <cell r="E8833" t="str">
            <v>310443201</v>
          </cell>
        </row>
        <row r="8834">
          <cell r="C8834" t="str">
            <v>1831471291</v>
          </cell>
          <cell r="E8834" t="str">
            <v>310443202</v>
          </cell>
        </row>
        <row r="8835">
          <cell r="C8835" t="str">
            <v>1124305065</v>
          </cell>
          <cell r="E8835" t="str">
            <v>##</v>
          </cell>
        </row>
        <row r="8836">
          <cell r="C8836" t="str">
            <v>1124305065</v>
          </cell>
          <cell r="E8836" t="str">
            <v>314161601</v>
          </cell>
        </row>
        <row r="8837">
          <cell r="C8837" t="str">
            <v>1124305065</v>
          </cell>
          <cell r="E8837" t="str">
            <v>314161602</v>
          </cell>
        </row>
        <row r="8838">
          <cell r="C8838" t="str">
            <v>312476001</v>
          </cell>
          <cell r="E8838" t="str">
            <v>312476001</v>
          </cell>
        </row>
        <row r="8839">
          <cell r="C8839" t="str">
            <v>1396902540</v>
          </cell>
          <cell r="E8839" t="str">
            <v>312476002</v>
          </cell>
        </row>
        <row r="8840">
          <cell r="C8840" t="str">
            <v>1427374222</v>
          </cell>
          <cell r="E8840" t="str">
            <v>288662401</v>
          </cell>
        </row>
        <row r="8841">
          <cell r="C8841" t="str">
            <v>1427374222</v>
          </cell>
          <cell r="E8841" t="str">
            <v>288662402</v>
          </cell>
        </row>
        <row r="8842">
          <cell r="C8842" t="str">
            <v>1427374222</v>
          </cell>
          <cell r="E8842" t="str">
            <v>288662403</v>
          </cell>
        </row>
        <row r="8843">
          <cell r="C8843" t="str">
            <v>1700118288</v>
          </cell>
          <cell r="E8843" t="str">
            <v>288662404</v>
          </cell>
        </row>
        <row r="8844">
          <cell r="C8844" t="str">
            <v>1285930891</v>
          </cell>
          <cell r="E8844" t="str">
            <v>##</v>
          </cell>
        </row>
        <row r="8845">
          <cell r="C8845" t="str">
            <v>1285930891</v>
          </cell>
          <cell r="E8845" t="str">
            <v>288563401</v>
          </cell>
        </row>
        <row r="8846">
          <cell r="C8846" t="str">
            <v>1285930891</v>
          </cell>
          <cell r="E8846" t="str">
            <v>288563402</v>
          </cell>
        </row>
        <row r="8847">
          <cell r="C8847" t="str">
            <v>1285930891</v>
          </cell>
          <cell r="E8847" t="str">
            <v>288563403</v>
          </cell>
        </row>
        <row r="8848">
          <cell r="C8848" t="str">
            <v>1801191853</v>
          </cell>
          <cell r="E8848" t="str">
            <v>291429301</v>
          </cell>
        </row>
        <row r="8849">
          <cell r="C8849" t="str">
            <v>1801191853</v>
          </cell>
          <cell r="E8849" t="str">
            <v>291429302</v>
          </cell>
        </row>
        <row r="8850">
          <cell r="C8850" t="str">
            <v>1548546088</v>
          </cell>
          <cell r="E8850" t="str">
            <v>309446801</v>
          </cell>
        </row>
        <row r="8851">
          <cell r="C8851" t="str">
            <v>1841562709</v>
          </cell>
          <cell r="E8851" t="str">
            <v>##</v>
          </cell>
        </row>
        <row r="8852">
          <cell r="C8852" t="str">
            <v>1841562709</v>
          </cell>
          <cell r="E8852" t="str">
            <v>312239201</v>
          </cell>
        </row>
        <row r="8853">
          <cell r="C8853" t="str">
            <v>1841562709</v>
          </cell>
          <cell r="E8853" t="str">
            <v>312239202</v>
          </cell>
        </row>
        <row r="8854">
          <cell r="C8854" t="str">
            <v>1306126974</v>
          </cell>
          <cell r="E8854" t="str">
            <v>##</v>
          </cell>
        </row>
        <row r="8855">
          <cell r="C8855" t="str">
            <v>1750819025</v>
          </cell>
          <cell r="E8855" t="str">
            <v>##</v>
          </cell>
        </row>
        <row r="8856">
          <cell r="C8856" t="str">
            <v>1619259751</v>
          </cell>
          <cell r="E8856" t="str">
            <v>021779601</v>
          </cell>
        </row>
        <row r="8857">
          <cell r="C8857" t="str">
            <v>1750819025</v>
          </cell>
          <cell r="E8857" t="str">
            <v>021779601</v>
          </cell>
        </row>
        <row r="8858">
          <cell r="C8858" t="str">
            <v>1295795573</v>
          </cell>
          <cell r="E8858" t="str">
            <v>021805901</v>
          </cell>
        </row>
        <row r="8859">
          <cell r="C8859" t="str">
            <v>1558321836</v>
          </cell>
          <cell r="E8859" t="str">
            <v>131044302</v>
          </cell>
        </row>
        <row r="8860">
          <cell r="C8860" t="str">
            <v>1558321836</v>
          </cell>
          <cell r="E8860" t="str">
            <v>131044303</v>
          </cell>
        </row>
        <row r="8861">
          <cell r="C8861" t="str">
            <v>1558321836</v>
          </cell>
          <cell r="E8861" t="str">
            <v>131044305</v>
          </cell>
        </row>
        <row r="8862">
          <cell r="C8862" t="str">
            <v>1912035452</v>
          </cell>
          <cell r="E8862" t="str">
            <v>131044305</v>
          </cell>
        </row>
        <row r="8863">
          <cell r="C8863" t="str">
            <v>1558321836</v>
          </cell>
          <cell r="E8863" t="str">
            <v>131044307</v>
          </cell>
        </row>
        <row r="8864">
          <cell r="C8864" t="str">
            <v>1750819025</v>
          </cell>
          <cell r="E8864" t="str">
            <v>131044307</v>
          </cell>
        </row>
        <row r="8865">
          <cell r="C8865" t="str">
            <v>1306126974</v>
          </cell>
          <cell r="E8865" t="str">
            <v>1F-QMA000002044458</v>
          </cell>
        </row>
        <row r="8866">
          <cell r="C8866" t="str">
            <v>1306126974</v>
          </cell>
          <cell r="E8866" t="str">
            <v>1F-QMA000002757264</v>
          </cell>
        </row>
        <row r="8867">
          <cell r="C8867" t="str">
            <v>1306126974</v>
          </cell>
          <cell r="E8867" t="str">
            <v>1F-QMA000003109922</v>
          </cell>
        </row>
        <row r="8868">
          <cell r="C8868" t="str">
            <v>1306126974</v>
          </cell>
          <cell r="E8868" t="str">
            <v>288523801</v>
          </cell>
        </row>
        <row r="8869">
          <cell r="C8869" t="str">
            <v>1750819025</v>
          </cell>
          <cell r="E8869" t="str">
            <v>288523801</v>
          </cell>
        </row>
        <row r="8870">
          <cell r="C8870" t="str">
            <v>1306126974</v>
          </cell>
          <cell r="E8870" t="str">
            <v>288523802</v>
          </cell>
        </row>
        <row r="8871">
          <cell r="C8871" t="str">
            <v>1306126974</v>
          </cell>
          <cell r="E8871" t="str">
            <v>352414201</v>
          </cell>
        </row>
        <row r="8872">
          <cell r="C8872" t="str">
            <v>1619259751</v>
          </cell>
          <cell r="E8872" t="str">
            <v>352414202</v>
          </cell>
        </row>
        <row r="8873">
          <cell r="C8873" t="str">
            <v>1750819025</v>
          </cell>
          <cell r="E8873" t="str">
            <v>352414202</v>
          </cell>
        </row>
        <row r="8874">
          <cell r="C8874" t="str">
            <v>1750819025</v>
          </cell>
          <cell r="E8874" t="str">
            <v>377705401</v>
          </cell>
        </row>
        <row r="8875">
          <cell r="C8875" t="str">
            <v>1528596889</v>
          </cell>
          <cell r="E8875" t="str">
            <v>377705401</v>
          </cell>
        </row>
        <row r="8876">
          <cell r="C8876" t="str">
            <v>1750819025</v>
          </cell>
          <cell r="E8876" t="str">
            <v>377705402</v>
          </cell>
        </row>
        <row r="8877">
          <cell r="C8877" t="str">
            <v>1528596889</v>
          </cell>
          <cell r="E8877" t="str">
            <v>377705402</v>
          </cell>
        </row>
        <row r="8878">
          <cell r="C8878" t="str">
            <v>1619259751</v>
          </cell>
          <cell r="E8878" t="str">
            <v>377705402</v>
          </cell>
        </row>
        <row r="8879">
          <cell r="C8879" t="str">
            <v>1750819025</v>
          </cell>
          <cell r="E8879" t="str">
            <v>377705403</v>
          </cell>
        </row>
        <row r="8880">
          <cell r="C8880" t="str">
            <v>1750819025</v>
          </cell>
          <cell r="E8880" t="str">
            <v>378658401</v>
          </cell>
        </row>
        <row r="8881">
          <cell r="C8881" t="str">
            <v>1750819025</v>
          </cell>
          <cell r="E8881" t="str">
            <v>378658402</v>
          </cell>
        </row>
        <row r="8882">
          <cell r="C8882" t="str">
            <v>1558321836</v>
          </cell>
          <cell r="E8882" t="str">
            <v>7W-000152345002</v>
          </cell>
        </row>
        <row r="8883">
          <cell r="C8883" t="str">
            <v>1306126974</v>
          </cell>
          <cell r="E8883" t="str">
            <v>7W-6060</v>
          </cell>
        </row>
        <row r="8884">
          <cell r="C8884" t="str">
            <v>1558659714</v>
          </cell>
          <cell r="E8884" t="str">
            <v>291854201</v>
          </cell>
        </row>
        <row r="8885">
          <cell r="C8885" t="str">
            <v>1558659714</v>
          </cell>
          <cell r="E8885" t="str">
            <v>291854202</v>
          </cell>
        </row>
        <row r="8886">
          <cell r="C8886" t="str">
            <v>1558659714</v>
          </cell>
          <cell r="E8886" t="str">
            <v>291854203</v>
          </cell>
        </row>
        <row r="8887">
          <cell r="C8887" t="str">
            <v>1558659714</v>
          </cell>
          <cell r="E8887" t="str">
            <v>291854204</v>
          </cell>
        </row>
        <row r="8888">
          <cell r="C8888" t="str">
            <v>1558659714</v>
          </cell>
          <cell r="E8888" t="str">
            <v>##</v>
          </cell>
        </row>
        <row r="8889">
          <cell r="C8889" t="str">
            <v>1154612638</v>
          </cell>
          <cell r="E8889" t="str">
            <v>##</v>
          </cell>
        </row>
        <row r="8890">
          <cell r="C8890" t="str">
            <v>1801893417</v>
          </cell>
          <cell r="E8890" t="str">
            <v>094115501</v>
          </cell>
        </row>
        <row r="8891">
          <cell r="C8891" t="str">
            <v>1801893417</v>
          </cell>
          <cell r="E8891" t="str">
            <v>094115502</v>
          </cell>
        </row>
        <row r="8892">
          <cell r="C8892" t="str">
            <v>1154612638</v>
          </cell>
          <cell r="E8892" t="str">
            <v>1Q-H0HH033901</v>
          </cell>
        </row>
        <row r="8893">
          <cell r="C8893" t="str">
            <v>1154612638</v>
          </cell>
          <cell r="E8893" t="str">
            <v>1Q-H0HH033902</v>
          </cell>
        </row>
        <row r="8894">
          <cell r="C8894" t="str">
            <v>1154612638</v>
          </cell>
          <cell r="E8894" t="str">
            <v>286326801</v>
          </cell>
        </row>
        <row r="8895">
          <cell r="C8895" t="str">
            <v>1154612638</v>
          </cell>
          <cell r="E8895" t="str">
            <v>286326802</v>
          </cell>
        </row>
        <row r="8896">
          <cell r="C8896" t="str">
            <v>1154612638</v>
          </cell>
          <cell r="E8896" t="str">
            <v>286326803</v>
          </cell>
        </row>
        <row r="8897">
          <cell r="C8897" t="str">
            <v>1598834566</v>
          </cell>
          <cell r="E8897" t="str">
            <v>164466801</v>
          </cell>
        </row>
        <row r="8898">
          <cell r="C8898" t="str">
            <v>1598834566</v>
          </cell>
          <cell r="E8898" t="str">
            <v>164466802</v>
          </cell>
        </row>
        <row r="8899">
          <cell r="C8899" t="str">
            <v>1275813610</v>
          </cell>
          <cell r="E8899" t="str">
            <v>301006801</v>
          </cell>
        </row>
        <row r="8900">
          <cell r="C8900" t="str">
            <v>1831158328</v>
          </cell>
          <cell r="E8900" t="str">
            <v>158170401</v>
          </cell>
        </row>
        <row r="8901">
          <cell r="C8901" t="str">
            <v>1831158328</v>
          </cell>
          <cell r="E8901" t="str">
            <v>158170402</v>
          </cell>
        </row>
        <row r="8902">
          <cell r="C8902" t="str">
            <v>1831158328</v>
          </cell>
          <cell r="E8902" t="str">
            <v>294295501</v>
          </cell>
        </row>
        <row r="8903">
          <cell r="C8903" t="str">
            <v>1831158328</v>
          </cell>
          <cell r="E8903" t="str">
            <v>294295502</v>
          </cell>
        </row>
        <row r="8904">
          <cell r="C8904" t="str">
            <v>1346630316</v>
          </cell>
          <cell r="E8904" t="str">
            <v>357475801</v>
          </cell>
        </row>
        <row r="8905">
          <cell r="C8905" t="str">
            <v>1346630316</v>
          </cell>
          <cell r="E8905" t="str">
            <v>357475802</v>
          </cell>
        </row>
        <row r="8906">
          <cell r="C8906" t="str">
            <v>1669513941</v>
          </cell>
          <cell r="E8906" t="str">
            <v>1F-QMA000003146975</v>
          </cell>
        </row>
        <row r="8907">
          <cell r="C8907" t="str">
            <v>1669513941</v>
          </cell>
          <cell r="E8907" t="str">
            <v>293388901</v>
          </cell>
        </row>
        <row r="8908">
          <cell r="C8908" t="str">
            <v>1669513941</v>
          </cell>
          <cell r="E8908" t="str">
            <v>293388902</v>
          </cell>
        </row>
        <row r="8909">
          <cell r="C8909" t="str">
            <v>1356615595</v>
          </cell>
          <cell r="E8909" t="str">
            <v>315452801</v>
          </cell>
        </row>
        <row r="8910">
          <cell r="C8910" t="str">
            <v>1356615595</v>
          </cell>
          <cell r="E8910" t="str">
            <v>315452802</v>
          </cell>
        </row>
        <row r="8911">
          <cell r="C8911" t="str">
            <v>1215296884</v>
          </cell>
          <cell r="E8911" t="str">
            <v>##</v>
          </cell>
        </row>
        <row r="8912">
          <cell r="C8912" t="str">
            <v>1215296884</v>
          </cell>
          <cell r="E8912" t="str">
            <v>316296801</v>
          </cell>
        </row>
        <row r="8913">
          <cell r="C8913" t="str">
            <v>1215296884</v>
          </cell>
          <cell r="E8913" t="str">
            <v>316296802</v>
          </cell>
        </row>
        <row r="8914">
          <cell r="C8914" t="str">
            <v>1215296884</v>
          </cell>
          <cell r="E8914" t="str">
            <v>316296803</v>
          </cell>
        </row>
        <row r="8915">
          <cell r="C8915" t="str">
            <v>1215296884</v>
          </cell>
          <cell r="E8915" t="str">
            <v>6A-01716334</v>
          </cell>
        </row>
        <row r="8916">
          <cell r="C8916" t="str">
            <v>1215296884</v>
          </cell>
          <cell r="E8916" t="str">
            <v>9A-01716334</v>
          </cell>
        </row>
        <row r="8917">
          <cell r="C8917" t="str">
            <v>1669690707</v>
          </cell>
          <cell r="E8917" t="str">
            <v>138003210</v>
          </cell>
        </row>
        <row r="8918">
          <cell r="C8918" t="str">
            <v>1689795098</v>
          </cell>
          <cell r="E8918" t="str">
            <v>317151401</v>
          </cell>
        </row>
        <row r="8919">
          <cell r="C8919" t="str">
            <v>1689795098</v>
          </cell>
          <cell r="E8919" t="str">
            <v>317151402</v>
          </cell>
        </row>
        <row r="8920">
          <cell r="C8920" t="str">
            <v>1689795098</v>
          </cell>
          <cell r="E8920" t="str">
            <v>1689795098MR</v>
          </cell>
        </row>
        <row r="8921">
          <cell r="C8921" t="str">
            <v>1144566316</v>
          </cell>
          <cell r="E8921" t="str">
            <v>325449201</v>
          </cell>
        </row>
        <row r="8922">
          <cell r="C8922" t="str">
            <v>1144566316</v>
          </cell>
          <cell r="E8922" t="str">
            <v>325449202</v>
          </cell>
        </row>
        <row r="8923">
          <cell r="C8923" t="str">
            <v>1144566316</v>
          </cell>
          <cell r="E8923" t="str">
            <v>325449203</v>
          </cell>
        </row>
        <row r="8924">
          <cell r="C8924" t="str">
            <v>1013941780</v>
          </cell>
          <cell r="E8924" t="str">
            <v>319209801</v>
          </cell>
        </row>
        <row r="8925">
          <cell r="C8925" t="str">
            <v>1861685190</v>
          </cell>
          <cell r="E8925" t="str">
            <v>319209802</v>
          </cell>
        </row>
        <row r="8926">
          <cell r="C8926" t="str">
            <v>1831180447</v>
          </cell>
          <cell r="E8926" t="str">
            <v>06-106384100</v>
          </cell>
        </row>
        <row r="8927">
          <cell r="C8927" t="str">
            <v>1831180447</v>
          </cell>
          <cell r="E8927" t="str">
            <v>130721704</v>
          </cell>
        </row>
        <row r="8928">
          <cell r="C8928" t="str">
            <v>1831180447</v>
          </cell>
          <cell r="E8928" t="str">
            <v>130721706</v>
          </cell>
        </row>
        <row r="8929">
          <cell r="C8929" t="str">
            <v>1831180447</v>
          </cell>
          <cell r="E8929" t="str">
            <v>130721710</v>
          </cell>
        </row>
        <row r="8930">
          <cell r="C8930" t="str">
            <v>1518253194</v>
          </cell>
          <cell r="E8930" t="str">
            <v>06-106384102</v>
          </cell>
        </row>
        <row r="8931">
          <cell r="C8931" t="str">
            <v>1518253194</v>
          </cell>
          <cell r="E8931" t="str">
            <v>316076401</v>
          </cell>
        </row>
        <row r="8932">
          <cell r="C8932" t="str">
            <v>1518253194</v>
          </cell>
          <cell r="E8932" t="str">
            <v>316076402</v>
          </cell>
        </row>
        <row r="8933">
          <cell r="C8933" t="str">
            <v>1518253194</v>
          </cell>
          <cell r="E8933" t="str">
            <v>316076403</v>
          </cell>
        </row>
        <row r="8934">
          <cell r="C8934" t="str">
            <v>1659539567</v>
          </cell>
          <cell r="E8934" t="str">
            <v>313188001</v>
          </cell>
        </row>
        <row r="8935">
          <cell r="C8935" t="str">
            <v>1518000306</v>
          </cell>
          <cell r="E8935" t="str">
            <v>1F-QMA000004969781</v>
          </cell>
        </row>
        <row r="8936">
          <cell r="C8936" t="str">
            <v>1518000306</v>
          </cell>
          <cell r="E8936" t="str">
            <v>298213401</v>
          </cell>
        </row>
        <row r="8937">
          <cell r="C8937" t="str">
            <v>1518000306</v>
          </cell>
          <cell r="E8937" t="str">
            <v>298213402</v>
          </cell>
        </row>
        <row r="8938">
          <cell r="C8938" t="str">
            <v>1518000306</v>
          </cell>
          <cell r="E8938" t="str">
            <v>7T-QMP000003908524</v>
          </cell>
        </row>
        <row r="8939">
          <cell r="C8939" t="str">
            <v>1518000306</v>
          </cell>
          <cell r="E8939" t="str">
            <v>7W-003431568001</v>
          </cell>
        </row>
        <row r="8940">
          <cell r="C8940" t="str">
            <v>1669752234</v>
          </cell>
          <cell r="E8940" t="str">
            <v>##</v>
          </cell>
        </row>
        <row r="8941">
          <cell r="C8941" t="str">
            <v>1669752234</v>
          </cell>
          <cell r="E8941" t="str">
            <v>309798201</v>
          </cell>
        </row>
        <row r="8942">
          <cell r="C8942" t="str">
            <v>1669752234</v>
          </cell>
          <cell r="E8942" t="str">
            <v>309798202</v>
          </cell>
        </row>
        <row r="8943">
          <cell r="C8943" t="str">
            <v>1669752234</v>
          </cell>
          <cell r="E8943" t="str">
            <v>4C-01637123</v>
          </cell>
        </row>
        <row r="8944">
          <cell r="C8944" t="str">
            <v>1245523372</v>
          </cell>
          <cell r="E8944" t="str">
            <v>##</v>
          </cell>
        </row>
        <row r="8945">
          <cell r="C8945" t="str">
            <v>1245523372</v>
          </cell>
          <cell r="E8945" t="str">
            <v>318137201</v>
          </cell>
        </row>
        <row r="8946">
          <cell r="C8946" t="str">
            <v>1245523372</v>
          </cell>
          <cell r="E8946" t="str">
            <v>318137202</v>
          </cell>
        </row>
        <row r="8947">
          <cell r="C8947" t="str">
            <v>1245523372</v>
          </cell>
          <cell r="E8947" t="str">
            <v>318137204</v>
          </cell>
        </row>
        <row r="8948">
          <cell r="C8948" t="str">
            <v>1760628184</v>
          </cell>
          <cell r="E8948" t="str">
            <v>1F-QMP000003867318</v>
          </cell>
        </row>
        <row r="8949">
          <cell r="C8949" t="str">
            <v>1760628184</v>
          </cell>
          <cell r="E8949" t="str">
            <v>315440301</v>
          </cell>
        </row>
        <row r="8950">
          <cell r="C8950" t="str">
            <v>1760628184</v>
          </cell>
          <cell r="E8950" t="str">
            <v>315440302</v>
          </cell>
        </row>
        <row r="8951">
          <cell r="C8951" t="str">
            <v>1760628184</v>
          </cell>
          <cell r="E8951" t="str">
            <v>315440305</v>
          </cell>
        </row>
        <row r="8952">
          <cell r="C8952" t="str">
            <v>1760628184</v>
          </cell>
          <cell r="E8952" t="str">
            <v>6A-01879775</v>
          </cell>
        </row>
        <row r="8953">
          <cell r="C8953" t="str">
            <v>1760628184</v>
          </cell>
          <cell r="E8953" t="str">
            <v>9A-01879775</v>
          </cell>
        </row>
        <row r="8954">
          <cell r="C8954" t="str">
            <v>1306011929</v>
          </cell>
          <cell r="E8954" t="str">
            <v>310164401</v>
          </cell>
        </row>
        <row r="8955">
          <cell r="C8955" t="str">
            <v>1376829812</v>
          </cell>
          <cell r="E8955" t="str">
            <v>315341301</v>
          </cell>
        </row>
        <row r="8956">
          <cell r="C8956" t="str">
            <v>1417225434</v>
          </cell>
          <cell r="E8956" t="str">
            <v>##</v>
          </cell>
        </row>
        <row r="8957">
          <cell r="C8957" t="str">
            <v>1417225434</v>
          </cell>
          <cell r="E8957" t="str">
            <v>322878501</v>
          </cell>
        </row>
        <row r="8958">
          <cell r="C8958" t="str">
            <v>1417225434</v>
          </cell>
          <cell r="E8958" t="str">
            <v>322878502</v>
          </cell>
        </row>
        <row r="8959">
          <cell r="C8959" t="str">
            <v>1902164684</v>
          </cell>
          <cell r="E8959" t="str">
            <v>293849001</v>
          </cell>
        </row>
        <row r="8960">
          <cell r="C8960" t="str">
            <v>1356559991</v>
          </cell>
          <cell r="E8960" t="str">
            <v>##</v>
          </cell>
        </row>
        <row r="8961">
          <cell r="C8961" t="str">
            <v>1356559991</v>
          </cell>
          <cell r="E8961" t="str">
            <v>320384601</v>
          </cell>
        </row>
        <row r="8962">
          <cell r="C8962" t="str">
            <v>1356559991</v>
          </cell>
          <cell r="E8962" t="str">
            <v>320384602</v>
          </cell>
        </row>
        <row r="8963">
          <cell r="C8963" t="str">
            <v>1356559991</v>
          </cell>
          <cell r="E8963" t="str">
            <v>320384603</v>
          </cell>
        </row>
        <row r="8964">
          <cell r="C8964" t="str">
            <v>1265772362</v>
          </cell>
          <cell r="E8964" t="str">
            <v>##</v>
          </cell>
        </row>
        <row r="8965">
          <cell r="C8965" t="str">
            <v>1922061993</v>
          </cell>
          <cell r="E8965" t="str">
            <v>126672802</v>
          </cell>
        </row>
        <row r="8966">
          <cell r="C8966" t="str">
            <v>1265772362</v>
          </cell>
          <cell r="E8966" t="str">
            <v>326725401</v>
          </cell>
        </row>
        <row r="8967">
          <cell r="C8967" t="str">
            <v>1265772362</v>
          </cell>
          <cell r="E8967" t="str">
            <v>326725402</v>
          </cell>
        </row>
        <row r="8968">
          <cell r="C8968" t="str">
            <v>1265772362</v>
          </cell>
          <cell r="E8968" t="str">
            <v>326725403</v>
          </cell>
        </row>
        <row r="8969">
          <cell r="C8969" t="str">
            <v>1265772362</v>
          </cell>
          <cell r="E8969" t="str">
            <v>326725404</v>
          </cell>
        </row>
        <row r="8970">
          <cell r="C8970" t="str">
            <v>1851632616</v>
          </cell>
          <cell r="E8970" t="str">
            <v>##</v>
          </cell>
        </row>
        <row r="8971">
          <cell r="C8971" t="str">
            <v>1851632616</v>
          </cell>
          <cell r="E8971" t="str">
            <v>331242301</v>
          </cell>
        </row>
        <row r="8972">
          <cell r="C8972" t="str">
            <v>1851632616</v>
          </cell>
          <cell r="E8972" t="str">
            <v>331242302</v>
          </cell>
        </row>
        <row r="8973">
          <cell r="C8973" t="str">
            <v>1851632616</v>
          </cell>
          <cell r="E8973" t="str">
            <v>9A-01879925</v>
          </cell>
        </row>
        <row r="8974">
          <cell r="C8974" t="str">
            <v>1851632616</v>
          </cell>
          <cell r="E8974" t="str">
            <v>1851632616MR</v>
          </cell>
        </row>
        <row r="8975">
          <cell r="C8975" t="str">
            <v>1689861593</v>
          </cell>
          <cell r="E8975" t="str">
            <v>157708201</v>
          </cell>
        </row>
        <row r="8976">
          <cell r="C8976" t="str">
            <v>1689861593</v>
          </cell>
          <cell r="E8976" t="str">
            <v>157708202</v>
          </cell>
        </row>
        <row r="8977">
          <cell r="C8977" t="str">
            <v>1881670339</v>
          </cell>
          <cell r="E8977" t="str">
            <v>144752601</v>
          </cell>
        </row>
        <row r="8978">
          <cell r="C8978" t="str">
            <v>1952538431</v>
          </cell>
          <cell r="E8978" t="str">
            <v>##</v>
          </cell>
        </row>
        <row r="8979">
          <cell r="C8979" t="str">
            <v>1952538431</v>
          </cell>
          <cell r="E8979" t="str">
            <v>328934001</v>
          </cell>
        </row>
        <row r="8980">
          <cell r="C8980" t="str">
            <v>1952538431</v>
          </cell>
          <cell r="E8980" t="str">
            <v>328934002</v>
          </cell>
        </row>
        <row r="8981">
          <cell r="C8981" t="str">
            <v>1629037163</v>
          </cell>
          <cell r="E8981" t="str">
            <v>##</v>
          </cell>
        </row>
        <row r="8982">
          <cell r="C8982" t="str">
            <v>1629037163</v>
          </cell>
          <cell r="E8982" t="str">
            <v>326690001</v>
          </cell>
        </row>
        <row r="8983">
          <cell r="C8983" t="str">
            <v>1629037163</v>
          </cell>
          <cell r="E8983" t="str">
            <v>326690002</v>
          </cell>
        </row>
        <row r="8984">
          <cell r="C8984" t="str">
            <v>1629037163</v>
          </cell>
          <cell r="E8984" t="str">
            <v>1629037163MR</v>
          </cell>
        </row>
        <row r="8985">
          <cell r="C8985" t="str">
            <v>1982920773</v>
          </cell>
          <cell r="E8985" t="str">
            <v>314562501</v>
          </cell>
        </row>
        <row r="8986">
          <cell r="C8986" t="str">
            <v>1992708705</v>
          </cell>
          <cell r="E8986" t="str">
            <v>084897001</v>
          </cell>
        </row>
        <row r="8987">
          <cell r="C8987" t="str">
            <v>1992708705</v>
          </cell>
          <cell r="E8987" t="str">
            <v>136492903</v>
          </cell>
        </row>
        <row r="8988">
          <cell r="C8988" t="str">
            <v>1265648513</v>
          </cell>
          <cell r="E8988" t="str">
            <v>136492909</v>
          </cell>
        </row>
        <row r="8989">
          <cell r="C8989" t="str">
            <v>1992708705</v>
          </cell>
          <cell r="E8989" t="str">
            <v>136492909</v>
          </cell>
        </row>
        <row r="8990">
          <cell r="C8990" t="str">
            <v>1992708705</v>
          </cell>
          <cell r="E8990" t="str">
            <v>136492911</v>
          </cell>
        </row>
        <row r="8991">
          <cell r="C8991" t="str">
            <v>1427390574</v>
          </cell>
          <cell r="E8991" t="str">
            <v>##</v>
          </cell>
        </row>
        <row r="8992">
          <cell r="C8992" t="str">
            <v>1427390574</v>
          </cell>
          <cell r="E8992" t="str">
            <v>331941001</v>
          </cell>
        </row>
        <row r="8993">
          <cell r="C8993" t="str">
            <v>1427390574</v>
          </cell>
          <cell r="E8993" t="str">
            <v>331941002</v>
          </cell>
        </row>
        <row r="8994">
          <cell r="C8994" t="str">
            <v>1295097624</v>
          </cell>
          <cell r="E8994" t="str">
            <v>##</v>
          </cell>
        </row>
        <row r="8995">
          <cell r="C8995" t="str">
            <v>1295097624</v>
          </cell>
          <cell r="E8995" t="str">
            <v>312666601</v>
          </cell>
        </row>
        <row r="8996">
          <cell r="C8996" t="str">
            <v>1295097624</v>
          </cell>
          <cell r="E8996" t="str">
            <v>312666602</v>
          </cell>
        </row>
        <row r="8997">
          <cell r="C8997" t="str">
            <v>1295097624</v>
          </cell>
          <cell r="E8997" t="str">
            <v>BHO7442524B</v>
          </cell>
        </row>
        <row r="8998">
          <cell r="C8998" t="str">
            <v>1134401466</v>
          </cell>
          <cell r="E8998" t="str">
            <v>314300001</v>
          </cell>
        </row>
        <row r="8999">
          <cell r="C8999" t="str">
            <v>1063728855</v>
          </cell>
          <cell r="E8999" t="str">
            <v>315109401</v>
          </cell>
        </row>
        <row r="9000">
          <cell r="C9000" t="str">
            <v>1962786608</v>
          </cell>
          <cell r="E9000" t="str">
            <v>315472601</v>
          </cell>
        </row>
        <row r="9001">
          <cell r="C9001" t="str">
            <v>1609053974</v>
          </cell>
          <cell r="E9001" t="str">
            <v>197807401</v>
          </cell>
        </row>
        <row r="9002">
          <cell r="C9002" t="str">
            <v>1609053974</v>
          </cell>
          <cell r="E9002" t="str">
            <v>197807402</v>
          </cell>
        </row>
        <row r="9003">
          <cell r="C9003" t="str">
            <v>1609053974</v>
          </cell>
          <cell r="E9003" t="str">
            <v>197807403</v>
          </cell>
        </row>
        <row r="9004">
          <cell r="C9004" t="str">
            <v>1609053974</v>
          </cell>
          <cell r="E9004" t="str">
            <v>6A-01372825</v>
          </cell>
        </row>
        <row r="9005">
          <cell r="C9005" t="str">
            <v>1578809505</v>
          </cell>
          <cell r="E9005" t="str">
            <v>333086201</v>
          </cell>
        </row>
        <row r="9006">
          <cell r="C9006" t="str">
            <v>1023069697</v>
          </cell>
          <cell r="E9006" t="str">
            <v>094235101</v>
          </cell>
        </row>
        <row r="9007">
          <cell r="C9007" t="str">
            <v>1023069697</v>
          </cell>
          <cell r="E9007" t="str">
            <v>094235102</v>
          </cell>
        </row>
        <row r="9008">
          <cell r="C9008" t="str">
            <v>1063844306</v>
          </cell>
          <cell r="E9008" t="str">
            <v>334801301</v>
          </cell>
        </row>
        <row r="9009">
          <cell r="C9009" t="str">
            <v>1063844306</v>
          </cell>
          <cell r="E9009" t="str">
            <v>334801302</v>
          </cell>
        </row>
        <row r="9010">
          <cell r="C9010" t="str">
            <v>1023062957</v>
          </cell>
          <cell r="E9010" t="str">
            <v>188186401</v>
          </cell>
        </row>
        <row r="9011">
          <cell r="C9011" t="str">
            <v>1750713012</v>
          </cell>
          <cell r="E9011" t="str">
            <v>334224801</v>
          </cell>
        </row>
        <row r="9012">
          <cell r="C9012" t="str">
            <v>1750713012</v>
          </cell>
          <cell r="E9012" t="str">
            <v>334224802</v>
          </cell>
        </row>
        <row r="9013">
          <cell r="C9013" t="str">
            <v>1750713012</v>
          </cell>
          <cell r="E9013" t="str">
            <v>334224803</v>
          </cell>
        </row>
        <row r="9014">
          <cell r="C9014" t="str">
            <v>1164665899</v>
          </cell>
          <cell r="E9014" t="str">
            <v>##</v>
          </cell>
        </row>
        <row r="9015">
          <cell r="C9015" t="str">
            <v>1124517347</v>
          </cell>
          <cell r="E9015" t="str">
            <v>##</v>
          </cell>
        </row>
        <row r="9016">
          <cell r="C9016" t="str">
            <v>1831629674</v>
          </cell>
          <cell r="E9016" t="str">
            <v>##</v>
          </cell>
        </row>
        <row r="9017">
          <cell r="C9017" t="str">
            <v>1164665899</v>
          </cell>
          <cell r="E9017" t="str">
            <v>335255101</v>
          </cell>
        </row>
        <row r="9018">
          <cell r="C9018" t="str">
            <v>1831629674</v>
          </cell>
          <cell r="E9018" t="str">
            <v>335255101</v>
          </cell>
        </row>
        <row r="9019">
          <cell r="C9019" t="str">
            <v>1164665899</v>
          </cell>
          <cell r="E9019" t="str">
            <v>335255102</v>
          </cell>
        </row>
        <row r="9020">
          <cell r="C9020" t="str">
            <v>1831629674</v>
          </cell>
          <cell r="E9020" t="str">
            <v>335255102</v>
          </cell>
        </row>
        <row r="9021">
          <cell r="C9021" t="str">
            <v>1831629674</v>
          </cell>
          <cell r="E9021" t="str">
            <v>384108201</v>
          </cell>
        </row>
        <row r="9022">
          <cell r="C9022" t="str">
            <v>1164665899</v>
          </cell>
          <cell r="E9022" t="str">
            <v>384108201</v>
          </cell>
        </row>
        <row r="9023">
          <cell r="C9023" t="str">
            <v>1831629674</v>
          </cell>
          <cell r="E9023" t="str">
            <v>384108202</v>
          </cell>
        </row>
        <row r="9024">
          <cell r="C9024" t="str">
            <v>1770768285</v>
          </cell>
          <cell r="E9024" t="str">
            <v>322463601</v>
          </cell>
        </row>
        <row r="9025">
          <cell r="C9025" t="str">
            <v>1952732653</v>
          </cell>
          <cell r="E9025" t="str">
            <v>##</v>
          </cell>
        </row>
        <row r="9026">
          <cell r="C9026" t="str">
            <v>1952732653</v>
          </cell>
          <cell r="E9026" t="str">
            <v>343799801</v>
          </cell>
        </row>
        <row r="9027">
          <cell r="C9027" t="str">
            <v>1952732653</v>
          </cell>
          <cell r="E9027" t="str">
            <v>343799802</v>
          </cell>
        </row>
        <row r="9028">
          <cell r="C9028" t="str">
            <v>1093955296</v>
          </cell>
          <cell r="E9028" t="str">
            <v>##</v>
          </cell>
        </row>
        <row r="9029">
          <cell r="C9029" t="str">
            <v>1114340080</v>
          </cell>
          <cell r="E9029" t="str">
            <v>##</v>
          </cell>
        </row>
        <row r="9030">
          <cell r="C9030" t="str">
            <v>1093955296</v>
          </cell>
          <cell r="E9030" t="str">
            <v>314665601</v>
          </cell>
        </row>
        <row r="9031">
          <cell r="C9031" t="str">
            <v>1093955296</v>
          </cell>
          <cell r="E9031" t="str">
            <v>314665602</v>
          </cell>
        </row>
        <row r="9032">
          <cell r="C9032" t="str">
            <v>1093955296</v>
          </cell>
          <cell r="E9032" t="str">
            <v>314665603</v>
          </cell>
        </row>
        <row r="9033">
          <cell r="C9033" t="str">
            <v>1114340080</v>
          </cell>
          <cell r="E9033" t="str">
            <v>314665603</v>
          </cell>
        </row>
        <row r="9034">
          <cell r="C9034" t="str">
            <v>1093955296</v>
          </cell>
          <cell r="E9034" t="str">
            <v>314665604</v>
          </cell>
        </row>
        <row r="9035">
          <cell r="C9035" t="str">
            <v>1093955296</v>
          </cell>
          <cell r="E9035" t="str">
            <v>314665605</v>
          </cell>
        </row>
        <row r="9036">
          <cell r="C9036" t="str">
            <v>1114340080</v>
          </cell>
          <cell r="E9036" t="str">
            <v>314665605</v>
          </cell>
        </row>
        <row r="9037">
          <cell r="C9037" t="str">
            <v>1093955296</v>
          </cell>
          <cell r="E9037" t="str">
            <v>314665606</v>
          </cell>
        </row>
        <row r="9038">
          <cell r="C9038" t="str">
            <v>1093955296</v>
          </cell>
          <cell r="E9038" t="str">
            <v>314665607</v>
          </cell>
        </row>
        <row r="9039">
          <cell r="C9039" t="str">
            <v>1114340080</v>
          </cell>
          <cell r="E9039" t="str">
            <v>314665607</v>
          </cell>
        </row>
        <row r="9040">
          <cell r="C9040" t="str">
            <v>1114340080</v>
          </cell>
          <cell r="E9040" t="str">
            <v>365612601</v>
          </cell>
        </row>
        <row r="9041">
          <cell r="C9041" t="str">
            <v>1093955296</v>
          </cell>
          <cell r="E9041" t="str">
            <v>365612601</v>
          </cell>
        </row>
        <row r="9042">
          <cell r="C9042" t="str">
            <v>1114340080</v>
          </cell>
          <cell r="E9042" t="str">
            <v>365612602</v>
          </cell>
        </row>
        <row r="9043">
          <cell r="C9043" t="str">
            <v>Unknown</v>
          </cell>
          <cell r="E9043" t="str">
            <v>365612603</v>
          </cell>
        </row>
        <row r="9044">
          <cell r="C9044" t="str">
            <v>1114340080</v>
          </cell>
          <cell r="E9044" t="str">
            <v>365612603</v>
          </cell>
        </row>
        <row r="9045">
          <cell r="C9045" t="str">
            <v>1093955296</v>
          </cell>
          <cell r="E9045" t="str">
            <v>365612604</v>
          </cell>
        </row>
        <row r="9046">
          <cell r="C9046" t="str">
            <v>1619303641</v>
          </cell>
          <cell r="E9046" t="str">
            <v>##</v>
          </cell>
        </row>
        <row r="9047">
          <cell r="C9047" t="str">
            <v>1619303641</v>
          </cell>
          <cell r="E9047" t="str">
            <v>342027501</v>
          </cell>
        </row>
        <row r="9048">
          <cell r="C9048" t="str">
            <v>1619303641</v>
          </cell>
          <cell r="E9048" t="str">
            <v>342027502</v>
          </cell>
        </row>
        <row r="9049">
          <cell r="C9049" t="str">
            <v>1619303641</v>
          </cell>
          <cell r="E9049" t="str">
            <v>342027503</v>
          </cell>
        </row>
        <row r="9050">
          <cell r="C9050" t="str">
            <v>1619303641</v>
          </cell>
          <cell r="E9050" t="str">
            <v>342027504</v>
          </cell>
        </row>
        <row r="9051">
          <cell r="C9051" t="str">
            <v>1619303641</v>
          </cell>
          <cell r="E9051" t="str">
            <v>348426301</v>
          </cell>
        </row>
        <row r="9052">
          <cell r="C9052" t="str">
            <v>1568885549</v>
          </cell>
          <cell r="E9052" t="str">
            <v>338014901</v>
          </cell>
        </row>
        <row r="9053">
          <cell r="C9053" t="str">
            <v>1568885549</v>
          </cell>
          <cell r="E9053" t="str">
            <v>338014902</v>
          </cell>
        </row>
        <row r="9054">
          <cell r="C9054" t="str">
            <v>1568885549</v>
          </cell>
          <cell r="E9054" t="str">
            <v>338014903</v>
          </cell>
        </row>
        <row r="9055">
          <cell r="C9055" t="str">
            <v>1427472463</v>
          </cell>
          <cell r="E9055" t="str">
            <v>##</v>
          </cell>
        </row>
        <row r="9056">
          <cell r="C9056" t="str">
            <v>1427472463</v>
          </cell>
          <cell r="E9056" t="str">
            <v>343723801</v>
          </cell>
        </row>
        <row r="9057">
          <cell r="C9057" t="str">
            <v>1427472463</v>
          </cell>
          <cell r="E9057" t="str">
            <v>343723802</v>
          </cell>
        </row>
        <row r="9058">
          <cell r="C9058" t="str">
            <v>1871911016</v>
          </cell>
          <cell r="E9058" t="str">
            <v>##</v>
          </cell>
        </row>
        <row r="9059">
          <cell r="C9059" t="str">
            <v>1871911016</v>
          </cell>
          <cell r="E9059" t="str">
            <v>350857401</v>
          </cell>
        </row>
        <row r="9060">
          <cell r="C9060" t="str">
            <v>1871911016</v>
          </cell>
          <cell r="E9060" t="str">
            <v>350857402</v>
          </cell>
        </row>
        <row r="9061">
          <cell r="C9061" t="str">
            <v>1871911016</v>
          </cell>
          <cell r="E9061" t="str">
            <v>350857403</v>
          </cell>
        </row>
        <row r="9062">
          <cell r="C9062" t="str">
            <v>1871911016</v>
          </cell>
          <cell r="E9062" t="str">
            <v>6A-02930291</v>
          </cell>
        </row>
        <row r="9063">
          <cell r="C9063" t="str">
            <v>1083056790</v>
          </cell>
          <cell r="E9063" t="str">
            <v>##</v>
          </cell>
        </row>
        <row r="9064">
          <cell r="C9064" t="str">
            <v>1083056790</v>
          </cell>
          <cell r="E9064" t="str">
            <v>341048201</v>
          </cell>
        </row>
        <row r="9065">
          <cell r="C9065" t="str">
            <v>1083056790</v>
          </cell>
          <cell r="E9065" t="str">
            <v>341048202</v>
          </cell>
        </row>
        <row r="9066">
          <cell r="C9066" t="str">
            <v>1083056790</v>
          </cell>
          <cell r="E9066" t="str">
            <v>9A-02341553</v>
          </cell>
        </row>
        <row r="9067">
          <cell r="C9067" t="str">
            <v>1083056790</v>
          </cell>
          <cell r="E9067" t="str">
            <v>9C-QMA000004723485</v>
          </cell>
        </row>
        <row r="9068">
          <cell r="C9068" t="str">
            <v>1144625153</v>
          </cell>
          <cell r="E9068" t="str">
            <v>348183001</v>
          </cell>
        </row>
        <row r="9069">
          <cell r="C9069" t="str">
            <v>1396138970</v>
          </cell>
          <cell r="E9069" t="str">
            <v>##</v>
          </cell>
        </row>
        <row r="9070">
          <cell r="C9070" t="str">
            <v>1801262241</v>
          </cell>
          <cell r="E9070" t="str">
            <v>##</v>
          </cell>
        </row>
        <row r="9071">
          <cell r="C9071" t="str">
            <v>1396138970</v>
          </cell>
          <cell r="E9071" t="str">
            <v>353712801</v>
          </cell>
        </row>
        <row r="9072">
          <cell r="C9072" t="str">
            <v>1396138970</v>
          </cell>
          <cell r="E9072" t="str">
            <v>353712802</v>
          </cell>
        </row>
        <row r="9073">
          <cell r="C9073" t="str">
            <v>1396138970</v>
          </cell>
          <cell r="E9073" t="str">
            <v>353712803</v>
          </cell>
        </row>
        <row r="9074">
          <cell r="C9074" t="str">
            <v>1396138970</v>
          </cell>
          <cell r="E9074" t="str">
            <v>353712804</v>
          </cell>
        </row>
        <row r="9075">
          <cell r="C9075" t="str">
            <v>1184056954</v>
          </cell>
          <cell r="E9075" t="str">
            <v>339869501</v>
          </cell>
        </row>
        <row r="9076">
          <cell r="C9076" t="str">
            <v>1184056954</v>
          </cell>
          <cell r="E9076" t="str">
            <v>339869502</v>
          </cell>
        </row>
        <row r="9077">
          <cell r="C9077" t="str">
            <v>1184056954</v>
          </cell>
          <cell r="E9077" t="str">
            <v>339869503</v>
          </cell>
        </row>
        <row r="9078">
          <cell r="C9078" t="str">
            <v>1215354899</v>
          </cell>
          <cell r="E9078" t="str">
            <v>344854001</v>
          </cell>
        </row>
        <row r="9079">
          <cell r="C9079" t="str">
            <v>1215921457</v>
          </cell>
          <cell r="E9079" t="str">
            <v>351382201</v>
          </cell>
        </row>
        <row r="9080">
          <cell r="C9080" t="str">
            <v>1275956807</v>
          </cell>
          <cell r="E9080" t="str">
            <v>##</v>
          </cell>
        </row>
        <row r="9081">
          <cell r="C9081" t="str">
            <v>1275956807</v>
          </cell>
          <cell r="E9081" t="str">
            <v>345305201</v>
          </cell>
        </row>
        <row r="9082">
          <cell r="C9082" t="str">
            <v>1275956807</v>
          </cell>
          <cell r="E9082" t="str">
            <v>345305202</v>
          </cell>
        </row>
        <row r="9083">
          <cell r="C9083" t="str">
            <v>1467588319</v>
          </cell>
          <cell r="E9083" t="str">
            <v>343621401</v>
          </cell>
        </row>
        <row r="9084">
          <cell r="C9084" t="str">
            <v>1144651514</v>
          </cell>
          <cell r="E9084" t="str">
            <v>##</v>
          </cell>
        </row>
        <row r="9085">
          <cell r="C9085" t="str">
            <v>1144651514</v>
          </cell>
          <cell r="E9085" t="str">
            <v>340639901</v>
          </cell>
        </row>
        <row r="9086">
          <cell r="C9086" t="str">
            <v>1144651514</v>
          </cell>
          <cell r="E9086" t="str">
            <v>340639902</v>
          </cell>
        </row>
        <row r="9087">
          <cell r="C9087" t="str">
            <v>1033204342</v>
          </cell>
          <cell r="E9087" t="str">
            <v>343108201</v>
          </cell>
        </row>
        <row r="9088">
          <cell r="C9088" t="str">
            <v>1033204342</v>
          </cell>
          <cell r="E9088" t="str">
            <v>343108202</v>
          </cell>
        </row>
        <row r="9089">
          <cell r="C9089" t="str">
            <v>1659374585</v>
          </cell>
          <cell r="E9089" t="str">
            <v>##</v>
          </cell>
        </row>
        <row r="9090">
          <cell r="C9090" t="str">
            <v>1659374585</v>
          </cell>
          <cell r="E9090" t="str">
            <v>343467201</v>
          </cell>
        </row>
        <row r="9091">
          <cell r="C9091" t="str">
            <v>1659374585</v>
          </cell>
          <cell r="E9091" t="str">
            <v>343467202</v>
          </cell>
        </row>
        <row r="9092">
          <cell r="C9092" t="str">
            <v>1821439183</v>
          </cell>
          <cell r="E9092" t="str">
            <v>344945601</v>
          </cell>
        </row>
        <row r="9093">
          <cell r="C9093" t="str">
            <v>1821439183</v>
          </cell>
          <cell r="E9093" t="str">
            <v>344945602</v>
          </cell>
        </row>
        <row r="9094">
          <cell r="C9094" t="str">
            <v>1821439183</v>
          </cell>
          <cell r="E9094" t="str">
            <v>344945603</v>
          </cell>
        </row>
        <row r="9095">
          <cell r="C9095" t="str">
            <v>1679903967</v>
          </cell>
          <cell r="E9095" t="str">
            <v>##</v>
          </cell>
        </row>
        <row r="9096">
          <cell r="C9096" t="str">
            <v>1831629526</v>
          </cell>
          <cell r="E9096" t="str">
            <v>##</v>
          </cell>
        </row>
        <row r="9097">
          <cell r="C9097" t="str">
            <v>1679903967</v>
          </cell>
          <cell r="E9097" t="str">
            <v>348928801</v>
          </cell>
        </row>
        <row r="9098">
          <cell r="C9098" t="str">
            <v>1679903967</v>
          </cell>
          <cell r="E9098" t="str">
            <v>348928802</v>
          </cell>
        </row>
        <row r="9099">
          <cell r="C9099" t="str">
            <v>1588005888</v>
          </cell>
          <cell r="E9099" t="str">
            <v>352064501</v>
          </cell>
        </row>
        <row r="9100">
          <cell r="C9100" t="str">
            <v>1588005888</v>
          </cell>
          <cell r="E9100" t="str">
            <v>352064502</v>
          </cell>
        </row>
        <row r="9101">
          <cell r="C9101" t="str">
            <v>1457791105</v>
          </cell>
          <cell r="E9101" t="str">
            <v>333289201</v>
          </cell>
        </row>
        <row r="9102">
          <cell r="C9102" t="str">
            <v>1457791105</v>
          </cell>
          <cell r="E9102" t="str">
            <v>9A-01962253</v>
          </cell>
        </row>
        <row r="9103">
          <cell r="C9103" t="str">
            <v>1457791105</v>
          </cell>
          <cell r="E9103" t="str">
            <v>1457791105</v>
          </cell>
        </row>
        <row r="9104">
          <cell r="C9104" t="str">
            <v>1609275585</v>
          </cell>
          <cell r="E9104" t="str">
            <v>##</v>
          </cell>
        </row>
        <row r="9105">
          <cell r="C9105" t="str">
            <v>1609275585</v>
          </cell>
          <cell r="E9105" t="str">
            <v>349366001</v>
          </cell>
        </row>
        <row r="9106">
          <cell r="C9106" t="str">
            <v>1609275585</v>
          </cell>
          <cell r="E9106" t="str">
            <v>349366002</v>
          </cell>
        </row>
        <row r="9107">
          <cell r="C9107" t="str">
            <v>1609275585</v>
          </cell>
          <cell r="E9107" t="str">
            <v>7W-005336474001</v>
          </cell>
        </row>
        <row r="9108">
          <cell r="C9108" t="str">
            <v>1649248626</v>
          </cell>
          <cell r="E9108" t="str">
            <v>071830601</v>
          </cell>
        </row>
        <row r="9109">
          <cell r="C9109" t="str">
            <v>1649248626</v>
          </cell>
          <cell r="E9109" t="str">
            <v>071830602</v>
          </cell>
        </row>
        <row r="9110">
          <cell r="C9110" t="str">
            <v>1649373887</v>
          </cell>
          <cell r="E9110" t="str">
            <v>327769101</v>
          </cell>
        </row>
        <row r="9111">
          <cell r="C9111" t="str">
            <v>1649373887</v>
          </cell>
          <cell r="E9111" t="str">
            <v>327769102</v>
          </cell>
        </row>
        <row r="9112">
          <cell r="C9112" t="str">
            <v>1689004939</v>
          </cell>
          <cell r="E9112" t="str">
            <v>341027601</v>
          </cell>
        </row>
        <row r="9113">
          <cell r="C9113" t="str">
            <v>1689004939</v>
          </cell>
          <cell r="E9113" t="str">
            <v>341027602</v>
          </cell>
        </row>
        <row r="9114">
          <cell r="C9114" t="str">
            <v>1689098790</v>
          </cell>
          <cell r="E9114" t="str">
            <v>348990801</v>
          </cell>
        </row>
        <row r="9115">
          <cell r="C9115" t="str">
            <v>1750620456</v>
          </cell>
          <cell r="E9115" t="str">
            <v>333366801</v>
          </cell>
        </row>
        <row r="9116">
          <cell r="C9116" t="str">
            <v>1396184180</v>
          </cell>
          <cell r="E9116" t="str">
            <v>336658501</v>
          </cell>
        </row>
        <row r="9117">
          <cell r="C9117" t="str">
            <v>1649504853</v>
          </cell>
          <cell r="E9117" t="str">
            <v>341779201</v>
          </cell>
        </row>
        <row r="9118">
          <cell r="C9118" t="str">
            <v>1366880627</v>
          </cell>
          <cell r="E9118" t="str">
            <v>339487601</v>
          </cell>
        </row>
        <row r="9119">
          <cell r="C9119" t="str">
            <v>1336574904</v>
          </cell>
          <cell r="E9119" t="str">
            <v>##</v>
          </cell>
        </row>
        <row r="9120">
          <cell r="C9120" t="str">
            <v>1336574904</v>
          </cell>
          <cell r="E9120" t="str">
            <v>341698401</v>
          </cell>
        </row>
        <row r="9121">
          <cell r="C9121" t="str">
            <v>1336574904</v>
          </cell>
          <cell r="E9121" t="str">
            <v>341698402</v>
          </cell>
        </row>
        <row r="9122">
          <cell r="C9122" t="str">
            <v>1336574904</v>
          </cell>
          <cell r="E9122" t="str">
            <v>7W-003830844001</v>
          </cell>
        </row>
        <row r="9123">
          <cell r="C9123" t="str">
            <v>1922353754</v>
          </cell>
          <cell r="E9123" t="str">
            <v>328248501</v>
          </cell>
        </row>
        <row r="9124">
          <cell r="C9124" t="str">
            <v>1922353754</v>
          </cell>
          <cell r="E9124" t="str">
            <v>328248502</v>
          </cell>
        </row>
        <row r="9125">
          <cell r="C9125" t="str">
            <v>1861818809</v>
          </cell>
          <cell r="E9125" t="str">
            <v>347731701</v>
          </cell>
        </row>
        <row r="9126">
          <cell r="C9126" t="str">
            <v>1871917971</v>
          </cell>
          <cell r="E9126" t="str">
            <v>1871917971MR</v>
          </cell>
        </row>
        <row r="9127">
          <cell r="C9127" t="str">
            <v>1871917971</v>
          </cell>
          <cell r="E9127" t="str">
            <v>349059101</v>
          </cell>
        </row>
        <row r="9128">
          <cell r="C9128" t="str">
            <v>1932103413</v>
          </cell>
          <cell r="E9128" t="str">
            <v>170300101</v>
          </cell>
        </row>
        <row r="9129">
          <cell r="C9129" t="str">
            <v>1932278140</v>
          </cell>
          <cell r="E9129" t="str">
            <v>191013501</v>
          </cell>
        </row>
        <row r="9130">
          <cell r="C9130" t="str">
            <v>1336533595</v>
          </cell>
          <cell r="E9130" t="str">
            <v>##</v>
          </cell>
        </row>
        <row r="9131">
          <cell r="C9131" t="str">
            <v>1336533595</v>
          </cell>
          <cell r="E9131" t="str">
            <v>354160901</v>
          </cell>
        </row>
        <row r="9132">
          <cell r="C9132" t="str">
            <v>1336533595</v>
          </cell>
          <cell r="E9132" t="str">
            <v>354160902</v>
          </cell>
        </row>
        <row r="9133">
          <cell r="C9133" t="str">
            <v>1336533595</v>
          </cell>
          <cell r="E9133" t="str">
            <v>9C-QMP000005289396</v>
          </cell>
        </row>
        <row r="9134">
          <cell r="C9134" t="str">
            <v>1720480627</v>
          </cell>
          <cell r="E9134" t="str">
            <v>1F-QMA000006463120</v>
          </cell>
        </row>
        <row r="9135">
          <cell r="C9135" t="str">
            <v>1720480627</v>
          </cell>
          <cell r="E9135" t="str">
            <v>354178101</v>
          </cell>
        </row>
        <row r="9136">
          <cell r="C9136" t="str">
            <v>1720480627</v>
          </cell>
          <cell r="E9136" t="str">
            <v>354178102</v>
          </cell>
        </row>
        <row r="9137">
          <cell r="C9137" t="str">
            <v>1720480627</v>
          </cell>
          <cell r="E9137" t="str">
            <v>354178104</v>
          </cell>
        </row>
        <row r="9138">
          <cell r="C9138" t="str">
            <v>1720480627</v>
          </cell>
          <cell r="E9138" t="str">
            <v>6A-03602085</v>
          </cell>
        </row>
        <row r="9139">
          <cell r="C9139" t="str">
            <v>1720480627</v>
          </cell>
          <cell r="E9139" t="str">
            <v>354178103</v>
          </cell>
        </row>
        <row r="9140">
          <cell r="C9140" t="str">
            <v>1720480627</v>
          </cell>
          <cell r="E9140" t="str">
            <v>9A-03602085</v>
          </cell>
        </row>
        <row r="9141">
          <cell r="C9141" t="str">
            <v>1720480627</v>
          </cell>
          <cell r="E9141" t="str">
            <v>9C-QMA000006463108</v>
          </cell>
        </row>
        <row r="9142">
          <cell r="C9142" t="str">
            <v>1922195510</v>
          </cell>
          <cell r="E9142" t="str">
            <v>021756401</v>
          </cell>
        </row>
        <row r="9143">
          <cell r="C9143" t="str">
            <v>1306146733</v>
          </cell>
          <cell r="E9143" t="str">
            <v>339420701</v>
          </cell>
        </row>
        <row r="9144">
          <cell r="C9144" t="str">
            <v>1356418974</v>
          </cell>
          <cell r="E9144" t="str">
            <v>088189802</v>
          </cell>
        </row>
        <row r="9145">
          <cell r="C9145" t="str">
            <v>1356418974</v>
          </cell>
          <cell r="E9145" t="str">
            <v>088189803</v>
          </cell>
        </row>
        <row r="9146">
          <cell r="C9146" t="str">
            <v>1568848059</v>
          </cell>
          <cell r="E9146" t="str">
            <v>361949601</v>
          </cell>
        </row>
        <row r="9147">
          <cell r="C9147" t="str">
            <v>1568848059</v>
          </cell>
          <cell r="E9147" t="str">
            <v>361949602</v>
          </cell>
        </row>
        <row r="9148">
          <cell r="C9148" t="str">
            <v>1184029811</v>
          </cell>
          <cell r="E9148" t="str">
            <v>##</v>
          </cell>
        </row>
        <row r="9149">
          <cell r="C9149" t="str">
            <v>1184029811</v>
          </cell>
          <cell r="E9149" t="str">
            <v>1184029811MR</v>
          </cell>
        </row>
        <row r="9150">
          <cell r="C9150" t="str">
            <v>1184029811</v>
          </cell>
          <cell r="E9150" t="str">
            <v>358597801</v>
          </cell>
        </row>
        <row r="9151">
          <cell r="C9151" t="str">
            <v>1184029811</v>
          </cell>
          <cell r="E9151" t="str">
            <v>358597802</v>
          </cell>
        </row>
        <row r="9152">
          <cell r="C9152" t="str">
            <v>1407229529</v>
          </cell>
          <cell r="E9152" t="str">
            <v>##</v>
          </cell>
        </row>
        <row r="9153">
          <cell r="C9153" t="str">
            <v>1407229529</v>
          </cell>
          <cell r="E9153" t="str">
            <v>364597001</v>
          </cell>
        </row>
        <row r="9154">
          <cell r="C9154" t="str">
            <v>1407229529</v>
          </cell>
          <cell r="E9154" t="str">
            <v>364597002</v>
          </cell>
        </row>
        <row r="9155">
          <cell r="C9155" t="str">
            <v>1538522412</v>
          </cell>
          <cell r="E9155" t="str">
            <v>##</v>
          </cell>
        </row>
        <row r="9156">
          <cell r="C9156" t="str">
            <v>1538522412</v>
          </cell>
          <cell r="E9156" t="str">
            <v>369162803</v>
          </cell>
        </row>
        <row r="9157">
          <cell r="C9157" t="str">
            <v>1538522412</v>
          </cell>
          <cell r="E9157" t="str">
            <v>369162801</v>
          </cell>
        </row>
        <row r="9158">
          <cell r="C9158" t="str">
            <v>1538522412</v>
          </cell>
          <cell r="E9158" t="str">
            <v>369162802</v>
          </cell>
        </row>
        <row r="9159">
          <cell r="C9159" t="str">
            <v>1295736734</v>
          </cell>
          <cell r="E9159" t="str">
            <v>##</v>
          </cell>
        </row>
        <row r="9160">
          <cell r="C9160" t="str">
            <v>1295736734</v>
          </cell>
          <cell r="E9160" t="str">
            <v>020976901</v>
          </cell>
        </row>
        <row r="9161">
          <cell r="C9161" t="str">
            <v>1295736734</v>
          </cell>
          <cell r="E9161" t="str">
            <v>020976902</v>
          </cell>
        </row>
        <row r="9162">
          <cell r="C9162" t="str">
            <v>1295736734</v>
          </cell>
          <cell r="E9162" t="str">
            <v>020976903</v>
          </cell>
        </row>
        <row r="9163">
          <cell r="C9163" t="str">
            <v>1790162238</v>
          </cell>
          <cell r="E9163" t="str">
            <v>080804003</v>
          </cell>
        </row>
        <row r="9164">
          <cell r="C9164" t="str">
            <v>1295736734</v>
          </cell>
          <cell r="E9164" t="str">
            <v>094644402</v>
          </cell>
        </row>
        <row r="9165">
          <cell r="C9165" t="str">
            <v>1649646415</v>
          </cell>
          <cell r="E9165" t="str">
            <v>359590201</v>
          </cell>
        </row>
        <row r="9166">
          <cell r="C9166" t="str">
            <v>1649646415</v>
          </cell>
          <cell r="E9166" t="str">
            <v>1649646415MR</v>
          </cell>
        </row>
        <row r="9167">
          <cell r="C9167" t="str">
            <v>1649646415</v>
          </cell>
          <cell r="E9167" t="str">
            <v>094207005</v>
          </cell>
        </row>
        <row r="9168">
          <cell r="C9168" t="str">
            <v>1780025148</v>
          </cell>
          <cell r="E9168" t="str">
            <v>355497401</v>
          </cell>
        </row>
        <row r="9169">
          <cell r="C9169" t="str">
            <v>1669732178</v>
          </cell>
          <cell r="E9169" t="str">
            <v>##</v>
          </cell>
        </row>
        <row r="9170">
          <cell r="C9170" t="str">
            <v>1669732178</v>
          </cell>
          <cell r="E9170" t="str">
            <v>365048301</v>
          </cell>
        </row>
        <row r="9171">
          <cell r="C9171" t="str">
            <v>1669732178</v>
          </cell>
          <cell r="E9171" t="str">
            <v>365048302</v>
          </cell>
        </row>
        <row r="9172">
          <cell r="C9172" t="str">
            <v>1790189942</v>
          </cell>
          <cell r="E9172" t="str">
            <v>##</v>
          </cell>
        </row>
        <row r="9173">
          <cell r="C9173" t="str">
            <v>1790189942</v>
          </cell>
          <cell r="E9173" t="str">
            <v>1790189942MR</v>
          </cell>
        </row>
        <row r="9174">
          <cell r="C9174" t="str">
            <v>1790189942</v>
          </cell>
          <cell r="E9174" t="str">
            <v>361697101</v>
          </cell>
        </row>
        <row r="9175">
          <cell r="C9175" t="str">
            <v>1790189942</v>
          </cell>
          <cell r="E9175" t="str">
            <v>361697102</v>
          </cell>
        </row>
        <row r="9176">
          <cell r="C9176" t="str">
            <v>1992172019</v>
          </cell>
          <cell r="E9176" t="str">
            <v>##</v>
          </cell>
        </row>
        <row r="9177">
          <cell r="C9177" t="str">
            <v>1992172019</v>
          </cell>
          <cell r="E9177" t="str">
            <v>363070901</v>
          </cell>
        </row>
        <row r="9178">
          <cell r="C9178" t="str">
            <v>1992172019</v>
          </cell>
          <cell r="E9178" t="str">
            <v>363070902</v>
          </cell>
        </row>
        <row r="9179">
          <cell r="C9179" t="str">
            <v>1992172019</v>
          </cell>
          <cell r="E9179" t="str">
            <v>363070903</v>
          </cell>
        </row>
        <row r="9180">
          <cell r="C9180" t="str">
            <v>1447672910</v>
          </cell>
          <cell r="E9180" t="str">
            <v>##</v>
          </cell>
        </row>
        <row r="9181">
          <cell r="C9181" t="str">
            <v>1447672910</v>
          </cell>
          <cell r="E9181" t="str">
            <v>351415001</v>
          </cell>
        </row>
        <row r="9182">
          <cell r="C9182" t="str">
            <v>1447672910</v>
          </cell>
          <cell r="E9182" t="str">
            <v>351415002</v>
          </cell>
        </row>
        <row r="9183">
          <cell r="C9183" t="str">
            <v>1891193868</v>
          </cell>
          <cell r="E9183" t="str">
            <v>352075101</v>
          </cell>
        </row>
        <row r="9184">
          <cell r="C9184" t="str">
            <v>1376954263</v>
          </cell>
          <cell r="E9184" t="str">
            <v>352273201</v>
          </cell>
        </row>
        <row r="9185">
          <cell r="C9185" t="str">
            <v>1881915304</v>
          </cell>
          <cell r="E9185" t="str">
            <v>##</v>
          </cell>
        </row>
        <row r="9186">
          <cell r="C9186" t="str">
            <v>1881915304</v>
          </cell>
          <cell r="E9186" t="str">
            <v>285368101</v>
          </cell>
        </row>
        <row r="9187">
          <cell r="C9187" t="str">
            <v>1881915304</v>
          </cell>
          <cell r="E9187" t="str">
            <v>285368102</v>
          </cell>
        </row>
        <row r="9188">
          <cell r="C9188" t="str">
            <v>1881915304</v>
          </cell>
          <cell r="E9188" t="str">
            <v>285368103</v>
          </cell>
        </row>
        <row r="9189">
          <cell r="C9189" t="str">
            <v>1568695146</v>
          </cell>
          <cell r="E9189" t="str">
            <v>349912101</v>
          </cell>
        </row>
        <row r="9190">
          <cell r="C9190" t="str">
            <v>1861882532</v>
          </cell>
          <cell r="E9190" t="str">
            <v>354076701</v>
          </cell>
        </row>
        <row r="9191">
          <cell r="C9191" t="str">
            <v>1710389929</v>
          </cell>
          <cell r="E9191" t="str">
            <v>350658601</v>
          </cell>
        </row>
        <row r="9192">
          <cell r="C9192" t="str">
            <v>1326485749</v>
          </cell>
          <cell r="E9192" t="str">
            <v>347670701</v>
          </cell>
        </row>
        <row r="9193">
          <cell r="C9193" t="str">
            <v>1326485749</v>
          </cell>
          <cell r="E9193" t="str">
            <v>347670702</v>
          </cell>
        </row>
        <row r="9194">
          <cell r="C9194" t="str">
            <v>1326485749</v>
          </cell>
          <cell r="E9194" t="str">
            <v>##</v>
          </cell>
        </row>
        <row r="9195">
          <cell r="C9195" t="str">
            <v>Unknown</v>
          </cell>
          <cell r="E9195" t="str">
            <v>347495901</v>
          </cell>
        </row>
        <row r="9196">
          <cell r="C9196" t="str">
            <v>1851889463</v>
          </cell>
          <cell r="E9196" t="str">
            <v>347495901</v>
          </cell>
        </row>
        <row r="9197">
          <cell r="C9197" t="str">
            <v>1194137364</v>
          </cell>
          <cell r="E9197" t="str">
            <v>347495902</v>
          </cell>
        </row>
        <row r="9198">
          <cell r="C9198" t="str">
            <v>1851889463</v>
          </cell>
          <cell r="E9198" t="str">
            <v>347495902</v>
          </cell>
        </row>
        <row r="9199">
          <cell r="C9199" t="str">
            <v>1194137364</v>
          </cell>
          <cell r="E9199" t="str">
            <v>396546901</v>
          </cell>
        </row>
        <row r="9200">
          <cell r="C9200" t="str">
            <v>1851889463</v>
          </cell>
          <cell r="E9200" t="str">
            <v>396546901</v>
          </cell>
        </row>
        <row r="9201">
          <cell r="C9201">
            <v>1194137364</v>
          </cell>
          <cell r="E9201" t="str">
            <v>347495901</v>
          </cell>
        </row>
        <row r="9202">
          <cell r="C9202" t="str">
            <v>1073952339</v>
          </cell>
          <cell r="E9202" t="str">
            <v>350452401</v>
          </cell>
        </row>
        <row r="9203">
          <cell r="C9203" t="str">
            <v>1720407935</v>
          </cell>
          <cell r="E9203" t="str">
            <v>359190101</v>
          </cell>
        </row>
        <row r="9204">
          <cell r="C9204" t="str">
            <v>1720407935</v>
          </cell>
          <cell r="E9204" t="str">
            <v>359190102</v>
          </cell>
        </row>
        <row r="9205">
          <cell r="C9205" t="str">
            <v>1720407935</v>
          </cell>
          <cell r="E9205" t="str">
            <v>359190103</v>
          </cell>
        </row>
        <row r="9206">
          <cell r="C9206" t="str">
            <v>1679137111</v>
          </cell>
          <cell r="E9206" t="str">
            <v>402430901</v>
          </cell>
        </row>
        <row r="9207">
          <cell r="C9207" t="str">
            <v>1821450255</v>
          </cell>
          <cell r="E9207" t="str">
            <v>##</v>
          </cell>
        </row>
        <row r="9208">
          <cell r="C9208" t="str">
            <v>1821450255</v>
          </cell>
          <cell r="E9208" t="str">
            <v>365480801</v>
          </cell>
        </row>
        <row r="9209">
          <cell r="C9209" t="str">
            <v>1821450255</v>
          </cell>
          <cell r="E9209" t="str">
            <v>365480802</v>
          </cell>
        </row>
        <row r="9210">
          <cell r="C9210" t="str">
            <v>1700440245</v>
          </cell>
          <cell r="E9210" t="str">
            <v>402388901</v>
          </cell>
        </row>
        <row r="9211">
          <cell r="C9211" t="str">
            <v>1700440245</v>
          </cell>
          <cell r="E9211" t="str">
            <v>402388902</v>
          </cell>
        </row>
        <row r="9212">
          <cell r="C9212" t="str">
            <v>1467836841</v>
          </cell>
          <cell r="E9212" t="str">
            <v>##</v>
          </cell>
        </row>
        <row r="9213">
          <cell r="C9213" t="str">
            <v>1467836841</v>
          </cell>
          <cell r="E9213" t="str">
            <v>370663201</v>
          </cell>
        </row>
        <row r="9214">
          <cell r="C9214" t="str">
            <v>1467836841</v>
          </cell>
          <cell r="E9214" t="str">
            <v>370663202</v>
          </cell>
        </row>
        <row r="9215">
          <cell r="C9215" t="str">
            <v>1720474919</v>
          </cell>
          <cell r="E9215" t="str">
            <v>371495801</v>
          </cell>
        </row>
        <row r="9216">
          <cell r="C9216" t="str">
            <v>1720474919</v>
          </cell>
          <cell r="E9216" t="str">
            <v>371495802</v>
          </cell>
        </row>
        <row r="9217">
          <cell r="C9217" t="str">
            <v>1154782548</v>
          </cell>
          <cell r="E9217" t="str">
            <v>##</v>
          </cell>
        </row>
        <row r="9218">
          <cell r="C9218" t="str">
            <v>1154782548</v>
          </cell>
          <cell r="E9218" t="str">
            <v>371439601</v>
          </cell>
        </row>
        <row r="9219">
          <cell r="C9219" t="str">
            <v>1184179194</v>
          </cell>
          <cell r="E9219" t="str">
            <v>##</v>
          </cell>
        </row>
        <row r="9220">
          <cell r="C9220" t="str">
            <v>1184179194</v>
          </cell>
          <cell r="E9220" t="str">
            <v>376837601</v>
          </cell>
        </row>
        <row r="9221">
          <cell r="C9221" t="str">
            <v>1184179194</v>
          </cell>
          <cell r="E9221" t="str">
            <v>376837602</v>
          </cell>
        </row>
        <row r="9222">
          <cell r="C9222" t="str">
            <v>1003282039</v>
          </cell>
          <cell r="E9222" t="str">
            <v>361635101</v>
          </cell>
        </row>
        <row r="9223">
          <cell r="C9223" t="str">
            <v>1003282039</v>
          </cell>
          <cell r="E9223" t="str">
            <v>7N-03956613</v>
          </cell>
        </row>
        <row r="9224">
          <cell r="C9224" t="str">
            <v>1003282039</v>
          </cell>
          <cell r="E9224" t="str">
            <v>##</v>
          </cell>
        </row>
        <row r="9225">
          <cell r="C9225" t="str">
            <v>1184014433</v>
          </cell>
          <cell r="E9225" t="str">
            <v>362439701</v>
          </cell>
        </row>
        <row r="9226">
          <cell r="C9226" t="str">
            <v>1932573417</v>
          </cell>
          <cell r="E9226" t="str">
            <v>368423501</v>
          </cell>
        </row>
        <row r="9227">
          <cell r="C9227" t="str">
            <v>1376073114</v>
          </cell>
          <cell r="E9227" t="str">
            <v>##</v>
          </cell>
        </row>
        <row r="9228">
          <cell r="C9228" t="str">
            <v>1376073114</v>
          </cell>
          <cell r="E9228" t="str">
            <v>379968601</v>
          </cell>
        </row>
        <row r="9229">
          <cell r="C9229" t="str">
            <v>1376073114</v>
          </cell>
          <cell r="E9229" t="str">
            <v>379968602</v>
          </cell>
        </row>
        <row r="9230">
          <cell r="C9230" t="str">
            <v>1336100429</v>
          </cell>
          <cell r="E9230" t="str">
            <v>094096701</v>
          </cell>
        </row>
        <row r="9231">
          <cell r="C9231" t="str">
            <v>1336100429</v>
          </cell>
          <cell r="E9231" t="str">
            <v>094096702</v>
          </cell>
        </row>
        <row r="9232">
          <cell r="C9232" t="str">
            <v>1851364558</v>
          </cell>
          <cell r="E9232" t="str">
            <v>094343302</v>
          </cell>
        </row>
        <row r="9233">
          <cell r="C9233" t="str">
            <v>1851364558</v>
          </cell>
          <cell r="E9233" t="str">
            <v>094343303</v>
          </cell>
        </row>
        <row r="9234">
          <cell r="C9234" t="str">
            <v>1679588396</v>
          </cell>
          <cell r="E9234" t="str">
            <v>138351504</v>
          </cell>
        </row>
        <row r="9235">
          <cell r="C9235" t="str">
            <v>1679588396</v>
          </cell>
          <cell r="E9235" t="str">
            <v>138351508</v>
          </cell>
        </row>
        <row r="9236">
          <cell r="C9236" t="str">
            <v>1376618124</v>
          </cell>
          <cell r="E9236" t="str">
            <v>160986901</v>
          </cell>
        </row>
        <row r="9237">
          <cell r="C9237" t="str">
            <v>1376618124</v>
          </cell>
          <cell r="E9237" t="str">
            <v>160986902</v>
          </cell>
        </row>
        <row r="9238">
          <cell r="C9238" t="str">
            <v>1104913334</v>
          </cell>
          <cell r="E9238" t="str">
            <v>163959301</v>
          </cell>
        </row>
        <row r="9239">
          <cell r="C9239" t="str">
            <v>1104913334</v>
          </cell>
          <cell r="E9239" t="str">
            <v>163959302</v>
          </cell>
        </row>
        <row r="9240">
          <cell r="C9240" t="str">
            <v>Not Avail</v>
          </cell>
          <cell r="E9240" t="str">
            <v>021775402</v>
          </cell>
        </row>
        <row r="9241">
          <cell r="C9241" t="str">
            <v>1932146990</v>
          </cell>
          <cell r="E9241" t="str">
            <v>121802602</v>
          </cell>
        </row>
        <row r="9242">
          <cell r="C9242" t="str">
            <v>1154378255</v>
          </cell>
          <cell r="E9242" t="str">
            <v>121802603</v>
          </cell>
        </row>
        <row r="9243">
          <cell r="C9243" t="str">
            <v>1841237807</v>
          </cell>
          <cell r="E9243" t="str">
            <v>121802604</v>
          </cell>
        </row>
        <row r="9244">
          <cell r="C9244" t="str">
            <v>1154378255</v>
          </cell>
          <cell r="E9244" t="str">
            <v>7N-0005603</v>
          </cell>
        </row>
        <row r="9245">
          <cell r="C9245" t="str">
            <v>1003344334</v>
          </cell>
          <cell r="E9245" t="str">
            <v>##</v>
          </cell>
        </row>
        <row r="9246">
          <cell r="C9246" t="str">
            <v>1003344334</v>
          </cell>
          <cell r="E9246" t="str">
            <v>380473401</v>
          </cell>
        </row>
        <row r="9247">
          <cell r="C9247" t="str">
            <v>1003344334</v>
          </cell>
          <cell r="E9247" t="str">
            <v>380473402</v>
          </cell>
        </row>
        <row r="9248">
          <cell r="C9248" t="str">
            <v>1003340639</v>
          </cell>
          <cell r="E9248" t="str">
            <v>386625301</v>
          </cell>
        </row>
        <row r="9249">
          <cell r="C9249" t="str">
            <v>1013085083</v>
          </cell>
          <cell r="E9249" t="str">
            <v>388635001</v>
          </cell>
        </row>
        <row r="9250">
          <cell r="C9250" t="str">
            <v>1346729159</v>
          </cell>
          <cell r="E9250" t="str">
            <v>395486902</v>
          </cell>
        </row>
        <row r="9251">
          <cell r="C9251" t="str">
            <v>1346729159</v>
          </cell>
          <cell r="E9251" t="str">
            <v>395486901</v>
          </cell>
        </row>
        <row r="9252">
          <cell r="C9252" t="str">
            <v>1114435260</v>
          </cell>
          <cell r="E9252" t="str">
            <v>391576104</v>
          </cell>
        </row>
        <row r="9253">
          <cell r="C9253" t="str">
            <v>1114435260</v>
          </cell>
          <cell r="E9253" t="str">
            <v>391576101</v>
          </cell>
        </row>
        <row r="9254">
          <cell r="C9254" t="str">
            <v>1114435260</v>
          </cell>
          <cell r="E9254" t="str">
            <v>391576102</v>
          </cell>
        </row>
        <row r="9255">
          <cell r="C9255" t="str">
            <v>1114435260</v>
          </cell>
          <cell r="E9255" t="str">
            <v>391576105</v>
          </cell>
        </row>
        <row r="9256">
          <cell r="C9256" t="str">
            <v>1114435260</v>
          </cell>
          <cell r="E9256" t="str">
            <v>391576106</v>
          </cell>
        </row>
        <row r="9257">
          <cell r="C9257" t="str">
            <v>1114435260</v>
          </cell>
          <cell r="E9257" t="str">
            <v>391576104</v>
          </cell>
        </row>
        <row r="9258">
          <cell r="C9258" t="str">
            <v>1740791748</v>
          </cell>
          <cell r="E9258" t="str">
            <v>391264401</v>
          </cell>
        </row>
        <row r="9259">
          <cell r="C9259" t="str">
            <v>1790252674</v>
          </cell>
          <cell r="E9259" t="str">
            <v>399761101</v>
          </cell>
        </row>
        <row r="9260">
          <cell r="C9260" t="str">
            <v>1427506385</v>
          </cell>
          <cell r="E9260" t="str">
            <v>395270701</v>
          </cell>
        </row>
        <row r="9261">
          <cell r="C9261" t="str">
            <v>1285699835</v>
          </cell>
          <cell r="E9261" t="str">
            <v>398568101</v>
          </cell>
        </row>
        <row r="9262">
          <cell r="C9262" t="str">
            <v>1285699835</v>
          </cell>
          <cell r="E9262" t="str">
            <v>398568102</v>
          </cell>
        </row>
        <row r="9263">
          <cell r="C9263" t="str">
            <v>1619476926</v>
          </cell>
          <cell r="E9263" t="str">
            <v>398846101</v>
          </cell>
        </row>
        <row r="9264">
          <cell r="C9264" t="str">
            <v>1669821161</v>
          </cell>
          <cell r="E9264" t="str">
            <v>378081901</v>
          </cell>
        </row>
        <row r="9265">
          <cell r="C9265" t="str">
            <v>1750655833</v>
          </cell>
          <cell r="E9265" t="str">
            <v>379347301</v>
          </cell>
        </row>
        <row r="9266">
          <cell r="C9266" t="str">
            <v>1144756578</v>
          </cell>
          <cell r="E9266" t="str">
            <v>382091201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E724-69A3-4D28-A4EF-0EC5A595EA29}">
  <sheetPr codeName="Sheet3"/>
  <dimension ref="A1:I14"/>
  <sheetViews>
    <sheetView tabSelected="1" zoomScale="90" zoomScaleNormal="90" workbookViewId="0"/>
  </sheetViews>
  <sheetFormatPr defaultRowHeight="15" x14ac:dyDescent="0.2"/>
  <cols>
    <col min="1" max="1" width="13.296875" customWidth="1"/>
    <col min="2" max="2" width="17.19921875" customWidth="1"/>
    <col min="3" max="3" width="21.296875" customWidth="1"/>
    <col min="4" max="4" width="18.09765625" customWidth="1"/>
    <col min="5" max="5" width="16.19921875" customWidth="1"/>
    <col min="6" max="6" width="14.19921875" bestFit="1" customWidth="1"/>
    <col min="7" max="7" width="17.3984375" customWidth="1"/>
    <col min="8" max="8" width="18.69921875" customWidth="1"/>
    <col min="9" max="9" width="20.296875" customWidth="1"/>
  </cols>
  <sheetData>
    <row r="1" spans="1:9" ht="18" x14ac:dyDescent="0.25">
      <c r="A1" s="13" t="s">
        <v>0</v>
      </c>
    </row>
    <row r="2" spans="1:9" x14ac:dyDescent="0.2">
      <c r="A2" s="12"/>
    </row>
    <row r="3" spans="1:9" ht="15.75" thickBot="1" x14ac:dyDescent="0.25">
      <c r="A3" s="3" t="s">
        <v>1</v>
      </c>
    </row>
    <row r="4" spans="1:9" ht="15.75" thickBot="1" x14ac:dyDescent="0.25">
      <c r="A4" s="3"/>
    </row>
    <row r="5" spans="1:9" ht="60.75" thickBot="1" x14ac:dyDescent="0.25">
      <c r="A5" s="78" t="s">
        <v>2</v>
      </c>
      <c r="B5" s="79" t="s">
        <v>3</v>
      </c>
      <c r="C5" s="79" t="s">
        <v>4</v>
      </c>
      <c r="D5" s="80" t="s">
        <v>5</v>
      </c>
      <c r="E5" s="81" t="s">
        <v>6</v>
      </c>
      <c r="F5" s="82" t="s">
        <v>7</v>
      </c>
      <c r="G5" s="83" t="s">
        <v>8</v>
      </c>
      <c r="H5" s="84" t="s">
        <v>9</v>
      </c>
      <c r="I5" s="85" t="s">
        <v>10</v>
      </c>
    </row>
    <row r="6" spans="1:9" ht="15.75" thickBot="1" x14ac:dyDescent="0.25">
      <c r="A6" s="64" t="s">
        <v>11</v>
      </c>
      <c r="B6" s="65">
        <f>SUMIF('UPDATED 2022 IP FFS UPL(Priv)'!L:L,A6,'UPDATED 2022 IP FFS UPL(Priv)'!AN:AN)</f>
        <v>677770333.41999972</v>
      </c>
      <c r="C6" s="76">
        <f>SUMIF('UPDATED 2022 OP FFS UPL (Priv)'!L:L,A6,'UPDATED 2022 OP FFS UPL (Priv)'!AN:AN)</f>
        <v>73118295.739999965</v>
      </c>
      <c r="D6" s="66">
        <f>B6+C6</f>
        <v>750888629.15999973</v>
      </c>
      <c r="E6" s="11">
        <f>SUMIFS('UPDATED 2022 IP FFS UPL(Priv)'!AN:AN,'UPDATED 2022 IP FFS UPL(Priv)'!L:L,A6,'UPDATED 2022 IP FFS UPL(Priv)'!AN:AN,"&gt;0")</f>
        <v>703441272.40999973</v>
      </c>
      <c r="F6" s="77">
        <f>SUMIFS('UPDATED 2022 OP FFS UPL (Priv)'!AN:AN,'UPDATED 2022 OP FFS UPL (Priv)'!L:L,A6,'UPDATED 2022 OP FFS UPL (Priv)'!AN:AN,"&gt;0")</f>
        <v>73851408.800000012</v>
      </c>
      <c r="G6" s="4">
        <f>E6+F6</f>
        <v>777292681.2099998</v>
      </c>
      <c r="H6" s="73">
        <f>B6/E6</f>
        <v>0.96350663517076418</v>
      </c>
      <c r="I6" s="67">
        <f>C6/F6</f>
        <v>0.99007313371657646</v>
      </c>
    </row>
    <row r="7" spans="1:9" ht="15.75" thickBot="1" x14ac:dyDescent="0.25">
      <c r="A7" s="68" t="s">
        <v>12</v>
      </c>
      <c r="B7" s="69">
        <f t="shared" ref="B7:G7" si="0">SUM(B6:B6)</f>
        <v>677770333.41999972</v>
      </c>
      <c r="C7" s="69">
        <f t="shared" si="0"/>
        <v>73118295.739999965</v>
      </c>
      <c r="D7" s="69">
        <f t="shared" si="0"/>
        <v>750888629.15999973</v>
      </c>
      <c r="E7" s="70">
        <f t="shared" si="0"/>
        <v>703441272.40999973</v>
      </c>
      <c r="F7" s="71">
        <f t="shared" si="0"/>
        <v>73851408.800000012</v>
      </c>
      <c r="G7" s="75">
        <f t="shared" si="0"/>
        <v>777292681.2099998</v>
      </c>
      <c r="H7" s="74"/>
      <c r="I7" s="72"/>
    </row>
    <row r="8" spans="1:9" x14ac:dyDescent="0.2">
      <c r="C8" s="2"/>
      <c r="D8" s="2"/>
    </row>
    <row r="9" spans="1:9" x14ac:dyDescent="0.2">
      <c r="A9" s="3" t="s">
        <v>13</v>
      </c>
    </row>
    <row r="10" spans="1:9" ht="15.75" thickBot="1" x14ac:dyDescent="0.25">
      <c r="A10" s="3"/>
    </row>
    <row r="11" spans="1:9" ht="15.75" thickBot="1" x14ac:dyDescent="0.25">
      <c r="A11" s="86"/>
      <c r="B11" s="105" t="s">
        <v>14</v>
      </c>
    </row>
    <row r="12" spans="1:9" ht="141.94999999999999" customHeight="1" x14ac:dyDescent="0.2">
      <c r="A12" s="87" t="s">
        <v>15</v>
      </c>
      <c r="B12" s="106">
        <v>0.61650000000000005</v>
      </c>
    </row>
    <row r="13" spans="1:9" ht="15.75" thickBot="1" x14ac:dyDescent="0.25">
      <c r="A13" s="64" t="s">
        <v>16</v>
      </c>
      <c r="B13" s="107">
        <f>B14-B12</f>
        <v>0.38349999999999995</v>
      </c>
    </row>
    <row r="14" spans="1:9" ht="15.75" thickBot="1" x14ac:dyDescent="0.25">
      <c r="A14" s="88" t="s">
        <v>12</v>
      </c>
      <c r="B14" s="108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1EEC-F04E-4657-9C98-4DF5E4646B63}">
  <sheetPr codeName="Sheet4"/>
  <dimension ref="A1:N242"/>
  <sheetViews>
    <sheetView topLeftCell="D1" workbookViewId="0">
      <selection activeCell="N19" sqref="N19"/>
    </sheetView>
  </sheetViews>
  <sheetFormatPr defaultRowHeight="15" x14ac:dyDescent="0.2"/>
  <cols>
    <col min="1" max="1" width="10.796875" customWidth="1"/>
    <col min="2" max="2" width="11.09765625" customWidth="1"/>
    <col min="3" max="3" width="12.296875" customWidth="1"/>
    <col min="4" max="4" width="30.3984375" style="9" customWidth="1"/>
    <col min="5" max="5" width="15" style="9" customWidth="1"/>
    <col min="6" max="6" width="14.69921875" customWidth="1"/>
    <col min="7" max="8" width="15.19921875" customWidth="1"/>
    <col min="9" max="10" width="14.69921875" customWidth="1"/>
    <col min="11" max="11" width="16.3984375" customWidth="1"/>
    <col min="12" max="12" width="13.3984375" customWidth="1"/>
    <col min="13" max="13" width="14.59765625" customWidth="1"/>
    <col min="14" max="14" width="13.8984375" customWidth="1"/>
  </cols>
  <sheetData>
    <row r="1" spans="1:14" ht="18" x14ac:dyDescent="0.25">
      <c r="B1" s="13" t="s">
        <v>17</v>
      </c>
    </row>
    <row r="2" spans="1:14" ht="15.75" thickBot="1" x14ac:dyDescent="0.25"/>
    <row r="3" spans="1:14" ht="15.75" thickBot="1" x14ac:dyDescent="0.25">
      <c r="B3" s="143" t="s">
        <v>11</v>
      </c>
      <c r="C3" s="144"/>
      <c r="D3" s="145"/>
      <c r="E3" s="145">
        <f>COUNTIF($E$6:$E$407,$B3)</f>
        <v>237</v>
      </c>
      <c r="F3" s="146">
        <f t="shared" ref="F3:N3" si="0">SUMIF($E:$E,$B3,F:F)</f>
        <v>678498241.40999997</v>
      </c>
      <c r="G3" s="146">
        <f t="shared" si="0"/>
        <v>675380383.18205667</v>
      </c>
      <c r="H3" s="146">
        <f t="shared" si="0"/>
        <v>804839435.04999971</v>
      </c>
      <c r="I3" s="146">
        <f t="shared" si="0"/>
        <v>6500598669.4599991</v>
      </c>
      <c r="J3" s="146">
        <f t="shared" si="0"/>
        <v>675376748.16307449</v>
      </c>
      <c r="K3" s="146">
        <f t="shared" si="0"/>
        <v>71487162.560000002</v>
      </c>
      <c r="L3" s="146">
        <f t="shared" si="0"/>
        <v>71397239.265448451</v>
      </c>
      <c r="M3" s="146">
        <f t="shared" si="0"/>
        <v>746773987.37999964</v>
      </c>
      <c r="N3" s="147">
        <f t="shared" si="0"/>
        <v>286387824.17999995</v>
      </c>
    </row>
    <row r="4" spans="1:14" s="12" customFormat="1" ht="15.75" thickBot="1" x14ac:dyDescent="0.25">
      <c r="B4" s="148" t="s">
        <v>12</v>
      </c>
      <c r="C4" s="16"/>
      <c r="D4" s="17"/>
      <c r="E4" s="18">
        <f>SUM(E3:E3)</f>
        <v>237</v>
      </c>
      <c r="F4" s="19">
        <f>SUM(F3:F3)</f>
        <v>678498241.40999997</v>
      </c>
      <c r="G4" s="19">
        <f>SUM(G3:G3)</f>
        <v>675380383.18205667</v>
      </c>
      <c r="H4" s="19">
        <f>SUM(H6:H242)</f>
        <v>804839435.04999971</v>
      </c>
      <c r="I4" s="19">
        <f>SUM(I6:I242)</f>
        <v>6500598669.4599991</v>
      </c>
      <c r="J4" s="19">
        <f>SUM(J6:J242)</f>
        <v>675376748.16307449</v>
      </c>
      <c r="K4" s="19">
        <f>SUM(K3:K3)</f>
        <v>71487162.560000002</v>
      </c>
      <c r="L4" s="19">
        <f>SUM(L3:L3)</f>
        <v>71397239.265448451</v>
      </c>
      <c r="M4" s="20">
        <f>SUM(M3:M3)</f>
        <v>746773987.37999964</v>
      </c>
      <c r="N4" s="125">
        <f>SUM(N3:N3)</f>
        <v>286387824.17999995</v>
      </c>
    </row>
    <row r="5" spans="1:14" ht="90" x14ac:dyDescent="0.2">
      <c r="A5" s="109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2" t="s">
        <v>23</v>
      </c>
      <c r="G5" s="142" t="s">
        <v>24</v>
      </c>
      <c r="H5" s="142" t="s">
        <v>25</v>
      </c>
      <c r="I5" s="142" t="s">
        <v>26</v>
      </c>
      <c r="J5" s="142" t="s">
        <v>27</v>
      </c>
      <c r="K5" s="14" t="s">
        <v>28</v>
      </c>
      <c r="L5" s="14" t="s">
        <v>29</v>
      </c>
      <c r="M5" s="15" t="s">
        <v>30</v>
      </c>
      <c r="N5" s="15" t="s">
        <v>31</v>
      </c>
    </row>
    <row r="6" spans="1:14" x14ac:dyDescent="0.2">
      <c r="A6" t="s">
        <v>32</v>
      </c>
      <c r="B6" t="s">
        <v>32</v>
      </c>
      <c r="C6" t="s">
        <v>33</v>
      </c>
      <c r="D6" s="9" t="s">
        <v>34</v>
      </c>
      <c r="E6" t="s">
        <v>11</v>
      </c>
      <c r="F6" s="2">
        <f>IFERROR(INDEX('UPDATED 2022 IP FFS UPL(Priv)'!AN:AN,MATCH(A6,'UPDATED 2022 IP FFS UPL(Priv)'!A:A,0)),0)</f>
        <v>0</v>
      </c>
      <c r="G6" s="10">
        <f>MAX(F6,0)*IF(E6="NSGO",NSGO_IP_PCT,Private_IP_PCT)</f>
        <v>0</v>
      </c>
      <c r="H6" s="10">
        <f>IFERROR(INDEX('UPDATED 2022 IP FFS UPL(Priv)'!AE:AE,MATCH(A6,'UPDATED 2022 IP FFS UPL(Priv)'!A:A,0)),0)</f>
        <v>0</v>
      </c>
      <c r="I6" s="2">
        <f>IFERROR(INDEX('UPDATED 2022 IP FFS UPL(Priv)'!V:V,MATCH(A6,'UPDATED 2022 IP FFS UPL(Priv)'!A:A,0)),0)</f>
        <v>0</v>
      </c>
      <c r="J6" s="2">
        <f t="shared" ref="J6:J69" si="1">IF(G6+H6&gt;I6,IF(I6-H6&lt;0,0,I6-H6),G6)</f>
        <v>0</v>
      </c>
      <c r="K6" s="2">
        <f>IFERROR(INDEX('UPDATED 2022 OP FFS UPL (Priv)'!AN:AN,MATCH(A6,'UPDATED 2022 OP FFS UPL (Priv)'!A:A,0)),0)</f>
        <v>-32065.34</v>
      </c>
      <c r="L6" s="10">
        <f>MAX(K6,0)*IF(E6="NSGO",NSGO_OP_PCT,Private_OP_PCT)</f>
        <v>0</v>
      </c>
      <c r="M6" s="154">
        <f t="shared" ref="M6:M69" si="2">ROUND(J6+L6,2)</f>
        <v>0</v>
      </c>
      <c r="N6" s="154">
        <f t="shared" ref="N6:N69" si="3">ROUND(M6*(1-FIRST_FMAP),2)</f>
        <v>0</v>
      </c>
    </row>
    <row r="7" spans="1:14" x14ac:dyDescent="0.2">
      <c r="A7" t="s">
        <v>35</v>
      </c>
      <c r="B7" t="s">
        <v>35</v>
      </c>
      <c r="C7" t="s">
        <v>36</v>
      </c>
      <c r="D7" s="9" t="s">
        <v>37</v>
      </c>
      <c r="E7" t="s">
        <v>11</v>
      </c>
      <c r="F7" s="2">
        <f>IFERROR(INDEX('UPDATED 2022 IP FFS UPL(Priv)'!AN:AN,MATCH(A7,'UPDATED 2022 IP FFS UPL(Priv)'!A:A,0)),0)</f>
        <v>476655.09</v>
      </c>
      <c r="G7" s="10">
        <f>MAX(F7,0)*IF(E7="NSGO",NSGO_IP_PCT,Private_IP_PCT)</f>
        <v>459260.34190291777</v>
      </c>
      <c r="H7" s="10">
        <f>IFERROR(INDEX('UPDATED 2022 IP FFS UPL(Priv)'!AE:AE,MATCH(A7,'UPDATED 2022 IP FFS UPL(Priv)'!A:A,0)),0)</f>
        <v>805660.33</v>
      </c>
      <c r="I7" s="2">
        <f>IFERROR(INDEX('UPDATED 2022 IP FFS UPL(Priv)'!V:V,MATCH(A7,'UPDATED 2022 IP FFS UPL(Priv)'!A:A,0)),0)</f>
        <v>4506246.12</v>
      </c>
      <c r="J7" s="2">
        <f t="shared" si="1"/>
        <v>459260.34190291777</v>
      </c>
      <c r="K7" s="2">
        <f>IFERROR(INDEX('UPDATED 2022 OP FFS UPL (Priv)'!AN:AN,MATCH(A7,'UPDATED 2022 OP FFS UPL (Priv)'!A:A,0)),0)</f>
        <v>397430.52</v>
      </c>
      <c r="L7" s="10">
        <f>MAX(K7,0)*IF(E7="NSGO",NSGO_OP_PCT,Private_OP_PCT)</f>
        <v>393485.28037100856</v>
      </c>
      <c r="M7" s="154">
        <f t="shared" si="2"/>
        <v>852745.62</v>
      </c>
      <c r="N7" s="154">
        <f t="shared" si="3"/>
        <v>327027.95</v>
      </c>
    </row>
    <row r="8" spans="1:14" x14ac:dyDescent="0.2">
      <c r="A8" t="s">
        <v>38</v>
      </c>
      <c r="B8" t="s">
        <v>38</v>
      </c>
      <c r="C8" t="s">
        <v>39</v>
      </c>
      <c r="D8" s="9" t="s">
        <v>40</v>
      </c>
      <c r="E8" t="s">
        <v>11</v>
      </c>
      <c r="F8" s="2">
        <f>IFERROR(INDEX('UPDATED 2022 IP FFS UPL(Priv)'!AN:AN,MATCH(A8,'UPDATED 2022 IP FFS UPL(Priv)'!A:A,0)),0)</f>
        <v>50459.25</v>
      </c>
      <c r="G8" s="10">
        <f>MAX(F8,0)*IF(E8="NSGO",NSGO_IP_PCT,Private_IP_PCT)</f>
        <v>48617.822180740382</v>
      </c>
      <c r="H8" s="10">
        <f>IFERROR(INDEX('UPDATED 2022 IP FFS UPL(Priv)'!AE:AE,MATCH(A8,'UPDATED 2022 IP FFS UPL(Priv)'!A:A,0)),0)</f>
        <v>59491.71</v>
      </c>
      <c r="I8" s="2">
        <f>IFERROR(INDEX('UPDATED 2022 IP FFS UPL(Priv)'!V:V,MATCH(A8,'UPDATED 2022 IP FFS UPL(Priv)'!A:A,0)),0)</f>
        <v>470380.44</v>
      </c>
      <c r="J8" s="2">
        <f t="shared" si="1"/>
        <v>48617.822180740382</v>
      </c>
      <c r="K8" s="2">
        <f>IFERROR(INDEX('UPDATED 2022 OP FFS UPL (Priv)'!AN:AN,MATCH(A8,'UPDATED 2022 OP FFS UPL (Priv)'!A:A,0)),0)</f>
        <v>-16261.07</v>
      </c>
      <c r="L8" s="10">
        <f>MAX(K8,0)*IF(E8="NSGO",NSGO_OP_PCT,Private_OP_PCT)</f>
        <v>0</v>
      </c>
      <c r="M8" s="154">
        <f t="shared" si="2"/>
        <v>48617.82</v>
      </c>
      <c r="N8" s="154">
        <f t="shared" si="3"/>
        <v>18644.93</v>
      </c>
    </row>
    <row r="9" spans="1:14" x14ac:dyDescent="0.2">
      <c r="A9" t="s">
        <v>41</v>
      </c>
      <c r="B9" t="s">
        <v>41</v>
      </c>
      <c r="C9" t="s">
        <v>42</v>
      </c>
      <c r="D9" s="9" t="s">
        <v>43</v>
      </c>
      <c r="E9" t="s">
        <v>11</v>
      </c>
      <c r="F9" s="2">
        <f>IFERROR(INDEX('UPDATED 2022 IP FFS UPL(Priv)'!AN:AN,MATCH(A9,'UPDATED 2022 IP FFS UPL(Priv)'!A:A,0)),0)</f>
        <v>707809.05</v>
      </c>
      <c r="G9" s="10">
        <f>MAX(F9,0)*IF(E9="NSGO",NSGO_IP_PCT,Private_IP_PCT)</f>
        <v>681978.71610891528</v>
      </c>
      <c r="H9" s="10">
        <f>IFERROR(INDEX('UPDATED 2022 IP FFS UPL(Priv)'!AE:AE,MATCH(A9,'UPDATED 2022 IP FFS UPL(Priv)'!A:A,0)),0)</f>
        <v>1057231.46</v>
      </c>
      <c r="I9" s="2">
        <f>IFERROR(INDEX('UPDATED 2022 IP FFS UPL(Priv)'!V:V,MATCH(A9,'UPDATED 2022 IP FFS UPL(Priv)'!A:A,0)),0)</f>
        <v>13359475.25</v>
      </c>
      <c r="J9" s="2">
        <f t="shared" si="1"/>
        <v>681978.71610891528</v>
      </c>
      <c r="K9" s="2">
        <f>IFERROR(INDEX('UPDATED 2022 OP FFS UPL (Priv)'!AN:AN,MATCH(A9,'UPDATED 2022 OP FFS UPL (Priv)'!A:A,0)),0)</f>
        <v>323684.46000000002</v>
      </c>
      <c r="L9" s="10">
        <f>MAX(K9,0)*IF(E9="NSGO",NSGO_OP_PCT,Private_OP_PCT)</f>
        <v>320471.28764755785</v>
      </c>
      <c r="M9" s="154">
        <f t="shared" si="2"/>
        <v>1002450</v>
      </c>
      <c r="N9" s="154">
        <f t="shared" si="3"/>
        <v>384439.58</v>
      </c>
    </row>
    <row r="10" spans="1:14" x14ac:dyDescent="0.2">
      <c r="A10" t="s">
        <v>44</v>
      </c>
      <c r="B10" t="s">
        <v>44</v>
      </c>
      <c r="C10" t="s">
        <v>45</v>
      </c>
      <c r="D10" s="9" t="s">
        <v>43</v>
      </c>
      <c r="E10" t="s">
        <v>11</v>
      </c>
      <c r="F10" s="2">
        <f>IFERROR(INDEX('UPDATED 2022 IP FFS UPL(Priv)'!AN:AN,MATCH(A10,'UPDATED 2022 IP FFS UPL(Priv)'!A:A,0)),0)</f>
        <v>24242.33</v>
      </c>
      <c r="G10" s="10">
        <f>MAX(F10,0)*IF(E10="NSGO",NSGO_IP_PCT,Private_IP_PCT)</f>
        <v>23357.645806999273</v>
      </c>
      <c r="H10" s="10">
        <f>IFERROR(INDEX('UPDATED 2022 IP FFS UPL(Priv)'!AE:AE,MATCH(A10,'UPDATED 2022 IP FFS UPL(Priv)'!A:A,0)),0)</f>
        <v>35089.68</v>
      </c>
      <c r="I10" s="2">
        <f>IFERROR(INDEX('UPDATED 2022 IP FFS UPL(Priv)'!V:V,MATCH(A10,'UPDATED 2022 IP FFS UPL(Priv)'!A:A,0)),0)</f>
        <v>278001.93</v>
      </c>
      <c r="J10" s="2">
        <f t="shared" si="1"/>
        <v>23357.645806999273</v>
      </c>
      <c r="K10" s="2">
        <f>IFERROR(INDEX('UPDATED 2022 OP FFS UPL (Priv)'!AN:AN,MATCH(A10,'UPDATED 2022 OP FFS UPL (Priv)'!A:A,0)),0)</f>
        <v>-24443.94</v>
      </c>
      <c r="L10" s="10">
        <f>MAX(K10,0)*IF(E10="NSGO",NSGO_OP_PCT,Private_OP_PCT)</f>
        <v>0</v>
      </c>
      <c r="M10" s="154">
        <f t="shared" si="2"/>
        <v>23357.65</v>
      </c>
      <c r="N10" s="154">
        <f t="shared" si="3"/>
        <v>8957.66</v>
      </c>
    </row>
    <row r="11" spans="1:14" ht="30" x14ac:dyDescent="0.2">
      <c r="A11" t="s">
        <v>46</v>
      </c>
      <c r="B11" t="s">
        <v>46</v>
      </c>
      <c r="C11" t="s">
        <v>47</v>
      </c>
      <c r="D11" s="9" t="s">
        <v>48</v>
      </c>
      <c r="E11" t="s">
        <v>11</v>
      </c>
      <c r="F11" s="2">
        <f>IFERROR(INDEX('UPDATED 2022 IP FFS UPL(Priv)'!AN:AN,MATCH(A11,'UPDATED 2022 IP FFS UPL(Priv)'!A:A,0)),0)</f>
        <v>5329520.43</v>
      </c>
      <c r="G11" s="10">
        <f>MAX(F11,0)*IF(E11="NSGO",NSGO_IP_PCT,Private_IP_PCT)</f>
        <v>5135028.296583144</v>
      </c>
      <c r="H11" s="10">
        <f>IFERROR(INDEX('UPDATED 2022 IP FFS UPL(Priv)'!AE:AE,MATCH(A11,'UPDATED 2022 IP FFS UPL(Priv)'!A:A,0)),0)</f>
        <v>9415217.5800000001</v>
      </c>
      <c r="I11" s="2">
        <f>IFERROR(INDEX('UPDATED 2022 IP FFS UPL(Priv)'!V:V,MATCH(A11,'UPDATED 2022 IP FFS UPL(Priv)'!A:A,0)),0)</f>
        <v>120902112.36</v>
      </c>
      <c r="J11" s="2">
        <f t="shared" si="1"/>
        <v>5135028.296583144</v>
      </c>
      <c r="K11" s="2">
        <f>IFERROR(INDEX('UPDATED 2022 OP FFS UPL (Priv)'!AN:AN,MATCH(A11,'UPDATED 2022 OP FFS UPL (Priv)'!A:A,0)),0)</f>
        <v>264497.98</v>
      </c>
      <c r="L11" s="10">
        <f>MAX(K11,0)*IF(E11="NSGO",NSGO_OP_PCT,Private_OP_PCT)</f>
        <v>261872.34392030435</v>
      </c>
      <c r="M11" s="154">
        <f t="shared" si="2"/>
        <v>5396900.6399999997</v>
      </c>
      <c r="N11" s="154">
        <f t="shared" si="3"/>
        <v>2069711.4</v>
      </c>
    </row>
    <row r="12" spans="1:14" x14ac:dyDescent="0.2">
      <c r="A12" t="s">
        <v>49</v>
      </c>
      <c r="B12" t="s">
        <v>49</v>
      </c>
      <c r="C12" t="s">
        <v>50</v>
      </c>
      <c r="D12" s="9" t="s">
        <v>51</v>
      </c>
      <c r="E12" t="s">
        <v>11</v>
      </c>
      <c r="F12" s="2">
        <f>IFERROR(INDEX('UPDATED 2022 IP FFS UPL(Priv)'!AN:AN,MATCH(A12,'UPDATED 2022 IP FFS UPL(Priv)'!A:A,0)),0)</f>
        <v>607519.63</v>
      </c>
      <c r="G12" s="10">
        <f>MAX(F12,0)*IF(E12="NSGO",NSGO_IP_PCT,Private_IP_PCT)</f>
        <v>585349.19450148765</v>
      </c>
      <c r="H12" s="10">
        <f>IFERROR(INDEX('UPDATED 2022 IP FFS UPL(Priv)'!AE:AE,MATCH(A12,'UPDATED 2022 IP FFS UPL(Priv)'!A:A,0)),0)</f>
        <v>492840.74</v>
      </c>
      <c r="I12" s="2">
        <f>IFERROR(INDEX('UPDATED 2022 IP FFS UPL(Priv)'!V:V,MATCH(A12,'UPDATED 2022 IP FFS UPL(Priv)'!A:A,0)),0)</f>
        <v>6766950.9900000002</v>
      </c>
      <c r="J12" s="2">
        <f t="shared" si="1"/>
        <v>585349.19450148765</v>
      </c>
      <c r="K12" s="2">
        <f>IFERROR(INDEX('UPDATED 2022 OP FFS UPL (Priv)'!AN:AN,MATCH(A12,'UPDATED 2022 OP FFS UPL (Priv)'!A:A,0)),0)</f>
        <v>149326.46</v>
      </c>
      <c r="L12" s="10">
        <f>MAX(K12,0)*IF(E12="NSGO",NSGO_OP_PCT,Private_OP_PCT)</f>
        <v>147844.11619900301</v>
      </c>
      <c r="M12" s="154">
        <f t="shared" si="2"/>
        <v>733193.31</v>
      </c>
      <c r="N12" s="154">
        <f t="shared" si="3"/>
        <v>281179.63</v>
      </c>
    </row>
    <row r="13" spans="1:14" x14ac:dyDescent="0.2">
      <c r="A13" t="s">
        <v>52</v>
      </c>
      <c r="B13" t="s">
        <v>52</v>
      </c>
      <c r="C13" t="s">
        <v>53</v>
      </c>
      <c r="D13" s="9" t="s">
        <v>54</v>
      </c>
      <c r="E13" t="s">
        <v>11</v>
      </c>
      <c r="F13" s="2">
        <f>IFERROR(INDEX('UPDATED 2022 IP FFS UPL(Priv)'!AN:AN,MATCH(A13,'UPDATED 2022 IP FFS UPL(Priv)'!A:A,0)),0)</f>
        <v>0</v>
      </c>
      <c r="G13" s="10">
        <f>MAX(F13,0)*IF(E13="NSGO",NSGO_IP_PCT,Private_IP_PCT)</f>
        <v>0</v>
      </c>
      <c r="H13" s="10">
        <f>IFERROR(INDEX('UPDATED 2022 IP FFS UPL(Priv)'!AE:AE,MATCH(A13,'UPDATED 2022 IP FFS UPL(Priv)'!A:A,0)),0)</f>
        <v>0</v>
      </c>
      <c r="I13" s="2">
        <f>IFERROR(INDEX('UPDATED 2022 IP FFS UPL(Priv)'!V:V,MATCH(A13,'UPDATED 2022 IP FFS UPL(Priv)'!A:A,0)),0)</f>
        <v>0</v>
      </c>
      <c r="J13" s="2">
        <f t="shared" si="1"/>
        <v>0</v>
      </c>
      <c r="K13" s="2">
        <f>IFERROR(INDEX('UPDATED 2022 OP FFS UPL (Priv)'!AN:AN,MATCH(A13,'UPDATED 2022 OP FFS UPL (Priv)'!A:A,0)),0)</f>
        <v>4441.16</v>
      </c>
      <c r="L13" s="10">
        <f>MAX(K13,0)*IF(E13="NSGO",NSGO_OP_PCT,Private_OP_PCT)</f>
        <v>4397.0731985367102</v>
      </c>
      <c r="M13" s="154">
        <f t="shared" si="2"/>
        <v>4397.07</v>
      </c>
      <c r="N13" s="154">
        <f t="shared" si="3"/>
        <v>1686.28</v>
      </c>
    </row>
    <row r="14" spans="1:14" x14ac:dyDescent="0.2">
      <c r="A14" t="s">
        <v>55</v>
      </c>
      <c r="B14" t="s">
        <v>55</v>
      </c>
      <c r="C14" t="s">
        <v>56</v>
      </c>
      <c r="D14" s="9" t="s">
        <v>57</v>
      </c>
      <c r="E14" t="s">
        <v>11</v>
      </c>
      <c r="F14" s="2">
        <f>IFERROR(INDEX('UPDATED 2022 IP FFS UPL(Priv)'!AN:AN,MATCH(A14,'UPDATED 2022 IP FFS UPL(Priv)'!A:A,0)),0)</f>
        <v>42706.15</v>
      </c>
      <c r="G14" s="10">
        <f>MAX(F14,0)*IF(E14="NSGO",NSGO_IP_PCT,Private_IP_PCT)</f>
        <v>41147.658887597929</v>
      </c>
      <c r="H14" s="10">
        <f>IFERROR(INDEX('UPDATED 2022 IP FFS UPL(Priv)'!AE:AE,MATCH(A14,'UPDATED 2022 IP FFS UPL(Priv)'!A:A,0)),0)</f>
        <v>3511.03</v>
      </c>
      <c r="I14" s="2">
        <f>IFERROR(INDEX('UPDATED 2022 IP FFS UPL(Priv)'!V:V,MATCH(A14,'UPDATED 2022 IP FFS UPL(Priv)'!A:A,0)),0)</f>
        <v>126322</v>
      </c>
      <c r="J14" s="2">
        <f t="shared" si="1"/>
        <v>41147.658887597929</v>
      </c>
      <c r="K14" s="2">
        <f>IFERROR(INDEX('UPDATED 2022 OP FFS UPL (Priv)'!AN:AN,MATCH(A14,'UPDATED 2022 OP FFS UPL (Priv)'!A:A,0)),0)</f>
        <v>52678.89</v>
      </c>
      <c r="L14" s="10">
        <f>MAX(K14,0)*IF(E14="NSGO",NSGO_OP_PCT,Private_OP_PCT)</f>
        <v>52155.953703010819</v>
      </c>
      <c r="M14" s="154">
        <f t="shared" si="2"/>
        <v>93303.61</v>
      </c>
      <c r="N14" s="154">
        <f t="shared" si="3"/>
        <v>35781.93</v>
      </c>
    </row>
    <row r="15" spans="1:14" x14ac:dyDescent="0.2">
      <c r="A15" t="s">
        <v>58</v>
      </c>
      <c r="B15" t="s">
        <v>58</v>
      </c>
      <c r="C15" t="s">
        <v>59</v>
      </c>
      <c r="D15" s="9" t="s">
        <v>60</v>
      </c>
      <c r="E15" t="s">
        <v>11</v>
      </c>
      <c r="F15" s="2">
        <f>IFERROR(INDEX('UPDATED 2022 IP FFS UPL(Priv)'!AN:AN,MATCH(A15,'UPDATED 2022 IP FFS UPL(Priv)'!A:A,0)),0)</f>
        <v>94114.81</v>
      </c>
      <c r="G15" s="10">
        <f>MAX(F15,0)*IF(E15="NSGO",NSGO_IP_PCT,Private_IP_PCT)</f>
        <v>90680.243902835791</v>
      </c>
      <c r="H15" s="10">
        <f>IFERROR(INDEX('UPDATED 2022 IP FFS UPL(Priv)'!AE:AE,MATCH(A15,'UPDATED 2022 IP FFS UPL(Priv)'!A:A,0)),0)</f>
        <v>443532.94</v>
      </c>
      <c r="I15" s="2">
        <f>IFERROR(INDEX('UPDATED 2022 IP FFS UPL(Priv)'!V:V,MATCH(A15,'UPDATED 2022 IP FFS UPL(Priv)'!A:A,0)),0)</f>
        <v>4809314.96</v>
      </c>
      <c r="J15" s="2">
        <f t="shared" si="1"/>
        <v>90680.243902835791</v>
      </c>
      <c r="K15" s="2">
        <f>IFERROR(INDEX('UPDATED 2022 OP FFS UPL (Priv)'!AN:AN,MATCH(A15,'UPDATED 2022 OP FFS UPL (Priv)'!A:A,0)),0)</f>
        <v>126639.03</v>
      </c>
      <c r="L15" s="10">
        <f>MAX(K15,0)*IF(E15="NSGO",NSGO_OP_PCT,Private_OP_PCT)</f>
        <v>125381.90128292753</v>
      </c>
      <c r="M15" s="154">
        <f t="shared" si="2"/>
        <v>216062.15</v>
      </c>
      <c r="N15" s="154">
        <f t="shared" si="3"/>
        <v>82859.83</v>
      </c>
    </row>
    <row r="16" spans="1:14" ht="30" x14ac:dyDescent="0.2">
      <c r="A16" t="s">
        <v>61</v>
      </c>
      <c r="B16" t="s">
        <v>61</v>
      </c>
      <c r="C16" t="s">
        <v>62</v>
      </c>
      <c r="D16" s="9" t="s">
        <v>63</v>
      </c>
      <c r="E16" t="s">
        <v>11</v>
      </c>
      <c r="F16" s="2">
        <f>IFERROR(INDEX('UPDATED 2022 IP FFS UPL(Priv)'!AN:AN,MATCH(A16,'UPDATED 2022 IP FFS UPL(Priv)'!A:A,0)),0)</f>
        <v>966144.23</v>
      </c>
      <c r="G16" s="10">
        <f>MAX(F16,0)*IF(E16="NSGO",NSGO_IP_PCT,Private_IP_PCT)</f>
        <v>930886.37613694882</v>
      </c>
      <c r="H16" s="10">
        <f>IFERROR(INDEX('UPDATED 2022 IP FFS UPL(Priv)'!AE:AE,MATCH(A16,'UPDATED 2022 IP FFS UPL(Priv)'!A:A,0)),0)</f>
        <v>1102696.26</v>
      </c>
      <c r="I16" s="2">
        <f>IFERROR(INDEX('UPDATED 2022 IP FFS UPL(Priv)'!V:V,MATCH(A16,'UPDATED 2022 IP FFS UPL(Priv)'!A:A,0)),0)</f>
        <v>11380887.5</v>
      </c>
      <c r="J16" s="2">
        <f t="shared" si="1"/>
        <v>930886.37613694882</v>
      </c>
      <c r="K16" s="2">
        <f>IFERROR(INDEX('UPDATED 2022 OP FFS UPL (Priv)'!AN:AN,MATCH(A16,'UPDATED 2022 OP FFS UPL (Priv)'!A:A,0)),0)</f>
        <v>522603.17</v>
      </c>
      <c r="L16" s="10">
        <f>MAX(K16,0)*IF(E16="NSGO",NSGO_OP_PCT,Private_OP_PCT)</f>
        <v>517415.3582121167</v>
      </c>
      <c r="M16" s="154">
        <f t="shared" si="2"/>
        <v>1448301.73</v>
      </c>
      <c r="N16" s="154">
        <f t="shared" si="3"/>
        <v>555423.71</v>
      </c>
    </row>
    <row r="17" spans="1:14" ht="30" x14ac:dyDescent="0.2">
      <c r="A17" t="s">
        <v>64</v>
      </c>
      <c r="B17" t="s">
        <v>64</v>
      </c>
      <c r="C17" t="s">
        <v>65</v>
      </c>
      <c r="D17" s="9" t="s">
        <v>66</v>
      </c>
      <c r="E17" t="s">
        <v>11</v>
      </c>
      <c r="F17" s="2">
        <f>IFERROR(INDEX('UPDATED 2022 IP FFS UPL(Priv)'!AN:AN,MATCH(A17,'UPDATED 2022 IP FFS UPL(Priv)'!A:A,0)),0)</f>
        <v>1302286.47</v>
      </c>
      <c r="G17" s="10">
        <f>MAX(F17,0)*IF(E17="NSGO",NSGO_IP_PCT,Private_IP_PCT)</f>
        <v>1254761.6547381124</v>
      </c>
      <c r="H17" s="10">
        <f>IFERROR(INDEX('UPDATED 2022 IP FFS UPL(Priv)'!AE:AE,MATCH(A17,'UPDATED 2022 IP FFS UPL(Priv)'!A:A,0)),0)</f>
        <v>2519842.33</v>
      </c>
      <c r="I17" s="2">
        <f>IFERROR(INDEX('UPDATED 2022 IP FFS UPL(Priv)'!V:V,MATCH(A17,'UPDATED 2022 IP FFS UPL(Priv)'!A:A,0)),0)</f>
        <v>21234048.879999999</v>
      </c>
      <c r="J17" s="2">
        <f t="shared" si="1"/>
        <v>1254761.6547381124</v>
      </c>
      <c r="K17" s="2">
        <f>IFERROR(INDEX('UPDATED 2022 OP FFS UPL (Priv)'!AN:AN,MATCH(A17,'UPDATED 2022 OP FFS UPL (Priv)'!A:A,0)),0)</f>
        <v>722212.41</v>
      </c>
      <c r="L17" s="10">
        <f>MAX(K17,0)*IF(E17="NSGO",NSGO_OP_PCT,Private_OP_PCT)</f>
        <v>715043.10397770093</v>
      </c>
      <c r="M17" s="154">
        <f t="shared" si="2"/>
        <v>1969804.76</v>
      </c>
      <c r="N17" s="154">
        <f t="shared" si="3"/>
        <v>755420.13</v>
      </c>
    </row>
    <row r="18" spans="1:14" ht="45" x14ac:dyDescent="0.2">
      <c r="A18" t="s">
        <v>67</v>
      </c>
      <c r="B18" t="s">
        <v>67</v>
      </c>
      <c r="C18" t="s">
        <v>68</v>
      </c>
      <c r="D18" s="9" t="s">
        <v>69</v>
      </c>
      <c r="E18" t="s">
        <v>11</v>
      </c>
      <c r="F18" s="2">
        <f>IFERROR(INDEX('UPDATED 2022 IP FFS UPL(Priv)'!AN:AN,MATCH(A18,'UPDATED 2022 IP FFS UPL(Priv)'!A:A,0)),0)</f>
        <v>2873925.98</v>
      </c>
      <c r="G18" s="10">
        <f>MAX(F18,0)*IF(E18="NSGO",NSGO_IP_PCT,Private_IP_PCT)</f>
        <v>2769046.7507196409</v>
      </c>
      <c r="H18" s="10">
        <f>IFERROR(INDEX('UPDATED 2022 IP FFS UPL(Priv)'!AE:AE,MATCH(A18,'UPDATED 2022 IP FFS UPL(Priv)'!A:A,0)),0)</f>
        <v>5186478.68</v>
      </c>
      <c r="I18" s="2">
        <f>IFERROR(INDEX('UPDATED 2022 IP FFS UPL(Priv)'!V:V,MATCH(A18,'UPDATED 2022 IP FFS UPL(Priv)'!A:A,0)),0)</f>
        <v>72558081.040000007</v>
      </c>
      <c r="J18" s="2">
        <f t="shared" si="1"/>
        <v>2769046.7507196409</v>
      </c>
      <c r="K18" s="2">
        <f>IFERROR(INDEX('UPDATED 2022 OP FFS UPL (Priv)'!AN:AN,MATCH(A18,'UPDATED 2022 OP FFS UPL (Priv)'!A:A,0)),0)</f>
        <v>293706.11</v>
      </c>
      <c r="L18" s="10">
        <f>MAX(K18,0)*IF(E18="NSGO",NSGO_OP_PCT,Private_OP_PCT)</f>
        <v>290790.52871940553</v>
      </c>
      <c r="M18" s="154">
        <f t="shared" si="2"/>
        <v>3059837.28</v>
      </c>
      <c r="N18" s="154">
        <f t="shared" si="3"/>
        <v>1173447.6000000001</v>
      </c>
    </row>
    <row r="19" spans="1:14" x14ac:dyDescent="0.2">
      <c r="A19" t="s">
        <v>70</v>
      </c>
      <c r="B19" t="s">
        <v>70</v>
      </c>
      <c r="C19" t="s">
        <v>71</v>
      </c>
      <c r="D19" s="9" t="s">
        <v>72</v>
      </c>
      <c r="E19" t="s">
        <v>11</v>
      </c>
      <c r="F19" s="2">
        <f>IFERROR(INDEX('UPDATED 2022 IP FFS UPL(Priv)'!AN:AN,MATCH(A19,'UPDATED 2022 IP FFS UPL(Priv)'!A:A,0)),0)</f>
        <v>190306.56</v>
      </c>
      <c r="G19" s="10">
        <f>MAX(F19,0)*IF(E19="NSGO",NSGO_IP_PCT,Private_IP_PCT)</f>
        <v>183361.63327652315</v>
      </c>
      <c r="H19" s="10">
        <f>IFERROR(INDEX('UPDATED 2022 IP FFS UPL(Priv)'!AE:AE,MATCH(A19,'UPDATED 2022 IP FFS UPL(Priv)'!A:A,0)),0)</f>
        <v>151456.15</v>
      </c>
      <c r="I19" s="2">
        <f>IFERROR(INDEX('UPDATED 2022 IP FFS UPL(Priv)'!V:V,MATCH(A19,'UPDATED 2022 IP FFS UPL(Priv)'!A:A,0)),0)</f>
        <v>1345125.28</v>
      </c>
      <c r="J19" s="2">
        <f t="shared" si="1"/>
        <v>183361.63327652315</v>
      </c>
      <c r="K19" s="2">
        <f>IFERROR(INDEX('UPDATED 2022 OP FFS UPL (Priv)'!AN:AN,MATCH(A19,'UPDATED 2022 OP FFS UPL (Priv)'!A:A,0)),0)</f>
        <v>24673.32</v>
      </c>
      <c r="L19" s="10">
        <f>MAX(K19,0)*IF(E19="NSGO",NSGO_OP_PCT,Private_OP_PCT)</f>
        <v>24428.391251591878</v>
      </c>
      <c r="M19" s="154">
        <f t="shared" si="2"/>
        <v>207790.02</v>
      </c>
      <c r="N19" s="154">
        <f t="shared" si="3"/>
        <v>79687.47</v>
      </c>
    </row>
    <row r="20" spans="1:14" ht="30" x14ac:dyDescent="0.2">
      <c r="A20" t="s">
        <v>73</v>
      </c>
      <c r="B20" t="s">
        <v>73</v>
      </c>
      <c r="C20" t="s">
        <v>74</v>
      </c>
      <c r="D20" s="9" t="s">
        <v>75</v>
      </c>
      <c r="E20" t="s">
        <v>11</v>
      </c>
      <c r="F20" s="2">
        <f>IFERROR(INDEX('UPDATED 2022 IP FFS UPL(Priv)'!AN:AN,MATCH(A20,'UPDATED 2022 IP FFS UPL(Priv)'!A:A,0)),0)</f>
        <v>2283737.44</v>
      </c>
      <c r="G20" s="10">
        <f>MAX(F20,0)*IF(E20="NSGO",NSGO_IP_PCT,Private_IP_PCT)</f>
        <v>2200396.1764278947</v>
      </c>
      <c r="H20" s="10">
        <f>IFERROR(INDEX('UPDATED 2022 IP FFS UPL(Priv)'!AE:AE,MATCH(A20,'UPDATED 2022 IP FFS UPL(Priv)'!A:A,0)),0)</f>
        <v>2431663.15</v>
      </c>
      <c r="I20" s="2">
        <f>IFERROR(INDEX('UPDATED 2022 IP FFS UPL(Priv)'!V:V,MATCH(A20,'UPDATED 2022 IP FFS UPL(Priv)'!A:A,0)),0)</f>
        <v>17386208.690000001</v>
      </c>
      <c r="J20" s="2">
        <f t="shared" si="1"/>
        <v>2200396.1764278947</v>
      </c>
      <c r="K20" s="2">
        <f>IFERROR(INDEX('UPDATED 2022 OP FFS UPL (Priv)'!AN:AN,MATCH(A20,'UPDATED 2022 OP FFS UPL (Priv)'!A:A,0)),0)</f>
        <v>277215.58</v>
      </c>
      <c r="L20" s="10">
        <f>MAX(K20,0)*IF(E20="NSGO",NSGO_OP_PCT,Private_OP_PCT)</f>
        <v>274463.69800565834</v>
      </c>
      <c r="M20" s="154">
        <f t="shared" si="2"/>
        <v>2474859.87</v>
      </c>
      <c r="N20" s="154">
        <f t="shared" si="3"/>
        <v>949108.76</v>
      </c>
    </row>
    <row r="21" spans="1:14" ht="30" x14ac:dyDescent="0.2">
      <c r="A21" t="s">
        <v>76</v>
      </c>
      <c r="B21" t="s">
        <v>76</v>
      </c>
      <c r="C21" t="s">
        <v>77</v>
      </c>
      <c r="D21" s="9" t="s">
        <v>78</v>
      </c>
      <c r="E21" t="s">
        <v>11</v>
      </c>
      <c r="F21" s="2">
        <f>IFERROR(INDEX('UPDATED 2022 IP FFS UPL(Priv)'!AN:AN,MATCH(A21,'UPDATED 2022 IP FFS UPL(Priv)'!A:A,0)),0)</f>
        <v>162347.54</v>
      </c>
      <c r="G21" s="10">
        <f>MAX(F21,0)*IF(E21="NSGO",NSGO_IP_PCT,Private_IP_PCT)</f>
        <v>156422.93199365106</v>
      </c>
      <c r="H21" s="10">
        <f>IFERROR(INDEX('UPDATED 2022 IP FFS UPL(Priv)'!AE:AE,MATCH(A21,'UPDATED 2022 IP FFS UPL(Priv)'!A:A,0)),0)</f>
        <v>36924.720000000001</v>
      </c>
      <c r="I21" s="2">
        <f>IFERROR(INDEX('UPDATED 2022 IP FFS UPL(Priv)'!V:V,MATCH(A21,'UPDATED 2022 IP FFS UPL(Priv)'!A:A,0)),0)</f>
        <v>687145.72</v>
      </c>
      <c r="J21" s="2">
        <f t="shared" si="1"/>
        <v>156422.93199365106</v>
      </c>
      <c r="K21" s="2">
        <f>IFERROR(INDEX('UPDATED 2022 OP FFS UPL (Priv)'!AN:AN,MATCH(A21,'UPDATED 2022 OP FFS UPL (Priv)'!A:A,0)),0)</f>
        <v>0</v>
      </c>
      <c r="L21" s="10">
        <f>MAX(K21,0)*IF(E21="NSGO",NSGO_OP_PCT,Private_OP_PCT)</f>
        <v>0</v>
      </c>
      <c r="M21" s="154">
        <f t="shared" si="2"/>
        <v>156422.93</v>
      </c>
      <c r="N21" s="154">
        <f t="shared" si="3"/>
        <v>59988.19</v>
      </c>
    </row>
    <row r="22" spans="1:14" ht="30" x14ac:dyDescent="0.2">
      <c r="A22" t="s">
        <v>79</v>
      </c>
      <c r="B22" t="s">
        <v>79</v>
      </c>
      <c r="C22" t="s">
        <v>80</v>
      </c>
      <c r="D22" s="9" t="s">
        <v>81</v>
      </c>
      <c r="E22" t="s">
        <v>11</v>
      </c>
      <c r="F22" s="2">
        <f>IFERROR(INDEX('UPDATED 2022 IP FFS UPL(Priv)'!AN:AN,MATCH(A22,'UPDATED 2022 IP FFS UPL(Priv)'!A:A,0)),0)</f>
        <v>-152077.51</v>
      </c>
      <c r="G22" s="10">
        <f>MAX(F22,0)*IF(E22="NSGO",NSGO_IP_PCT,Private_IP_PCT)</f>
        <v>0</v>
      </c>
      <c r="H22" s="10">
        <f>IFERROR(INDEX('UPDATED 2022 IP FFS UPL(Priv)'!AE:AE,MATCH(A22,'UPDATED 2022 IP FFS UPL(Priv)'!A:A,0)),0)</f>
        <v>612763.72</v>
      </c>
      <c r="I22" s="2">
        <f>IFERROR(INDEX('UPDATED 2022 IP FFS UPL(Priv)'!V:V,MATCH(A22,'UPDATED 2022 IP FFS UPL(Priv)'!A:A,0)),0)</f>
        <v>1123624.8999999999</v>
      </c>
      <c r="J22" s="2">
        <f t="shared" si="1"/>
        <v>0</v>
      </c>
      <c r="K22" s="2">
        <f>IFERROR(INDEX('UPDATED 2022 OP FFS UPL (Priv)'!AN:AN,MATCH(A22,'UPDATED 2022 OP FFS UPL (Priv)'!A:A,0)),0)</f>
        <v>65706.59</v>
      </c>
      <c r="L22" s="10">
        <f>MAX(K22,0)*IF(E22="NSGO",NSGO_OP_PCT,Private_OP_PCT)</f>
        <v>65054.329467130265</v>
      </c>
      <c r="M22" s="154">
        <f t="shared" si="2"/>
        <v>65054.33</v>
      </c>
      <c r="N22" s="154">
        <f t="shared" si="3"/>
        <v>24948.34</v>
      </c>
    </row>
    <row r="23" spans="1:14" ht="30" x14ac:dyDescent="0.2">
      <c r="A23" t="s">
        <v>82</v>
      </c>
      <c r="B23" t="s">
        <v>82</v>
      </c>
      <c r="C23" s="153" t="s">
        <v>83</v>
      </c>
      <c r="D23" s="9" t="s">
        <v>84</v>
      </c>
      <c r="E23" t="s">
        <v>11</v>
      </c>
      <c r="F23" s="2">
        <f>IFERROR(INDEX('UPDATED 2022 IP FFS UPL(Priv)'!AN:AN,MATCH(A23,'UPDATED 2022 IP FFS UPL(Priv)'!A:A,0)),0)</f>
        <v>0</v>
      </c>
      <c r="G23" s="10">
        <f>MAX(F23,0)*IF(E23="NSGO",NSGO_IP_PCT,Private_IP_PCT)</f>
        <v>0</v>
      </c>
      <c r="H23" s="10">
        <f>IFERROR(INDEX('UPDATED 2022 IP FFS UPL(Priv)'!AE:AE,MATCH(A23,'UPDATED 2022 IP FFS UPL(Priv)'!A:A,0)),0)</f>
        <v>0</v>
      </c>
      <c r="I23" s="2">
        <f>IFERROR(INDEX('UPDATED 2022 IP FFS UPL(Priv)'!V:V,MATCH(A23,'UPDATED 2022 IP FFS UPL(Priv)'!A:A,0)),0)</f>
        <v>0</v>
      </c>
      <c r="J23" s="2">
        <f t="shared" si="1"/>
        <v>0</v>
      </c>
      <c r="K23" s="2">
        <f>IFERROR(INDEX('UPDATED 2022 OP FFS UPL (Priv)'!AN:AN,MATCH(A23,'UPDATED 2022 OP FFS UPL (Priv)'!A:A,0)),0)</f>
        <v>1318.07</v>
      </c>
      <c r="L23" s="10">
        <f>MAX(K23,0)*IF(E23="NSGO",NSGO_OP_PCT,Private_OP_PCT)</f>
        <v>1304.9856953578078</v>
      </c>
      <c r="M23" s="154">
        <f t="shared" si="2"/>
        <v>1304.99</v>
      </c>
      <c r="N23" s="154">
        <f t="shared" si="3"/>
        <v>500.46</v>
      </c>
    </row>
    <row r="24" spans="1:14" ht="30" x14ac:dyDescent="0.2">
      <c r="A24" t="s">
        <v>85</v>
      </c>
      <c r="B24" t="s">
        <v>85</v>
      </c>
      <c r="C24" t="s">
        <v>86</v>
      </c>
      <c r="D24" s="9" t="s">
        <v>87</v>
      </c>
      <c r="E24" t="s">
        <v>11</v>
      </c>
      <c r="F24" s="2">
        <f>IFERROR(INDEX('UPDATED 2022 IP FFS UPL(Priv)'!AN:AN,MATCH(A24,'UPDATED 2022 IP FFS UPL(Priv)'!A:A,0)),0)</f>
        <v>67548.990000000005</v>
      </c>
      <c r="G24" s="10">
        <f>MAX(F24,0)*IF(E24="NSGO",NSGO_IP_PCT,Private_IP_PCT)</f>
        <v>65083.900064083602</v>
      </c>
      <c r="H24" s="10">
        <f>IFERROR(INDEX('UPDATED 2022 IP FFS UPL(Priv)'!AE:AE,MATCH(A24,'UPDATED 2022 IP FFS UPL(Priv)'!A:A,0)),0)</f>
        <v>166080.95999999999</v>
      </c>
      <c r="I24" s="2">
        <f>IFERROR(INDEX('UPDATED 2022 IP FFS UPL(Priv)'!V:V,MATCH(A24,'UPDATED 2022 IP FFS UPL(Priv)'!A:A,0)),0)</f>
        <v>1427637.08</v>
      </c>
      <c r="J24" s="2">
        <f t="shared" si="1"/>
        <v>65083.900064083602</v>
      </c>
      <c r="K24" s="2">
        <f>IFERROR(INDEX('UPDATED 2022 OP FFS UPL (Priv)'!AN:AN,MATCH(A24,'UPDATED 2022 OP FFS UPL (Priv)'!A:A,0)),0)</f>
        <v>44527.33</v>
      </c>
      <c r="L24" s="10">
        <f>MAX(K24,0)*IF(E24="NSGO",NSGO_OP_PCT,Private_OP_PCT)</f>
        <v>44085.313149132126</v>
      </c>
      <c r="M24" s="154">
        <f t="shared" si="2"/>
        <v>109169.21</v>
      </c>
      <c r="N24" s="154">
        <f t="shared" si="3"/>
        <v>41866.39</v>
      </c>
    </row>
    <row r="25" spans="1:14" ht="30" x14ac:dyDescent="0.2">
      <c r="A25" t="s">
        <v>88</v>
      </c>
      <c r="B25" t="s">
        <v>88</v>
      </c>
      <c r="C25" t="s">
        <v>89</v>
      </c>
      <c r="D25" s="9" t="s">
        <v>90</v>
      </c>
      <c r="E25" t="s">
        <v>11</v>
      </c>
      <c r="F25" s="2">
        <f>IFERROR(INDEX('UPDATED 2022 IP FFS UPL(Priv)'!AN:AN,MATCH(A25,'UPDATED 2022 IP FFS UPL(Priv)'!A:A,0)),0)</f>
        <v>301392.99</v>
      </c>
      <c r="G25" s="10">
        <f>MAX(F25,0)*IF(E25="NSGO",NSGO_IP_PCT,Private_IP_PCT)</f>
        <v>290394.14565895579</v>
      </c>
      <c r="H25" s="10">
        <f>IFERROR(INDEX('UPDATED 2022 IP FFS UPL(Priv)'!AE:AE,MATCH(A25,'UPDATED 2022 IP FFS UPL(Priv)'!A:A,0)),0)</f>
        <v>573494.56000000006</v>
      </c>
      <c r="I25" s="2">
        <f>IFERROR(INDEX('UPDATED 2022 IP FFS UPL(Priv)'!V:V,MATCH(A25,'UPDATED 2022 IP FFS UPL(Priv)'!A:A,0)),0)</f>
        <v>3443422.39</v>
      </c>
      <c r="J25" s="2">
        <f t="shared" si="1"/>
        <v>290394.14565895579</v>
      </c>
      <c r="K25" s="2">
        <f>IFERROR(INDEX('UPDATED 2022 OP FFS UPL (Priv)'!AN:AN,MATCH(A25,'UPDATED 2022 OP FFS UPL (Priv)'!A:A,0)),0)</f>
        <v>242162.3</v>
      </c>
      <c r="L25" s="10">
        <f>MAX(K25,0)*IF(E25="NSGO",NSGO_OP_PCT,Private_OP_PCT)</f>
        <v>239758.38722901369</v>
      </c>
      <c r="M25" s="154">
        <f t="shared" si="2"/>
        <v>530152.53</v>
      </c>
      <c r="N25" s="154">
        <f t="shared" si="3"/>
        <v>203313.5</v>
      </c>
    </row>
    <row r="26" spans="1:14" ht="30" x14ac:dyDescent="0.2">
      <c r="A26" t="s">
        <v>91</v>
      </c>
      <c r="B26" t="s">
        <v>91</v>
      </c>
      <c r="C26" t="s">
        <v>92</v>
      </c>
      <c r="D26" s="9" t="s">
        <v>93</v>
      </c>
      <c r="E26" t="s">
        <v>11</v>
      </c>
      <c r="F26" s="2">
        <f>IFERROR(INDEX('UPDATED 2022 IP FFS UPL(Priv)'!AN:AN,MATCH(A26,'UPDATED 2022 IP FFS UPL(Priv)'!A:A,0)),0)</f>
        <v>2195945.02</v>
      </c>
      <c r="G26" s="10">
        <f>MAX(F26,0)*IF(E26="NSGO",NSGO_IP_PCT,Private_IP_PCT)</f>
        <v>2115807.5972401965</v>
      </c>
      <c r="H26" s="10">
        <f>IFERROR(INDEX('UPDATED 2022 IP FFS UPL(Priv)'!AE:AE,MATCH(A26,'UPDATED 2022 IP FFS UPL(Priv)'!A:A,0)),0)</f>
        <v>3498326.85</v>
      </c>
      <c r="I26" s="2">
        <f>IFERROR(INDEX('UPDATED 2022 IP FFS UPL(Priv)'!V:V,MATCH(A26,'UPDATED 2022 IP FFS UPL(Priv)'!A:A,0)),0)</f>
        <v>19442935.16</v>
      </c>
      <c r="J26" s="2">
        <f t="shared" si="1"/>
        <v>2115807.5972401965</v>
      </c>
      <c r="K26" s="2">
        <f>IFERROR(INDEX('UPDATED 2022 OP FFS UPL (Priv)'!AN:AN,MATCH(A26,'UPDATED 2022 OP FFS UPL (Priv)'!A:A,0)),0)</f>
        <v>1152714.67</v>
      </c>
      <c r="L26" s="10">
        <f>MAX(K26,0)*IF(E26="NSGO",NSGO_OP_PCT,Private_OP_PCT)</f>
        <v>1141271.8256079692</v>
      </c>
      <c r="M26" s="154">
        <f t="shared" si="2"/>
        <v>3257079.42</v>
      </c>
      <c r="N26" s="154">
        <f t="shared" si="3"/>
        <v>1249089.96</v>
      </c>
    </row>
    <row r="27" spans="1:14" ht="30" x14ac:dyDescent="0.2">
      <c r="A27" t="s">
        <v>94</v>
      </c>
      <c r="B27" t="s">
        <v>94</v>
      </c>
      <c r="C27" t="s">
        <v>95</v>
      </c>
      <c r="D27" s="9" t="s">
        <v>96</v>
      </c>
      <c r="E27" t="s">
        <v>11</v>
      </c>
      <c r="F27" s="2">
        <f>IFERROR(INDEX('UPDATED 2022 IP FFS UPL(Priv)'!AN:AN,MATCH(A27,'UPDATED 2022 IP FFS UPL(Priv)'!A:A,0)),0)</f>
        <v>1675897.27</v>
      </c>
      <c r="G27" s="10">
        <f>MAX(F27,0)*IF(E27="NSGO",NSGO_IP_PCT,Private_IP_PCT)</f>
        <v>1614738.1395095696</v>
      </c>
      <c r="H27" s="10">
        <f>IFERROR(INDEX('UPDATED 2022 IP FFS UPL(Priv)'!AE:AE,MATCH(A27,'UPDATED 2022 IP FFS UPL(Priv)'!A:A,0)),0)</f>
        <v>1696502.39</v>
      </c>
      <c r="I27" s="2">
        <f>IFERROR(INDEX('UPDATED 2022 IP FFS UPL(Priv)'!V:V,MATCH(A27,'UPDATED 2022 IP FFS UPL(Priv)'!A:A,0)),0)</f>
        <v>12762735.359999999</v>
      </c>
      <c r="J27" s="2">
        <f t="shared" si="1"/>
        <v>1614738.1395095696</v>
      </c>
      <c r="K27" s="2">
        <f>IFERROR(INDEX('UPDATED 2022 OP FFS UPL (Priv)'!AN:AN,MATCH(A27,'UPDATED 2022 OP FFS UPL (Priv)'!A:A,0)),0)</f>
        <v>579042.91</v>
      </c>
      <c r="L27" s="10">
        <f>MAX(K27,0)*IF(E27="NSGO",NSGO_OP_PCT,Private_OP_PCT)</f>
        <v>573294.82846006553</v>
      </c>
      <c r="M27" s="154">
        <f t="shared" si="2"/>
        <v>2188032.9700000002</v>
      </c>
      <c r="N27" s="154">
        <f t="shared" si="3"/>
        <v>839110.64</v>
      </c>
    </row>
    <row r="28" spans="1:14" ht="30" x14ac:dyDescent="0.2">
      <c r="A28" t="s">
        <v>97</v>
      </c>
      <c r="B28" t="s">
        <v>97</v>
      </c>
      <c r="C28" t="s">
        <v>98</v>
      </c>
      <c r="D28" s="9" t="s">
        <v>99</v>
      </c>
      <c r="E28" t="s">
        <v>11</v>
      </c>
      <c r="F28" s="2">
        <f>IFERROR(INDEX('UPDATED 2022 IP FFS UPL(Priv)'!AN:AN,MATCH(A28,'UPDATED 2022 IP FFS UPL(Priv)'!A:A,0)),0)</f>
        <v>354122.37</v>
      </c>
      <c r="G28" s="10">
        <f>MAX(F28,0)*IF(E28="NSGO",NSGO_IP_PCT,Private_IP_PCT)</f>
        <v>341199.25315739634</v>
      </c>
      <c r="H28" s="10">
        <f>IFERROR(INDEX('UPDATED 2022 IP FFS UPL(Priv)'!AE:AE,MATCH(A28,'UPDATED 2022 IP FFS UPL(Priv)'!A:A,0)),0)</f>
        <v>579469.56000000006</v>
      </c>
      <c r="I28" s="2">
        <f>IFERROR(INDEX('UPDATED 2022 IP FFS UPL(Priv)'!V:V,MATCH(A28,'UPDATED 2022 IP FFS UPL(Priv)'!A:A,0)),0)</f>
        <v>5403637.9299999997</v>
      </c>
      <c r="J28" s="2">
        <f t="shared" si="1"/>
        <v>341199.25315739634</v>
      </c>
      <c r="K28" s="2">
        <f>IFERROR(INDEX('UPDATED 2022 OP FFS UPL (Priv)'!AN:AN,MATCH(A28,'UPDATED 2022 OP FFS UPL (Priv)'!A:A,0)),0)</f>
        <v>257617.63</v>
      </c>
      <c r="L28" s="10">
        <f>MAX(K28,0)*IF(E28="NSGO",NSGO_OP_PCT,Private_OP_PCT)</f>
        <v>255060.29423473752</v>
      </c>
      <c r="M28" s="154">
        <f t="shared" si="2"/>
        <v>596259.55000000005</v>
      </c>
      <c r="N28" s="154">
        <f t="shared" si="3"/>
        <v>228665.54</v>
      </c>
    </row>
    <row r="29" spans="1:14" ht="30" x14ac:dyDescent="0.2">
      <c r="A29" t="s">
        <v>100</v>
      </c>
      <c r="B29" t="s">
        <v>100</v>
      </c>
      <c r="C29" t="s">
        <v>101</v>
      </c>
      <c r="D29" s="9" t="s">
        <v>102</v>
      </c>
      <c r="E29" t="s">
        <v>11</v>
      </c>
      <c r="F29" s="2">
        <f>IFERROR(INDEX('UPDATED 2022 IP FFS UPL(Priv)'!AN:AN,MATCH(A29,'UPDATED 2022 IP FFS UPL(Priv)'!A:A,0)),0)</f>
        <v>-128574.93</v>
      </c>
      <c r="G29" s="10">
        <f>MAX(F29,0)*IF(E29="NSGO",NSGO_IP_PCT,Private_IP_PCT)</f>
        <v>0</v>
      </c>
      <c r="H29" s="10">
        <f>IFERROR(INDEX('UPDATED 2022 IP FFS UPL(Priv)'!AE:AE,MATCH(A29,'UPDATED 2022 IP FFS UPL(Priv)'!A:A,0)),0)</f>
        <v>565108.22</v>
      </c>
      <c r="I29" s="2">
        <f>IFERROR(INDEX('UPDATED 2022 IP FFS UPL(Priv)'!V:V,MATCH(A29,'UPDATED 2022 IP FFS UPL(Priv)'!A:A,0)),0)</f>
        <v>1481144.55</v>
      </c>
      <c r="J29" s="2">
        <f t="shared" si="1"/>
        <v>0</v>
      </c>
      <c r="K29" s="2">
        <f>IFERROR(INDEX('UPDATED 2022 OP FFS UPL (Priv)'!AN:AN,MATCH(A29,'UPDATED 2022 OP FFS UPL (Priv)'!A:A,0)),0)</f>
        <v>70464.03</v>
      </c>
      <c r="L29" s="10">
        <f>MAX(K29,0)*IF(E29="NSGO",NSGO_OP_PCT,Private_OP_PCT)</f>
        <v>69764.542996398857</v>
      </c>
      <c r="M29" s="154">
        <f t="shared" si="2"/>
        <v>69764.539999999994</v>
      </c>
      <c r="N29" s="154">
        <f t="shared" si="3"/>
        <v>26754.7</v>
      </c>
    </row>
    <row r="30" spans="1:14" ht="30" x14ac:dyDescent="0.2">
      <c r="A30" t="s">
        <v>103</v>
      </c>
      <c r="B30" t="s">
        <v>103</v>
      </c>
      <c r="C30" t="s">
        <v>104</v>
      </c>
      <c r="D30" s="9" t="s">
        <v>105</v>
      </c>
      <c r="E30" t="s">
        <v>11</v>
      </c>
      <c r="F30" s="2">
        <f>IFERROR(INDEX('UPDATED 2022 IP FFS UPL(Priv)'!AN:AN,MATCH(A30,'UPDATED 2022 IP FFS UPL(Priv)'!A:A,0)),0)</f>
        <v>-609.38</v>
      </c>
      <c r="G30" s="10">
        <f>MAX(F30,0)*IF(E30="NSGO",NSGO_IP_PCT,Private_IP_PCT)</f>
        <v>0</v>
      </c>
      <c r="H30" s="10">
        <f>IFERROR(INDEX('UPDATED 2022 IP FFS UPL(Priv)'!AE:AE,MATCH(A30,'UPDATED 2022 IP FFS UPL(Priv)'!A:A,0)),0)</f>
        <v>4008.12</v>
      </c>
      <c r="I30" s="2">
        <f>IFERROR(INDEX('UPDATED 2022 IP FFS UPL(Priv)'!V:V,MATCH(A30,'UPDATED 2022 IP FFS UPL(Priv)'!A:A,0)),0)</f>
        <v>15379.6</v>
      </c>
      <c r="J30" s="2">
        <f t="shared" si="1"/>
        <v>0</v>
      </c>
      <c r="K30" s="2">
        <f>IFERROR(INDEX('UPDATED 2022 OP FFS UPL (Priv)'!AN:AN,MATCH(A30,'UPDATED 2022 OP FFS UPL (Priv)'!A:A,0)),0)</f>
        <v>11191.74</v>
      </c>
      <c r="L30" s="10">
        <f>MAX(K30,0)*IF(E30="NSGO",NSGO_OP_PCT,Private_OP_PCT)</f>
        <v>11080.641093541157</v>
      </c>
      <c r="M30" s="154">
        <f t="shared" si="2"/>
        <v>11080.64</v>
      </c>
      <c r="N30" s="154">
        <f t="shared" si="3"/>
        <v>4249.43</v>
      </c>
    </row>
    <row r="31" spans="1:14" ht="30" x14ac:dyDescent="0.2">
      <c r="A31" t="s">
        <v>106</v>
      </c>
      <c r="B31" t="s">
        <v>106</v>
      </c>
      <c r="C31" t="s">
        <v>107</v>
      </c>
      <c r="D31" s="9" t="s">
        <v>108</v>
      </c>
      <c r="E31" t="s">
        <v>11</v>
      </c>
      <c r="F31" s="2">
        <f>IFERROR(INDEX('UPDATED 2022 IP FFS UPL(Priv)'!AN:AN,MATCH(A31,'UPDATED 2022 IP FFS UPL(Priv)'!A:A,0)),0)</f>
        <v>378493.13</v>
      </c>
      <c r="G31" s="10">
        <f>MAX(F31,0)*IF(E31="NSGO",NSGO_IP_PCT,Private_IP_PCT)</f>
        <v>364680.64212155063</v>
      </c>
      <c r="H31" s="10">
        <f>IFERROR(INDEX('UPDATED 2022 IP FFS UPL(Priv)'!AE:AE,MATCH(A31,'UPDATED 2022 IP FFS UPL(Priv)'!A:A,0)),0)</f>
        <v>750820.57</v>
      </c>
      <c r="I31" s="2">
        <f>IFERROR(INDEX('UPDATED 2022 IP FFS UPL(Priv)'!V:V,MATCH(A31,'UPDATED 2022 IP FFS UPL(Priv)'!A:A,0)),0)</f>
        <v>4831309.2</v>
      </c>
      <c r="J31" s="2">
        <f t="shared" si="1"/>
        <v>364680.64212155063</v>
      </c>
      <c r="K31" s="2">
        <f>IFERROR(INDEX('UPDATED 2022 OP FFS UPL (Priv)'!AN:AN,MATCH(A31,'UPDATED 2022 OP FFS UPL (Priv)'!A:A,0)),0)</f>
        <v>285596.13</v>
      </c>
      <c r="L31" s="10">
        <f>MAX(K31,0)*IF(E31="NSGO",NSGO_OP_PCT,Private_OP_PCT)</f>
        <v>282761.05540642678</v>
      </c>
      <c r="M31" s="154">
        <f t="shared" si="2"/>
        <v>647441.69999999995</v>
      </c>
      <c r="N31" s="154">
        <f t="shared" si="3"/>
        <v>248293.89</v>
      </c>
    </row>
    <row r="32" spans="1:14" ht="30" x14ac:dyDescent="0.2">
      <c r="A32" t="s">
        <v>109</v>
      </c>
      <c r="B32" t="s">
        <v>109</v>
      </c>
      <c r="C32" t="s">
        <v>110</v>
      </c>
      <c r="D32" s="9" t="s">
        <v>111</v>
      </c>
      <c r="E32" t="s">
        <v>11</v>
      </c>
      <c r="F32" s="2">
        <f>IFERROR(INDEX('UPDATED 2022 IP FFS UPL(Priv)'!AN:AN,MATCH(A32,'UPDATED 2022 IP FFS UPL(Priv)'!A:A,0)),0)</f>
        <v>-1133.73</v>
      </c>
      <c r="G32" s="10">
        <f>MAX(F32,0)*IF(E32="NSGO",NSGO_IP_PCT,Private_IP_PCT)</f>
        <v>0</v>
      </c>
      <c r="H32" s="10">
        <f>IFERROR(INDEX('UPDATED 2022 IP FFS UPL(Priv)'!AE:AE,MATCH(A32,'UPDATED 2022 IP FFS UPL(Priv)'!A:A,0)),0)</f>
        <v>14881.88</v>
      </c>
      <c r="I32" s="2">
        <f>IFERROR(INDEX('UPDATED 2022 IP FFS UPL(Priv)'!V:V,MATCH(A32,'UPDATED 2022 IP FFS UPL(Priv)'!A:A,0)),0)</f>
        <v>35251.67</v>
      </c>
      <c r="J32" s="2">
        <f t="shared" si="1"/>
        <v>0</v>
      </c>
      <c r="K32" s="2">
        <f>IFERROR(INDEX('UPDATED 2022 OP FFS UPL (Priv)'!AN:AN,MATCH(A32,'UPDATED 2022 OP FFS UPL (Priv)'!A:A,0)),0)</f>
        <v>-20344.61</v>
      </c>
      <c r="L32" s="10">
        <f>MAX(K32,0)*IF(E32="NSGO",NSGO_OP_PCT,Private_OP_PCT)</f>
        <v>0</v>
      </c>
      <c r="M32" s="154">
        <f t="shared" si="2"/>
        <v>0</v>
      </c>
      <c r="N32" s="154">
        <f t="shared" si="3"/>
        <v>0</v>
      </c>
    </row>
    <row r="33" spans="1:14" ht="30" x14ac:dyDescent="0.2">
      <c r="A33" t="s">
        <v>112</v>
      </c>
      <c r="B33" t="s">
        <v>112</v>
      </c>
      <c r="C33" t="s">
        <v>113</v>
      </c>
      <c r="D33" s="9" t="s">
        <v>114</v>
      </c>
      <c r="E33" t="s">
        <v>11</v>
      </c>
      <c r="F33" s="2">
        <f>IFERROR(INDEX('UPDATED 2022 IP FFS UPL(Priv)'!AN:AN,MATCH(A33,'UPDATED 2022 IP FFS UPL(Priv)'!A:A,0)),0)</f>
        <v>273731.46999999997</v>
      </c>
      <c r="G33" s="10">
        <f>MAX(F33,0)*IF(E33="NSGO",NSGO_IP_PCT,Private_IP_PCT)</f>
        <v>263742.08760004694</v>
      </c>
      <c r="H33" s="10">
        <f>IFERROR(INDEX('UPDATED 2022 IP FFS UPL(Priv)'!AE:AE,MATCH(A33,'UPDATED 2022 IP FFS UPL(Priv)'!A:A,0)),0)</f>
        <v>518965.93</v>
      </c>
      <c r="I33" s="2">
        <f>IFERROR(INDEX('UPDATED 2022 IP FFS UPL(Priv)'!V:V,MATCH(A33,'UPDATED 2022 IP FFS UPL(Priv)'!A:A,0)),0)</f>
        <v>3899918.33</v>
      </c>
      <c r="J33" s="2">
        <f t="shared" si="1"/>
        <v>263742.08760004694</v>
      </c>
      <c r="K33" s="2">
        <f>IFERROR(INDEX('UPDATED 2022 OP FFS UPL (Priv)'!AN:AN,MATCH(A33,'UPDATED 2022 OP FFS UPL (Priv)'!A:A,0)),0)</f>
        <v>71789.539999999994</v>
      </c>
      <c r="L33" s="10">
        <f>MAX(K33,0)*IF(E33="NSGO",NSGO_OP_PCT,Private_OP_PCT)</f>
        <v>71076.894835871513</v>
      </c>
      <c r="M33" s="154">
        <f t="shared" si="2"/>
        <v>334818.98</v>
      </c>
      <c r="N33" s="154">
        <f t="shared" si="3"/>
        <v>128403.08</v>
      </c>
    </row>
    <row r="34" spans="1:14" ht="30" x14ac:dyDescent="0.2">
      <c r="A34" t="s">
        <v>115</v>
      </c>
      <c r="B34" t="s">
        <v>115</v>
      </c>
      <c r="C34" t="s">
        <v>116</v>
      </c>
      <c r="D34" s="9" t="s">
        <v>117</v>
      </c>
      <c r="E34" t="s">
        <v>11</v>
      </c>
      <c r="F34" s="2">
        <f>IFERROR(INDEX('UPDATED 2022 IP FFS UPL(Priv)'!AN:AN,MATCH(A34,'UPDATED 2022 IP FFS UPL(Priv)'!A:A,0)),0)</f>
        <v>455046.18</v>
      </c>
      <c r="G34" s="10">
        <f>MAX(F34,0)*IF(E34="NSGO",NSGO_IP_PCT,Private_IP_PCT)</f>
        <v>438440.01373910985</v>
      </c>
      <c r="H34" s="10">
        <f>IFERROR(INDEX('UPDATED 2022 IP FFS UPL(Priv)'!AE:AE,MATCH(A34,'UPDATED 2022 IP FFS UPL(Priv)'!A:A,0)),0)</f>
        <v>602880.64</v>
      </c>
      <c r="I34" s="2">
        <f>IFERROR(INDEX('UPDATED 2022 IP FFS UPL(Priv)'!V:V,MATCH(A34,'UPDATED 2022 IP FFS UPL(Priv)'!A:A,0)),0)</f>
        <v>4163836.77</v>
      </c>
      <c r="J34" s="2">
        <f t="shared" si="1"/>
        <v>438440.01373910985</v>
      </c>
      <c r="K34" s="2">
        <f>IFERROR(INDEX('UPDATED 2022 OP FFS UPL (Priv)'!AN:AN,MATCH(A34,'UPDATED 2022 OP FFS UPL (Priv)'!A:A,0)),0)</f>
        <v>145368.97</v>
      </c>
      <c r="L34" s="10">
        <f>MAX(K34,0)*IF(E34="NSGO",NSGO_OP_PCT,Private_OP_PCT)</f>
        <v>143925.91167305098</v>
      </c>
      <c r="M34" s="154">
        <f t="shared" si="2"/>
        <v>582365.93000000005</v>
      </c>
      <c r="N34" s="154">
        <f t="shared" si="3"/>
        <v>223337.33</v>
      </c>
    </row>
    <row r="35" spans="1:14" ht="30" x14ac:dyDescent="0.2">
      <c r="A35" t="s">
        <v>118</v>
      </c>
      <c r="B35" t="s">
        <v>118</v>
      </c>
      <c r="C35" t="s">
        <v>119</v>
      </c>
      <c r="D35" s="9" t="s">
        <v>120</v>
      </c>
      <c r="E35" t="s">
        <v>11</v>
      </c>
      <c r="F35" s="2">
        <f>IFERROR(INDEX('UPDATED 2022 IP FFS UPL(Priv)'!AN:AN,MATCH(A35,'UPDATED 2022 IP FFS UPL(Priv)'!A:A,0)),0)</f>
        <v>225452.53</v>
      </c>
      <c r="G35" s="10">
        <f>MAX(F35,0)*IF(E35="NSGO",NSGO_IP_PCT,Private_IP_PCT)</f>
        <v>217225.00857103575</v>
      </c>
      <c r="H35" s="10">
        <f>IFERROR(INDEX('UPDATED 2022 IP FFS UPL(Priv)'!AE:AE,MATCH(A35,'UPDATED 2022 IP FFS UPL(Priv)'!A:A,0)),0)</f>
        <v>243020.63</v>
      </c>
      <c r="I35" s="2">
        <f>IFERROR(INDEX('UPDATED 2022 IP FFS UPL(Priv)'!V:V,MATCH(A35,'UPDATED 2022 IP FFS UPL(Priv)'!A:A,0)),0)</f>
        <v>2129423.4700000002</v>
      </c>
      <c r="J35" s="2">
        <f t="shared" si="1"/>
        <v>217225.00857103575</v>
      </c>
      <c r="K35" s="2">
        <f>IFERROR(INDEX('UPDATED 2022 OP FFS UPL (Priv)'!AN:AN,MATCH(A35,'UPDATED 2022 OP FFS UPL (Priv)'!A:A,0)),0)</f>
        <v>102513.76</v>
      </c>
      <c r="L35" s="10">
        <f>MAX(K35,0)*IF(E35="NSGO",NSGO_OP_PCT,Private_OP_PCT)</f>
        <v>101496.11961226902</v>
      </c>
      <c r="M35" s="154">
        <f t="shared" si="2"/>
        <v>318721.13</v>
      </c>
      <c r="N35" s="154">
        <f t="shared" si="3"/>
        <v>122229.55</v>
      </c>
    </row>
    <row r="36" spans="1:14" ht="30" x14ac:dyDescent="0.2">
      <c r="A36" t="s">
        <v>121</v>
      </c>
      <c r="B36" t="s">
        <v>121</v>
      </c>
      <c r="C36" t="s">
        <v>122</v>
      </c>
      <c r="D36" s="9" t="s">
        <v>123</v>
      </c>
      <c r="E36" t="s">
        <v>11</v>
      </c>
      <c r="F36" s="2">
        <f>IFERROR(INDEX('UPDATED 2022 IP FFS UPL(Priv)'!AN:AN,MATCH(A36,'UPDATED 2022 IP FFS UPL(Priv)'!A:A,0)),0)</f>
        <v>300968.01</v>
      </c>
      <c r="G36" s="10">
        <f>MAX(F36,0)*IF(E36="NSGO",NSGO_IP_PCT,Private_IP_PCT)</f>
        <v>289984.6746091409</v>
      </c>
      <c r="H36" s="10">
        <f>IFERROR(INDEX('UPDATED 2022 IP FFS UPL(Priv)'!AE:AE,MATCH(A36,'UPDATED 2022 IP FFS UPL(Priv)'!A:A,0)),0)</f>
        <v>488117.92</v>
      </c>
      <c r="I36" s="2">
        <f>IFERROR(INDEX('UPDATED 2022 IP FFS UPL(Priv)'!V:V,MATCH(A36,'UPDATED 2022 IP FFS UPL(Priv)'!A:A,0)),0)</f>
        <v>3235125.49</v>
      </c>
      <c r="J36" s="2">
        <f t="shared" si="1"/>
        <v>289984.6746091409</v>
      </c>
      <c r="K36" s="2">
        <f>IFERROR(INDEX('UPDATED 2022 OP FFS UPL (Priv)'!AN:AN,MATCH(A36,'UPDATED 2022 OP FFS UPL (Priv)'!A:A,0)),0)</f>
        <v>247905.37</v>
      </c>
      <c r="L36" s="10">
        <f>MAX(K36,0)*IF(E36="NSGO",NSGO_OP_PCT,Private_OP_PCT)</f>
        <v>245444.44654106736</v>
      </c>
      <c r="M36" s="154">
        <f t="shared" si="2"/>
        <v>535429.12</v>
      </c>
      <c r="N36" s="154">
        <f t="shared" si="3"/>
        <v>205337.07</v>
      </c>
    </row>
    <row r="37" spans="1:14" x14ac:dyDescent="0.2">
      <c r="A37" t="s">
        <v>124</v>
      </c>
      <c r="B37" t="s">
        <v>124</v>
      </c>
      <c r="C37" t="s">
        <v>125</v>
      </c>
      <c r="D37" s="9" t="s">
        <v>126</v>
      </c>
      <c r="E37" t="s">
        <v>11</v>
      </c>
      <c r="F37" s="2">
        <f>IFERROR(INDEX('UPDATED 2022 IP FFS UPL(Priv)'!AN:AN,MATCH(A37,'UPDATED 2022 IP FFS UPL(Priv)'!A:A,0)),0)</f>
        <v>1725707.88</v>
      </c>
      <c r="G37" s="10">
        <f>MAX(F37,0)*IF(E37="NSGO",NSGO_IP_PCT,Private_IP_PCT)</f>
        <v>1662730.9927464728</v>
      </c>
      <c r="H37" s="10">
        <f>IFERROR(INDEX('UPDATED 2022 IP FFS UPL(Priv)'!AE:AE,MATCH(A37,'UPDATED 2022 IP FFS UPL(Priv)'!A:A,0)),0)</f>
        <v>11521562.119999999</v>
      </c>
      <c r="I37" s="2">
        <f>IFERROR(INDEX('UPDATED 2022 IP FFS UPL(Priv)'!V:V,MATCH(A37,'UPDATED 2022 IP FFS UPL(Priv)'!A:A,0)),0)</f>
        <v>42047750.700000003</v>
      </c>
      <c r="J37" s="2">
        <f t="shared" si="1"/>
        <v>1662730.9927464728</v>
      </c>
      <c r="K37" s="2">
        <f>IFERROR(INDEX('UPDATED 2022 OP FFS UPL (Priv)'!AN:AN,MATCH(A37,'UPDATED 2022 OP FFS UPL (Priv)'!A:A,0)),0)</f>
        <v>579858.61</v>
      </c>
      <c r="L37" s="10">
        <f>MAX(K37,0)*IF(E37="NSGO",NSGO_OP_PCT,Private_OP_PCT)</f>
        <v>574102.43111523811</v>
      </c>
      <c r="M37" s="154">
        <f t="shared" si="2"/>
        <v>2236833.42</v>
      </c>
      <c r="N37" s="154">
        <f t="shared" si="3"/>
        <v>857825.62</v>
      </c>
    </row>
    <row r="38" spans="1:14" ht="30" x14ac:dyDescent="0.2">
      <c r="A38" t="s">
        <v>127</v>
      </c>
      <c r="B38" t="s">
        <v>127</v>
      </c>
      <c r="C38" t="s">
        <v>128</v>
      </c>
      <c r="D38" s="9" t="s">
        <v>129</v>
      </c>
      <c r="E38" t="s">
        <v>11</v>
      </c>
      <c r="F38" s="2">
        <f>IFERROR(INDEX('UPDATED 2022 IP FFS UPL(Priv)'!AN:AN,MATCH(A38,'UPDATED 2022 IP FFS UPL(Priv)'!A:A,0)),0)</f>
        <v>71723.740000000005</v>
      </c>
      <c r="G38" s="10">
        <f>MAX(F38,0)*IF(E38="NSGO",NSGO_IP_PCT,Private_IP_PCT)</f>
        <v>69106.299389262756</v>
      </c>
      <c r="H38" s="10">
        <f>IFERROR(INDEX('UPDATED 2022 IP FFS UPL(Priv)'!AE:AE,MATCH(A38,'UPDATED 2022 IP FFS UPL(Priv)'!A:A,0)),0)</f>
        <v>154778.82999999999</v>
      </c>
      <c r="I38" s="2">
        <f>IFERROR(INDEX('UPDATED 2022 IP FFS UPL(Priv)'!V:V,MATCH(A38,'UPDATED 2022 IP FFS UPL(Priv)'!A:A,0)),0)</f>
        <v>857191.49</v>
      </c>
      <c r="J38" s="2">
        <f t="shared" si="1"/>
        <v>69106.299389262756</v>
      </c>
      <c r="K38" s="2">
        <f>IFERROR(INDEX('UPDATED 2022 OP FFS UPL (Priv)'!AN:AN,MATCH(A38,'UPDATED 2022 OP FFS UPL (Priv)'!A:A,0)),0)</f>
        <v>85310.54</v>
      </c>
      <c r="L38" s="10">
        <f>MAX(K38,0)*IF(E38="NSGO",NSGO_OP_PCT,Private_OP_PCT)</f>
        <v>84463.673676853345</v>
      </c>
      <c r="M38" s="154">
        <f t="shared" si="2"/>
        <v>153569.97</v>
      </c>
      <c r="N38" s="154">
        <f t="shared" si="3"/>
        <v>58894.080000000002</v>
      </c>
    </row>
    <row r="39" spans="1:14" ht="30" x14ac:dyDescent="0.2">
      <c r="A39" t="s">
        <v>130</v>
      </c>
      <c r="B39" t="s">
        <v>130</v>
      </c>
      <c r="C39" t="s">
        <v>131</v>
      </c>
      <c r="D39" s="9" t="s">
        <v>132</v>
      </c>
      <c r="E39" t="s">
        <v>11</v>
      </c>
      <c r="F39" s="2">
        <f>IFERROR(INDEX('UPDATED 2022 IP FFS UPL(Priv)'!AN:AN,MATCH(A39,'UPDATED 2022 IP FFS UPL(Priv)'!A:A,0)),0)</f>
        <v>156986.49</v>
      </c>
      <c r="G39" s="10">
        <f>MAX(F39,0)*IF(E39="NSGO",NSGO_IP_PCT,Private_IP_PCT)</f>
        <v>151257.52474716882</v>
      </c>
      <c r="H39" s="10">
        <f>IFERROR(INDEX('UPDATED 2022 IP FFS UPL(Priv)'!AE:AE,MATCH(A39,'UPDATED 2022 IP FFS UPL(Priv)'!A:A,0)),0)</f>
        <v>150276.09</v>
      </c>
      <c r="I39" s="2">
        <f>IFERROR(INDEX('UPDATED 2022 IP FFS UPL(Priv)'!V:V,MATCH(A39,'UPDATED 2022 IP FFS UPL(Priv)'!A:A,0)),0)</f>
        <v>2549050.77</v>
      </c>
      <c r="J39" s="2">
        <f t="shared" si="1"/>
        <v>151257.52474716882</v>
      </c>
      <c r="K39" s="2">
        <f>IFERROR(INDEX('UPDATED 2022 OP FFS UPL (Priv)'!AN:AN,MATCH(A39,'UPDATED 2022 OP FFS UPL (Priv)'!A:A,0)),0)</f>
        <v>116044.15</v>
      </c>
      <c r="L39" s="10">
        <f>MAX(K39,0)*IF(E39="NSGO",NSGO_OP_PCT,Private_OP_PCT)</f>
        <v>114892.19523997646</v>
      </c>
      <c r="M39" s="154">
        <f t="shared" si="2"/>
        <v>266149.71999999997</v>
      </c>
      <c r="N39" s="154">
        <f t="shared" si="3"/>
        <v>102068.42</v>
      </c>
    </row>
    <row r="40" spans="1:14" ht="45" x14ac:dyDescent="0.2">
      <c r="A40" t="s">
        <v>133</v>
      </c>
      <c r="B40" t="s">
        <v>133</v>
      </c>
      <c r="C40" t="s">
        <v>134</v>
      </c>
      <c r="D40" s="9" t="s">
        <v>135</v>
      </c>
      <c r="E40" t="s">
        <v>11</v>
      </c>
      <c r="F40" s="2">
        <f>IFERROR(INDEX('UPDATED 2022 IP FFS UPL(Priv)'!AN:AN,MATCH(A40,'UPDATED 2022 IP FFS UPL(Priv)'!A:A,0)),0)</f>
        <v>4439613.2699999996</v>
      </c>
      <c r="G40" s="10">
        <f>MAX(F40,0)*IF(E40="NSGO",NSGO_IP_PCT,Private_IP_PCT)</f>
        <v>4277596.8432371728</v>
      </c>
      <c r="H40" s="10">
        <f>IFERROR(INDEX('UPDATED 2022 IP FFS UPL(Priv)'!AE:AE,MATCH(A40,'UPDATED 2022 IP FFS UPL(Priv)'!A:A,0)),0)</f>
        <v>5616223.9299999997</v>
      </c>
      <c r="I40" s="2">
        <f>IFERROR(INDEX('UPDATED 2022 IP FFS UPL(Priv)'!V:V,MATCH(A40,'UPDATED 2022 IP FFS UPL(Priv)'!A:A,0)),0)</f>
        <v>83798643.329999998</v>
      </c>
      <c r="J40" s="2">
        <f t="shared" si="1"/>
        <v>4277596.8432371728</v>
      </c>
      <c r="K40" s="2">
        <f>IFERROR(INDEX('UPDATED 2022 OP FFS UPL (Priv)'!AN:AN,MATCH(A40,'UPDATED 2022 OP FFS UPL (Priv)'!A:A,0)),0)</f>
        <v>569773.59</v>
      </c>
      <c r="L40" s="10">
        <f>MAX(K40,0)*IF(E40="NSGO",NSGO_OP_PCT,Private_OP_PCT)</f>
        <v>564117.52376024378</v>
      </c>
      <c r="M40" s="154">
        <f t="shared" si="2"/>
        <v>4841714.37</v>
      </c>
      <c r="N40" s="154">
        <f t="shared" si="3"/>
        <v>1856797.46</v>
      </c>
    </row>
    <row r="41" spans="1:14" x14ac:dyDescent="0.2">
      <c r="A41" t="s">
        <v>136</v>
      </c>
      <c r="B41" t="s">
        <v>136</v>
      </c>
      <c r="C41" t="s">
        <v>137</v>
      </c>
      <c r="D41" s="9" t="s">
        <v>138</v>
      </c>
      <c r="E41" t="s">
        <v>11</v>
      </c>
      <c r="F41" s="2">
        <f>IFERROR(INDEX('UPDATED 2022 IP FFS UPL(Priv)'!AN:AN,MATCH(A41,'UPDATED 2022 IP FFS UPL(Priv)'!A:A,0)),0)</f>
        <v>651034.14</v>
      </c>
      <c r="G41" s="10">
        <f>MAX(F41,0)*IF(E41="NSGO",NSGO_IP_PCT,Private_IP_PCT)</f>
        <v>627275.7136126922</v>
      </c>
      <c r="H41" s="10">
        <f>IFERROR(INDEX('UPDATED 2022 IP FFS UPL(Priv)'!AE:AE,MATCH(A41,'UPDATED 2022 IP FFS UPL(Priv)'!A:A,0)),0)</f>
        <v>407953.29</v>
      </c>
      <c r="I41" s="2">
        <f>IFERROR(INDEX('UPDATED 2022 IP FFS UPL(Priv)'!V:V,MATCH(A41,'UPDATED 2022 IP FFS UPL(Priv)'!A:A,0)),0)</f>
        <v>8628172.9299999997</v>
      </c>
      <c r="J41" s="2">
        <f t="shared" si="1"/>
        <v>627275.7136126922</v>
      </c>
      <c r="K41" s="2">
        <f>IFERROR(INDEX('UPDATED 2022 OP FFS UPL (Priv)'!AN:AN,MATCH(A41,'UPDATED 2022 OP FFS UPL (Priv)'!A:A,0)),0)</f>
        <v>62612.58</v>
      </c>
      <c r="L41" s="10">
        <f>MAX(K41,0)*IF(E41="NSGO",NSGO_OP_PCT,Private_OP_PCT)</f>
        <v>61991.033290679843</v>
      </c>
      <c r="M41" s="154">
        <f t="shared" si="2"/>
        <v>689266.75</v>
      </c>
      <c r="N41" s="154">
        <f t="shared" si="3"/>
        <v>264333.8</v>
      </c>
    </row>
    <row r="42" spans="1:14" x14ac:dyDescent="0.2">
      <c r="A42" t="s">
        <v>139</v>
      </c>
      <c r="B42" t="s">
        <v>139</v>
      </c>
      <c r="C42" t="s">
        <v>140</v>
      </c>
      <c r="D42" s="9" t="s">
        <v>141</v>
      </c>
      <c r="E42" t="s">
        <v>11</v>
      </c>
      <c r="F42" s="2">
        <f>IFERROR(INDEX('UPDATED 2022 IP FFS UPL(Priv)'!AN:AN,MATCH(A42,'UPDATED 2022 IP FFS UPL(Priv)'!A:A,0)),0)</f>
        <v>0</v>
      </c>
      <c r="G42" s="10">
        <f>MAX(F42,0)*IF(E42="NSGO",NSGO_IP_PCT,Private_IP_PCT)</f>
        <v>0</v>
      </c>
      <c r="H42" s="10">
        <f>IFERROR(INDEX('UPDATED 2022 IP FFS UPL(Priv)'!AE:AE,MATCH(A42,'UPDATED 2022 IP FFS UPL(Priv)'!A:A,0)),0)</f>
        <v>0</v>
      </c>
      <c r="I42" s="2">
        <f>IFERROR(INDEX('UPDATED 2022 IP FFS UPL(Priv)'!V:V,MATCH(A42,'UPDATED 2022 IP FFS UPL(Priv)'!A:A,0)),0)</f>
        <v>0</v>
      </c>
      <c r="J42" s="2">
        <f t="shared" si="1"/>
        <v>0</v>
      </c>
      <c r="K42" s="2">
        <f>IFERROR(INDEX('UPDATED 2022 OP FFS UPL (Priv)'!AN:AN,MATCH(A42,'UPDATED 2022 OP FFS UPL (Priv)'!A:A,0)),0)</f>
        <v>-7509.84</v>
      </c>
      <c r="L42" s="10">
        <f>MAX(K42,0)*IF(E42="NSGO",NSGO_OP_PCT,Private_OP_PCT)</f>
        <v>0</v>
      </c>
      <c r="M42" s="154">
        <f t="shared" si="2"/>
        <v>0</v>
      </c>
      <c r="N42" s="154">
        <f t="shared" si="3"/>
        <v>0</v>
      </c>
    </row>
    <row r="43" spans="1:14" x14ac:dyDescent="0.2">
      <c r="A43" t="s">
        <v>142</v>
      </c>
      <c r="B43" t="s">
        <v>142</v>
      </c>
      <c r="C43" t="s">
        <v>143</v>
      </c>
      <c r="D43" s="9" t="s">
        <v>144</v>
      </c>
      <c r="E43" t="s">
        <v>11</v>
      </c>
      <c r="F43" s="2">
        <f>IFERROR(INDEX('UPDATED 2022 IP FFS UPL(Priv)'!AN:AN,MATCH(A43,'UPDATED 2022 IP FFS UPL(Priv)'!A:A,0)),0)</f>
        <v>0</v>
      </c>
      <c r="G43" s="10">
        <f>MAX(F43,0)*IF(E43="NSGO",NSGO_IP_PCT,Private_IP_PCT)</f>
        <v>0</v>
      </c>
      <c r="H43" s="10">
        <f>IFERROR(INDEX('UPDATED 2022 IP FFS UPL(Priv)'!AE:AE,MATCH(A43,'UPDATED 2022 IP FFS UPL(Priv)'!A:A,0)),0)</f>
        <v>0</v>
      </c>
      <c r="I43" s="2">
        <f>IFERROR(INDEX('UPDATED 2022 IP FFS UPL(Priv)'!V:V,MATCH(A43,'UPDATED 2022 IP FFS UPL(Priv)'!A:A,0)),0)</f>
        <v>0</v>
      </c>
      <c r="J43" s="2">
        <f t="shared" si="1"/>
        <v>0</v>
      </c>
      <c r="K43" s="2">
        <f>IFERROR(INDEX('UPDATED 2022 OP FFS UPL (Priv)'!AN:AN,MATCH(A43,'UPDATED 2022 OP FFS UPL (Priv)'!A:A,0)),0)</f>
        <v>-10892.67</v>
      </c>
      <c r="L43" s="10">
        <f>MAX(K43,0)*IF(E43="NSGO",NSGO_OP_PCT,Private_OP_PCT)</f>
        <v>0</v>
      </c>
      <c r="M43" s="154">
        <f t="shared" si="2"/>
        <v>0</v>
      </c>
      <c r="N43" s="154">
        <f t="shared" si="3"/>
        <v>0</v>
      </c>
    </row>
    <row r="44" spans="1:14" ht="30" x14ac:dyDescent="0.2">
      <c r="A44" t="s">
        <v>145</v>
      </c>
      <c r="B44" t="s">
        <v>145</v>
      </c>
      <c r="C44" t="s">
        <v>146</v>
      </c>
      <c r="D44" s="9" t="s">
        <v>147</v>
      </c>
      <c r="E44" t="s">
        <v>11</v>
      </c>
      <c r="F44" s="2">
        <f>IFERROR(INDEX('UPDATED 2022 IP FFS UPL(Priv)'!AN:AN,MATCH(A44,'UPDATED 2022 IP FFS UPL(Priv)'!A:A,0)),0)</f>
        <v>768685.77</v>
      </c>
      <c r="G44" s="10">
        <f>MAX(F44,0)*IF(E44="NSGO",NSGO_IP_PCT,Private_IP_PCT)</f>
        <v>740633.83975634794</v>
      </c>
      <c r="H44" s="10">
        <f>IFERROR(INDEX('UPDATED 2022 IP FFS UPL(Priv)'!AE:AE,MATCH(A44,'UPDATED 2022 IP FFS UPL(Priv)'!A:A,0)),0)</f>
        <v>3464812.01</v>
      </c>
      <c r="I44" s="2">
        <f>IFERROR(INDEX('UPDATED 2022 IP FFS UPL(Priv)'!V:V,MATCH(A44,'UPDATED 2022 IP FFS UPL(Priv)'!A:A,0)),0)</f>
        <v>21924202.739999998</v>
      </c>
      <c r="J44" s="2">
        <f t="shared" si="1"/>
        <v>740633.83975634794</v>
      </c>
      <c r="K44" s="2">
        <f>IFERROR(INDEX('UPDATED 2022 OP FFS UPL (Priv)'!AN:AN,MATCH(A44,'UPDATED 2022 OP FFS UPL (Priv)'!A:A,0)),0)</f>
        <v>822058.17</v>
      </c>
      <c r="L44" s="10">
        <f>MAX(K44,0)*IF(E44="NSGO",NSGO_OP_PCT,Private_OP_PCT)</f>
        <v>813897.70846921415</v>
      </c>
      <c r="M44" s="154">
        <f t="shared" si="2"/>
        <v>1554531.55</v>
      </c>
      <c r="N44" s="154">
        <f t="shared" si="3"/>
        <v>596162.85</v>
      </c>
    </row>
    <row r="45" spans="1:14" ht="30" x14ac:dyDescent="0.2">
      <c r="A45" t="s">
        <v>148</v>
      </c>
      <c r="B45" t="s">
        <v>148</v>
      </c>
      <c r="C45" t="s">
        <v>149</v>
      </c>
      <c r="D45" s="9" t="s">
        <v>150</v>
      </c>
      <c r="E45" t="s">
        <v>11</v>
      </c>
      <c r="F45" s="2">
        <f>IFERROR(INDEX('UPDATED 2022 IP FFS UPL(Priv)'!AN:AN,MATCH(A45,'UPDATED 2022 IP FFS UPL(Priv)'!A:A,0)),0)</f>
        <v>2431160.0099999998</v>
      </c>
      <c r="G45" s="10">
        <f>MAX(F45,0)*IF(E45="NSGO",NSGO_IP_PCT,Private_IP_PCT)</f>
        <v>2342438.8007968212</v>
      </c>
      <c r="H45" s="10">
        <f>IFERROR(INDEX('UPDATED 2022 IP FFS UPL(Priv)'!AE:AE,MATCH(A45,'UPDATED 2022 IP FFS UPL(Priv)'!A:A,0)),0)</f>
        <v>5515823.5800000001</v>
      </c>
      <c r="I45" s="2">
        <f>IFERROR(INDEX('UPDATED 2022 IP FFS UPL(Priv)'!V:V,MATCH(A45,'UPDATED 2022 IP FFS UPL(Priv)'!A:A,0)),0)</f>
        <v>33997936.200000003</v>
      </c>
      <c r="J45" s="2">
        <f t="shared" si="1"/>
        <v>2342438.8007968212</v>
      </c>
      <c r="K45" s="2">
        <f>IFERROR(INDEX('UPDATED 2022 OP FFS UPL (Priv)'!AN:AN,MATCH(A45,'UPDATED 2022 OP FFS UPL (Priv)'!A:A,0)),0)</f>
        <v>355907.62</v>
      </c>
      <c r="L45" s="10">
        <f>MAX(K45,0)*IF(E45="NSGO",NSGO_OP_PCT,Private_OP_PCT)</f>
        <v>352374.57264700846</v>
      </c>
      <c r="M45" s="154">
        <f t="shared" si="2"/>
        <v>2694813.37</v>
      </c>
      <c r="N45" s="154">
        <f t="shared" si="3"/>
        <v>1033460.93</v>
      </c>
    </row>
    <row r="46" spans="1:14" x14ac:dyDescent="0.2">
      <c r="A46" t="s">
        <v>151</v>
      </c>
      <c r="B46" t="s">
        <v>151</v>
      </c>
      <c r="C46" t="s">
        <v>152</v>
      </c>
      <c r="D46" s="9" t="s">
        <v>153</v>
      </c>
      <c r="E46" t="s">
        <v>11</v>
      </c>
      <c r="F46" s="2">
        <f>IFERROR(INDEX('UPDATED 2022 IP FFS UPL(Priv)'!AN:AN,MATCH(A46,'UPDATED 2022 IP FFS UPL(Priv)'!A:A,0)),0)</f>
        <v>-1210702.1399999999</v>
      </c>
      <c r="G46" s="10">
        <f>MAX(F46,0)*IF(E46="NSGO",NSGO_IP_PCT,Private_IP_PCT)</f>
        <v>0</v>
      </c>
      <c r="H46" s="10">
        <f>IFERROR(INDEX('UPDATED 2022 IP FFS UPL(Priv)'!AE:AE,MATCH(A46,'UPDATED 2022 IP FFS UPL(Priv)'!A:A,0)),0)</f>
        <v>3009557.12</v>
      </c>
      <c r="I46" s="2">
        <f>IFERROR(INDEX('UPDATED 2022 IP FFS UPL(Priv)'!V:V,MATCH(A46,'UPDATED 2022 IP FFS UPL(Priv)'!A:A,0)),0)</f>
        <v>9993638.7799999993</v>
      </c>
      <c r="J46" s="2">
        <f t="shared" si="1"/>
        <v>0</v>
      </c>
      <c r="K46" s="2">
        <f>IFERROR(INDEX('UPDATED 2022 OP FFS UPL (Priv)'!AN:AN,MATCH(A46,'UPDATED 2022 OP FFS UPL (Priv)'!A:A,0)),0)</f>
        <v>854627.4</v>
      </c>
      <c r="L46" s="10">
        <f>MAX(K46,0)*IF(E46="NSGO",NSGO_OP_PCT,Private_OP_PCT)</f>
        <v>846143.6280780501</v>
      </c>
      <c r="M46" s="154">
        <f t="shared" si="2"/>
        <v>846143.63</v>
      </c>
      <c r="N46" s="154">
        <f t="shared" si="3"/>
        <v>324496.08</v>
      </c>
    </row>
    <row r="47" spans="1:14" x14ac:dyDescent="0.2">
      <c r="A47" t="s">
        <v>154</v>
      </c>
      <c r="B47" t="s">
        <v>154</v>
      </c>
      <c r="C47" t="s">
        <v>155</v>
      </c>
      <c r="D47" s="9" t="s">
        <v>156</v>
      </c>
      <c r="E47" t="s">
        <v>11</v>
      </c>
      <c r="F47" s="2">
        <f>IFERROR(INDEX('UPDATED 2022 IP FFS UPL(Priv)'!AN:AN,MATCH(A47,'UPDATED 2022 IP FFS UPL(Priv)'!A:A,0)),0)</f>
        <v>56688918.780000001</v>
      </c>
      <c r="G47" s="10">
        <f>MAX(F47,0)*IF(E47="NSGO",NSGO_IP_PCT,Private_IP_PCT)</f>
        <v>54620149.385186546</v>
      </c>
      <c r="H47" s="10">
        <f>IFERROR(INDEX('UPDATED 2022 IP FFS UPL(Priv)'!AE:AE,MATCH(A47,'UPDATED 2022 IP FFS UPL(Priv)'!A:A,0)),0)</f>
        <v>70750127.159999996</v>
      </c>
      <c r="I47" s="2">
        <f>IFERROR(INDEX('UPDATED 2022 IP FFS UPL(Priv)'!V:V,MATCH(A47,'UPDATED 2022 IP FFS UPL(Priv)'!A:A,0)),0)</f>
        <v>235998233.22999999</v>
      </c>
      <c r="J47" s="2">
        <f t="shared" si="1"/>
        <v>54620149.385186546</v>
      </c>
      <c r="K47" s="2">
        <f>IFERROR(INDEX('UPDATED 2022 OP FFS UPL (Priv)'!AN:AN,MATCH(A47,'UPDATED 2022 OP FFS UPL (Priv)'!A:A,0)),0)</f>
        <v>2332716.35</v>
      </c>
      <c r="L47" s="10">
        <f>MAX(K47,0)*IF(E47="NSGO",NSGO_OP_PCT,Private_OP_PCT)</f>
        <v>2309559.7867163941</v>
      </c>
      <c r="M47" s="154">
        <f t="shared" si="2"/>
        <v>56929709.170000002</v>
      </c>
      <c r="N47" s="154">
        <f t="shared" si="3"/>
        <v>21832543.469999999</v>
      </c>
    </row>
    <row r="48" spans="1:14" ht="30" x14ac:dyDescent="0.2">
      <c r="A48" t="s">
        <v>157</v>
      </c>
      <c r="B48" t="s">
        <v>157</v>
      </c>
      <c r="C48" t="s">
        <v>158</v>
      </c>
      <c r="D48" s="9" t="s">
        <v>159</v>
      </c>
      <c r="E48" t="s">
        <v>11</v>
      </c>
      <c r="F48" s="2">
        <f>IFERROR(INDEX('UPDATED 2022 IP FFS UPL(Priv)'!AN:AN,MATCH(A48,'UPDATED 2022 IP FFS UPL(Priv)'!A:A,0)),0)</f>
        <v>1490454.07</v>
      </c>
      <c r="G48" s="10">
        <f>MAX(F48,0)*IF(E48="NSGO",NSGO_IP_PCT,Private_IP_PCT)</f>
        <v>1436062.3858622706</v>
      </c>
      <c r="H48" s="10">
        <f>IFERROR(INDEX('UPDATED 2022 IP FFS UPL(Priv)'!AE:AE,MATCH(A48,'UPDATED 2022 IP FFS UPL(Priv)'!A:A,0)),0)</f>
        <v>3564162.43</v>
      </c>
      <c r="I48" s="2">
        <f>IFERROR(INDEX('UPDATED 2022 IP FFS UPL(Priv)'!V:V,MATCH(A48,'UPDATED 2022 IP FFS UPL(Priv)'!A:A,0)),0)</f>
        <v>23833649.23</v>
      </c>
      <c r="J48" s="2">
        <f t="shared" si="1"/>
        <v>1436062.3858622706</v>
      </c>
      <c r="K48" s="2">
        <f>IFERROR(INDEX('UPDATED 2022 OP FFS UPL (Priv)'!AN:AN,MATCH(A48,'UPDATED 2022 OP FFS UPL (Priv)'!A:A,0)),0)</f>
        <v>959417.36</v>
      </c>
      <c r="L48" s="10">
        <f>MAX(K48,0)*IF(E48="NSGO",NSGO_OP_PCT,Private_OP_PCT)</f>
        <v>949893.35215728474</v>
      </c>
      <c r="M48" s="154">
        <f t="shared" si="2"/>
        <v>2385955.7400000002</v>
      </c>
      <c r="N48" s="154">
        <f t="shared" si="3"/>
        <v>915014.03</v>
      </c>
    </row>
    <row r="49" spans="1:14" x14ac:dyDescent="0.2">
      <c r="A49" t="s">
        <v>160</v>
      </c>
      <c r="B49" t="s">
        <v>160</v>
      </c>
      <c r="C49" t="s">
        <v>161</v>
      </c>
      <c r="D49" s="9" t="s">
        <v>162</v>
      </c>
      <c r="E49" t="s">
        <v>11</v>
      </c>
      <c r="F49" s="2">
        <f>IFERROR(INDEX('UPDATED 2022 IP FFS UPL(Priv)'!AN:AN,MATCH(A49,'UPDATED 2022 IP FFS UPL(Priv)'!A:A,0)),0)</f>
        <v>313723.46000000002</v>
      </c>
      <c r="G49" s="10">
        <f>MAX(F49,0)*IF(E49="NSGO",NSGO_IP_PCT,Private_IP_PCT)</f>
        <v>302274.63531872985</v>
      </c>
      <c r="H49" s="10">
        <f>IFERROR(INDEX('UPDATED 2022 IP FFS UPL(Priv)'!AE:AE,MATCH(A49,'UPDATED 2022 IP FFS UPL(Priv)'!A:A,0)),0)</f>
        <v>969268.03</v>
      </c>
      <c r="I49" s="2">
        <f>IFERROR(INDEX('UPDATED 2022 IP FFS UPL(Priv)'!V:V,MATCH(A49,'UPDATED 2022 IP FFS UPL(Priv)'!A:A,0)),0)</f>
        <v>6644284.9699999997</v>
      </c>
      <c r="J49" s="2">
        <f t="shared" si="1"/>
        <v>302274.63531872985</v>
      </c>
      <c r="K49" s="2">
        <f>IFERROR(INDEX('UPDATED 2022 OP FFS UPL (Priv)'!AN:AN,MATCH(A49,'UPDATED 2022 OP FFS UPL (Priv)'!A:A,0)),0)</f>
        <v>440717.7</v>
      </c>
      <c r="L49" s="10">
        <f>MAX(K49,0)*IF(E49="NSGO",NSGO_OP_PCT,Private_OP_PCT)</f>
        <v>436342.75432336202</v>
      </c>
      <c r="M49" s="154">
        <f t="shared" si="2"/>
        <v>738617.39</v>
      </c>
      <c r="N49" s="154">
        <f t="shared" si="3"/>
        <v>283259.77</v>
      </c>
    </row>
    <row r="50" spans="1:14" ht="30" x14ac:dyDescent="0.2">
      <c r="A50" t="s">
        <v>163</v>
      </c>
      <c r="B50" t="s">
        <v>163</v>
      </c>
      <c r="C50" t="s">
        <v>164</v>
      </c>
      <c r="D50" s="9" t="s">
        <v>165</v>
      </c>
      <c r="E50" t="s">
        <v>11</v>
      </c>
      <c r="F50" s="2">
        <f>IFERROR(INDEX('UPDATED 2022 IP FFS UPL(Priv)'!AN:AN,MATCH(A50,'UPDATED 2022 IP FFS UPL(Priv)'!A:A,0)),0)</f>
        <v>2543097.0099999998</v>
      </c>
      <c r="G50" s="10">
        <f>MAX(F50,0)*IF(E50="NSGO",NSGO_IP_PCT,Private_IP_PCT)</f>
        <v>2450290.8430179311</v>
      </c>
      <c r="H50" s="10">
        <f>IFERROR(INDEX('UPDATED 2022 IP FFS UPL(Priv)'!AE:AE,MATCH(A50,'UPDATED 2022 IP FFS UPL(Priv)'!A:A,0)),0)</f>
        <v>2104048.62</v>
      </c>
      <c r="I50" s="2">
        <f>IFERROR(INDEX('UPDATED 2022 IP FFS UPL(Priv)'!V:V,MATCH(A50,'UPDATED 2022 IP FFS UPL(Priv)'!A:A,0)),0)</f>
        <v>21774343.09</v>
      </c>
      <c r="J50" s="2">
        <f t="shared" si="1"/>
        <v>2450290.8430179311</v>
      </c>
      <c r="K50" s="2">
        <f>IFERROR(INDEX('UPDATED 2022 OP FFS UPL (Priv)'!AN:AN,MATCH(A50,'UPDATED 2022 OP FFS UPL (Priv)'!A:A,0)),0)</f>
        <v>498550.42</v>
      </c>
      <c r="L50" s="10">
        <f>MAX(K50,0)*IF(E50="NSGO",NSGO_OP_PCT,Private_OP_PCT)</f>
        <v>493601.37664511532</v>
      </c>
      <c r="M50" s="154">
        <f t="shared" si="2"/>
        <v>2943892.22</v>
      </c>
      <c r="N50" s="154">
        <f t="shared" si="3"/>
        <v>1128982.67</v>
      </c>
    </row>
    <row r="51" spans="1:14" ht="60" x14ac:dyDescent="0.2">
      <c r="A51" t="s">
        <v>166</v>
      </c>
      <c r="B51" t="s">
        <v>166</v>
      </c>
      <c r="C51" t="s">
        <v>167</v>
      </c>
      <c r="D51" s="9" t="s">
        <v>168</v>
      </c>
      <c r="E51" t="s">
        <v>11</v>
      </c>
      <c r="F51" s="2">
        <f>IFERROR(INDEX('UPDATED 2022 IP FFS UPL(Priv)'!AN:AN,MATCH(A51,'UPDATED 2022 IP FFS UPL(Priv)'!A:A,0)),0)</f>
        <v>-155217.9</v>
      </c>
      <c r="G51" s="10">
        <f>MAX(F51,0)*IF(E51="NSGO",NSGO_IP_PCT,Private_IP_PCT)</f>
        <v>0</v>
      </c>
      <c r="H51" s="10">
        <f>IFERROR(INDEX('UPDATED 2022 IP FFS UPL(Priv)'!AE:AE,MATCH(A51,'UPDATED 2022 IP FFS UPL(Priv)'!A:A,0)),0)</f>
        <v>636496.39</v>
      </c>
      <c r="I51" s="2">
        <f>IFERROR(INDEX('UPDATED 2022 IP FFS UPL(Priv)'!V:V,MATCH(A51,'UPDATED 2022 IP FFS UPL(Priv)'!A:A,0)),0)</f>
        <v>2630885.9500000002</v>
      </c>
      <c r="J51" s="2">
        <f t="shared" si="1"/>
        <v>0</v>
      </c>
      <c r="K51" s="2">
        <f>IFERROR(INDEX('UPDATED 2022 OP FFS UPL (Priv)'!AN:AN,MATCH(A51,'UPDATED 2022 OP FFS UPL (Priv)'!A:A,0)),0)</f>
        <v>48673.21</v>
      </c>
      <c r="L51" s="10">
        <f>MAX(K51,0)*IF(E51="NSGO",NSGO_OP_PCT,Private_OP_PCT)</f>
        <v>48190.037552745009</v>
      </c>
      <c r="M51" s="154">
        <f t="shared" si="2"/>
        <v>48190.04</v>
      </c>
      <c r="N51" s="154">
        <f t="shared" si="3"/>
        <v>18480.88</v>
      </c>
    </row>
    <row r="52" spans="1:14" ht="30" x14ac:dyDescent="0.2">
      <c r="A52" t="s">
        <v>169</v>
      </c>
      <c r="B52" t="s">
        <v>169</v>
      </c>
      <c r="C52" t="s">
        <v>170</v>
      </c>
      <c r="D52" s="9" t="s">
        <v>171</v>
      </c>
      <c r="E52" t="s">
        <v>11</v>
      </c>
      <c r="F52" s="2">
        <f>IFERROR(INDEX('UPDATED 2022 IP FFS UPL(Priv)'!AN:AN,MATCH(A52,'UPDATED 2022 IP FFS UPL(Priv)'!A:A,0)),0)</f>
        <v>71567.63</v>
      </c>
      <c r="G52" s="10">
        <f>MAX(F52,0)*IF(E52="NSGO",NSGO_IP_PCT,Private_IP_PCT)</f>
        <v>68955.886368446241</v>
      </c>
      <c r="H52" s="10">
        <f>IFERROR(INDEX('UPDATED 2022 IP FFS UPL(Priv)'!AE:AE,MATCH(A52,'UPDATED 2022 IP FFS UPL(Priv)'!A:A,0)),0)</f>
        <v>101458.13</v>
      </c>
      <c r="I52" s="2">
        <f>IFERROR(INDEX('UPDATED 2022 IP FFS UPL(Priv)'!V:V,MATCH(A52,'UPDATED 2022 IP FFS UPL(Priv)'!A:A,0)),0)</f>
        <v>333824.84999999998</v>
      </c>
      <c r="J52" s="2">
        <f t="shared" si="1"/>
        <v>68955.886368446241</v>
      </c>
      <c r="K52" s="2">
        <f>IFERROR(INDEX('UPDATED 2022 OP FFS UPL (Priv)'!AN:AN,MATCH(A52,'UPDATED 2022 OP FFS UPL (Priv)'!A:A,0)),0)</f>
        <v>56381.55</v>
      </c>
      <c r="L52" s="10">
        <f>MAX(K52,0)*IF(E52="NSGO",NSGO_OP_PCT,Private_OP_PCT)</f>
        <v>55821.857892297841</v>
      </c>
      <c r="M52" s="154">
        <f t="shared" si="2"/>
        <v>124777.74</v>
      </c>
      <c r="N52" s="154">
        <f t="shared" si="3"/>
        <v>47852.26</v>
      </c>
    </row>
    <row r="53" spans="1:14" ht="45" x14ac:dyDescent="0.2">
      <c r="A53" t="s">
        <v>172</v>
      </c>
      <c r="B53" t="s">
        <v>172</v>
      </c>
      <c r="C53" t="s">
        <v>173</v>
      </c>
      <c r="D53" s="9" t="s">
        <v>174</v>
      </c>
      <c r="E53" t="s">
        <v>11</v>
      </c>
      <c r="F53" s="2">
        <f>IFERROR(INDEX('UPDATED 2022 IP FFS UPL(Priv)'!AN:AN,MATCH(A53,'UPDATED 2022 IP FFS UPL(Priv)'!A:A,0)),0)</f>
        <v>2150481.44</v>
      </c>
      <c r="G53" s="10">
        <f>MAX(F53,0)*IF(E53="NSGO",NSGO_IP_PCT,Private_IP_PCT)</f>
        <v>2072003.1362515795</v>
      </c>
      <c r="H53" s="10">
        <f>IFERROR(INDEX('UPDATED 2022 IP FFS UPL(Priv)'!AE:AE,MATCH(A53,'UPDATED 2022 IP FFS UPL(Priv)'!A:A,0)),0)</f>
        <v>14363362.23</v>
      </c>
      <c r="I53" s="2">
        <f>IFERROR(INDEX('UPDATED 2022 IP FFS UPL(Priv)'!V:V,MATCH(A53,'UPDATED 2022 IP FFS UPL(Priv)'!A:A,0)),0)</f>
        <v>50778078.770000003</v>
      </c>
      <c r="J53" s="2">
        <f t="shared" si="1"/>
        <v>2072003.1362515795</v>
      </c>
      <c r="K53" s="2">
        <f>IFERROR(INDEX('UPDATED 2022 OP FFS UPL (Priv)'!AN:AN,MATCH(A53,'UPDATED 2022 OP FFS UPL (Priv)'!A:A,0)),0)</f>
        <v>1200935.77</v>
      </c>
      <c r="L53" s="10">
        <f>MAX(K53,0)*IF(E53="NSGO",NSGO_OP_PCT,Private_OP_PCT)</f>
        <v>1189014.2411962298</v>
      </c>
      <c r="M53" s="154">
        <f t="shared" si="2"/>
        <v>3261017.38</v>
      </c>
      <c r="N53" s="154">
        <f t="shared" si="3"/>
        <v>1250600.17</v>
      </c>
    </row>
    <row r="54" spans="1:14" ht="45" x14ac:dyDescent="0.2">
      <c r="A54" t="s">
        <v>175</v>
      </c>
      <c r="B54" t="s">
        <v>176</v>
      </c>
      <c r="C54" t="s">
        <v>177</v>
      </c>
      <c r="D54" s="9" t="s">
        <v>178</v>
      </c>
      <c r="E54" t="s">
        <v>11</v>
      </c>
      <c r="F54" s="2">
        <f>IFERROR(INDEX('UPDATED 2022 IP FFS UPL(Priv)'!AN:AN,MATCH(A54,'UPDATED 2022 IP FFS UPL(Priv)'!A:A,0)),0)</f>
        <v>2111782.48</v>
      </c>
      <c r="G54" s="10">
        <f>MAX(F54,0)*IF(E54="NSGO",NSGO_IP_PCT,Private_IP_PCT)</f>
        <v>2034716.4315173717</v>
      </c>
      <c r="H54" s="10">
        <f>IFERROR(INDEX('UPDATED 2022 IP FFS UPL(Priv)'!AE:AE,MATCH(A54,'UPDATED 2022 IP FFS UPL(Priv)'!A:A,0)),0)</f>
        <v>2904688.99</v>
      </c>
      <c r="I54" s="2">
        <f>IFERROR(INDEX('UPDATED 2022 IP FFS UPL(Priv)'!V:V,MATCH(A54,'UPDATED 2022 IP FFS UPL(Priv)'!A:A,0)),0)</f>
        <v>22436429.239999998</v>
      </c>
      <c r="J54" s="2">
        <f t="shared" si="1"/>
        <v>2034716.4315173717</v>
      </c>
      <c r="K54" s="2">
        <f>IFERROR(INDEX('UPDATED 2022 OP FFS UPL (Priv)'!AN:AN,MATCH(A54,'UPDATED 2022 OP FFS UPL (Priv)'!A:A,0)),0)</f>
        <v>628654.54</v>
      </c>
      <c r="L54" s="10">
        <f>MAX(K54,0)*IF(E54="NSGO",NSGO_OP_PCT,Private_OP_PCT)</f>
        <v>622413.97044295294</v>
      </c>
      <c r="M54" s="154">
        <f t="shared" si="2"/>
        <v>2657130.4</v>
      </c>
      <c r="N54" s="154">
        <f t="shared" si="3"/>
        <v>1019009.51</v>
      </c>
    </row>
    <row r="55" spans="1:14" ht="60" x14ac:dyDescent="0.2">
      <c r="A55" t="s">
        <v>179</v>
      </c>
      <c r="B55" t="s">
        <v>179</v>
      </c>
      <c r="C55" t="s">
        <v>180</v>
      </c>
      <c r="D55" s="9" t="s">
        <v>181</v>
      </c>
      <c r="E55" t="s">
        <v>11</v>
      </c>
      <c r="F55" s="2">
        <f>IFERROR(INDEX('UPDATED 2022 IP FFS UPL(Priv)'!AN:AN,MATCH(A55,'UPDATED 2022 IP FFS UPL(Priv)'!A:A,0)),0)</f>
        <v>143269.95000000001</v>
      </c>
      <c r="G55" s="10">
        <f>MAX(F55,0)*IF(E55="NSGO",NSGO_IP_PCT,Private_IP_PCT)</f>
        <v>138041.54744558362</v>
      </c>
      <c r="H55" s="10">
        <f>IFERROR(INDEX('UPDATED 2022 IP FFS UPL(Priv)'!AE:AE,MATCH(A55,'UPDATED 2022 IP FFS UPL(Priv)'!A:A,0)),0)</f>
        <v>310260.64</v>
      </c>
      <c r="I55" s="2">
        <f>IFERROR(INDEX('UPDATED 2022 IP FFS UPL(Priv)'!V:V,MATCH(A55,'UPDATED 2022 IP FFS UPL(Priv)'!A:A,0)),0)</f>
        <v>1889710.8</v>
      </c>
      <c r="J55" s="2">
        <f t="shared" si="1"/>
        <v>138041.54744558362</v>
      </c>
      <c r="K55" s="2">
        <f>IFERROR(INDEX('UPDATED 2022 OP FFS UPL (Priv)'!AN:AN,MATCH(A55,'UPDATED 2022 OP FFS UPL (Priv)'!A:A,0)),0)</f>
        <v>242920.11</v>
      </c>
      <c r="L55" s="10">
        <f>MAX(K55,0)*IF(E55="NSGO",NSGO_OP_PCT,Private_OP_PCT)</f>
        <v>240508.67455047544</v>
      </c>
      <c r="M55" s="154">
        <f t="shared" si="2"/>
        <v>378550.22</v>
      </c>
      <c r="N55" s="154">
        <f t="shared" si="3"/>
        <v>145174.01</v>
      </c>
    </row>
    <row r="56" spans="1:14" ht="45" x14ac:dyDescent="0.2">
      <c r="A56" t="s">
        <v>182</v>
      </c>
      <c r="B56" t="s">
        <v>182</v>
      </c>
      <c r="C56" t="s">
        <v>183</v>
      </c>
      <c r="D56" s="9" t="s">
        <v>184</v>
      </c>
      <c r="E56" t="s">
        <v>11</v>
      </c>
      <c r="F56" s="2">
        <f>IFERROR(INDEX('UPDATED 2022 IP FFS UPL(Priv)'!AN:AN,MATCH(A56,'UPDATED 2022 IP FFS UPL(Priv)'!A:A,0)),0)</f>
        <v>43768.85</v>
      </c>
      <c r="G56" s="10">
        <f>MAX(F56,0)*IF(E56="NSGO",NSGO_IP_PCT,Private_IP_PCT)</f>
        <v>42171.577388793899</v>
      </c>
      <c r="H56" s="10">
        <f>IFERROR(INDEX('UPDATED 2022 IP FFS UPL(Priv)'!AE:AE,MATCH(A56,'UPDATED 2022 IP FFS UPL(Priv)'!A:A,0)),0)</f>
        <v>269896.48</v>
      </c>
      <c r="I56" s="2">
        <f>IFERROR(INDEX('UPDATED 2022 IP FFS UPL(Priv)'!V:V,MATCH(A56,'UPDATED 2022 IP FFS UPL(Priv)'!A:A,0)),0)</f>
        <v>1285977.47</v>
      </c>
      <c r="J56" s="2">
        <f t="shared" si="1"/>
        <v>42171.577388793899</v>
      </c>
      <c r="K56" s="2">
        <f>IFERROR(INDEX('UPDATED 2022 OP FFS UPL (Priv)'!AN:AN,MATCH(A56,'UPDATED 2022 OP FFS UPL (Priv)'!A:A,0)),0)</f>
        <v>130560.32000000001</v>
      </c>
      <c r="L56" s="10">
        <f>MAX(K56,0)*IF(E56="NSGO",NSGO_OP_PCT,Private_OP_PCT)</f>
        <v>129264.26516143902</v>
      </c>
      <c r="M56" s="154">
        <f t="shared" si="2"/>
        <v>171435.84</v>
      </c>
      <c r="N56" s="154">
        <f t="shared" si="3"/>
        <v>65745.64</v>
      </c>
    </row>
    <row r="57" spans="1:14" ht="45" x14ac:dyDescent="0.2">
      <c r="A57" t="s">
        <v>185</v>
      </c>
      <c r="B57" t="s">
        <v>185</v>
      </c>
      <c r="C57" t="s">
        <v>186</v>
      </c>
      <c r="D57" s="9" t="s">
        <v>187</v>
      </c>
      <c r="E57" t="s">
        <v>11</v>
      </c>
      <c r="F57" s="2">
        <f>IFERROR(INDEX('UPDATED 2022 IP FFS UPL(Priv)'!AN:AN,MATCH(A57,'UPDATED 2022 IP FFS UPL(Priv)'!A:A,0)),0)</f>
        <v>93477.04</v>
      </c>
      <c r="G57" s="10">
        <f>MAX(F57,0)*IF(E57="NSGO",NSGO_IP_PCT,Private_IP_PCT)</f>
        <v>90065.748276122918</v>
      </c>
      <c r="H57" s="10">
        <f>IFERROR(INDEX('UPDATED 2022 IP FFS UPL(Priv)'!AE:AE,MATCH(A57,'UPDATED 2022 IP FFS UPL(Priv)'!A:A,0)),0)</f>
        <v>358007.94</v>
      </c>
      <c r="I57" s="2">
        <f>IFERROR(INDEX('UPDATED 2022 IP FFS UPL(Priv)'!V:V,MATCH(A57,'UPDATED 2022 IP FFS UPL(Priv)'!A:A,0)),0)</f>
        <v>1586585.05</v>
      </c>
      <c r="J57" s="2">
        <f t="shared" si="1"/>
        <v>90065.748276122918</v>
      </c>
      <c r="K57" s="2">
        <f>IFERROR(INDEX('UPDATED 2022 OP FFS UPL (Priv)'!AN:AN,MATCH(A57,'UPDATED 2022 OP FFS UPL (Priv)'!A:A,0)),0)</f>
        <v>56985.66</v>
      </c>
      <c r="L57" s="10">
        <f>MAX(K57,0)*IF(E57="NSGO",NSGO_OP_PCT,Private_OP_PCT)</f>
        <v>56419.970973107367</v>
      </c>
      <c r="M57" s="154">
        <f t="shared" si="2"/>
        <v>146485.72</v>
      </c>
      <c r="N57" s="154">
        <f t="shared" si="3"/>
        <v>56177.27</v>
      </c>
    </row>
    <row r="58" spans="1:14" ht="45" x14ac:dyDescent="0.2">
      <c r="A58" t="s">
        <v>188</v>
      </c>
      <c r="B58" t="s">
        <v>188</v>
      </c>
      <c r="C58" t="s">
        <v>189</v>
      </c>
      <c r="D58" s="9" t="s">
        <v>190</v>
      </c>
      <c r="E58" t="s">
        <v>11</v>
      </c>
      <c r="F58" s="2">
        <f>IFERROR(INDEX('UPDATED 2022 IP FFS UPL(Priv)'!AN:AN,MATCH(A58,'UPDATED 2022 IP FFS UPL(Priv)'!A:A,0)),0)</f>
        <v>4544079.7699999996</v>
      </c>
      <c r="G58" s="10">
        <f>MAX(F58,0)*IF(E58="NSGO",NSGO_IP_PCT,Private_IP_PCT)</f>
        <v>4378251.00914024</v>
      </c>
      <c r="H58" s="10">
        <f>IFERROR(INDEX('UPDATED 2022 IP FFS UPL(Priv)'!AE:AE,MATCH(A58,'UPDATED 2022 IP FFS UPL(Priv)'!A:A,0)),0)</f>
        <v>8226276.9100000001</v>
      </c>
      <c r="I58" s="2">
        <f>IFERROR(INDEX('UPDATED 2022 IP FFS UPL(Priv)'!V:V,MATCH(A58,'UPDATED 2022 IP FFS UPL(Priv)'!A:A,0)),0)</f>
        <v>69808546.670000002</v>
      </c>
      <c r="J58" s="2">
        <f t="shared" si="1"/>
        <v>4378251.00914024</v>
      </c>
      <c r="K58" s="2">
        <f>IFERROR(INDEX('UPDATED 2022 OP FFS UPL (Priv)'!AN:AN,MATCH(A58,'UPDATED 2022 OP FFS UPL (Priv)'!A:A,0)),0)</f>
        <v>1306046.4099999999</v>
      </c>
      <c r="L58" s="10">
        <f>MAX(K58,0)*IF(E58="NSGO",NSGO_OP_PCT,Private_OP_PCT)</f>
        <v>1293081.4619279846</v>
      </c>
      <c r="M58" s="154">
        <f t="shared" si="2"/>
        <v>5671332.4699999997</v>
      </c>
      <c r="N58" s="154">
        <f t="shared" si="3"/>
        <v>2174956</v>
      </c>
    </row>
    <row r="59" spans="1:14" ht="45" x14ac:dyDescent="0.2">
      <c r="A59" t="s">
        <v>191</v>
      </c>
      <c r="B59" t="s">
        <v>191</v>
      </c>
      <c r="C59" t="s">
        <v>192</v>
      </c>
      <c r="D59" s="9" t="s">
        <v>193</v>
      </c>
      <c r="E59" t="s">
        <v>11</v>
      </c>
      <c r="F59" s="2">
        <f>IFERROR(INDEX('UPDATED 2022 IP FFS UPL(Priv)'!AN:AN,MATCH(A59,'UPDATED 2022 IP FFS UPL(Priv)'!A:A,0)),0)</f>
        <v>73647.5</v>
      </c>
      <c r="G59" s="10">
        <f>MAX(F59,0)*IF(E59="NSGO",NSGO_IP_PCT,Private_IP_PCT)</f>
        <v>70959.854913738862</v>
      </c>
      <c r="H59" s="10">
        <f>IFERROR(INDEX('UPDATED 2022 IP FFS UPL(Priv)'!AE:AE,MATCH(A59,'UPDATED 2022 IP FFS UPL(Priv)'!A:A,0)),0)</f>
        <v>256790.31</v>
      </c>
      <c r="I59" s="2">
        <f>IFERROR(INDEX('UPDATED 2022 IP FFS UPL(Priv)'!V:V,MATCH(A59,'UPDATED 2022 IP FFS UPL(Priv)'!A:A,0)),0)</f>
        <v>1625690.31</v>
      </c>
      <c r="J59" s="2">
        <f t="shared" si="1"/>
        <v>70959.854913738862</v>
      </c>
      <c r="K59" s="2">
        <f>IFERROR(INDEX('UPDATED 2022 OP FFS UPL (Priv)'!AN:AN,MATCH(A59,'UPDATED 2022 OP FFS UPL (Priv)'!A:A,0)),0)</f>
        <v>44156.7</v>
      </c>
      <c r="L59" s="10">
        <f>MAX(K59,0)*IF(E59="NSGO",NSGO_OP_PCT,Private_OP_PCT)</f>
        <v>43718.362343582747</v>
      </c>
      <c r="M59" s="154">
        <f t="shared" si="2"/>
        <v>114678.22</v>
      </c>
      <c r="N59" s="154">
        <f t="shared" si="3"/>
        <v>43979.1</v>
      </c>
    </row>
    <row r="60" spans="1:14" x14ac:dyDescent="0.2">
      <c r="A60" t="s">
        <v>194</v>
      </c>
      <c r="B60" t="s">
        <v>194</v>
      </c>
      <c r="C60" t="s">
        <v>195</v>
      </c>
      <c r="D60" s="9" t="s">
        <v>196</v>
      </c>
      <c r="E60" t="s">
        <v>11</v>
      </c>
      <c r="F60" s="2">
        <f>IFERROR(INDEX('UPDATED 2022 IP FFS UPL(Priv)'!AN:AN,MATCH(A60,'UPDATED 2022 IP FFS UPL(Priv)'!A:A,0)),0)</f>
        <v>1269051.51</v>
      </c>
      <c r="G60" s="10">
        <f>MAX(F60,0)*IF(E60="NSGO",NSGO_IP_PCT,Private_IP_PCT)</f>
        <v>1222739.5502584775</v>
      </c>
      <c r="H60" s="10">
        <f>IFERROR(INDEX('UPDATED 2022 IP FFS UPL(Priv)'!AE:AE,MATCH(A60,'UPDATED 2022 IP FFS UPL(Priv)'!A:A,0)),0)</f>
        <v>723529.45</v>
      </c>
      <c r="I60" s="2">
        <f>IFERROR(INDEX('UPDATED 2022 IP FFS UPL(Priv)'!V:V,MATCH(A60,'UPDATED 2022 IP FFS UPL(Priv)'!A:A,0)),0)</f>
        <v>13070818.710000001</v>
      </c>
      <c r="J60" s="2">
        <f t="shared" si="1"/>
        <v>1222739.5502584775</v>
      </c>
      <c r="K60" s="2">
        <f>IFERROR(INDEX('UPDATED 2022 OP FFS UPL (Priv)'!AN:AN,MATCH(A60,'UPDATED 2022 OP FFS UPL (Priv)'!A:A,0)),0)</f>
        <v>557936.1</v>
      </c>
      <c r="L60" s="10">
        <f>MAX(K60,0)*IF(E60="NSGO",NSGO_OP_PCT,Private_OP_PCT)</f>
        <v>552397.5429406052</v>
      </c>
      <c r="M60" s="154">
        <f t="shared" si="2"/>
        <v>1775137.09</v>
      </c>
      <c r="N60" s="154">
        <f t="shared" si="3"/>
        <v>680765.07</v>
      </c>
    </row>
    <row r="61" spans="1:14" x14ac:dyDescent="0.2">
      <c r="A61" t="s">
        <v>197</v>
      </c>
      <c r="B61" t="s">
        <v>197</v>
      </c>
      <c r="C61" t="s">
        <v>198</v>
      </c>
      <c r="D61" s="9" t="s">
        <v>199</v>
      </c>
      <c r="E61" t="s">
        <v>11</v>
      </c>
      <c r="F61" s="2">
        <f>IFERROR(INDEX('UPDATED 2022 IP FFS UPL(Priv)'!AN:AN,MATCH(A61,'UPDATED 2022 IP FFS UPL(Priv)'!A:A,0)),0)</f>
        <v>-96143.679999999993</v>
      </c>
      <c r="G61" s="10">
        <f>MAX(F61,0)*IF(E61="NSGO",NSGO_IP_PCT,Private_IP_PCT)</f>
        <v>0</v>
      </c>
      <c r="H61" s="10">
        <f>IFERROR(INDEX('UPDATED 2022 IP FFS UPL(Priv)'!AE:AE,MATCH(A61,'UPDATED 2022 IP FFS UPL(Priv)'!A:A,0)),0)</f>
        <v>382644.49</v>
      </c>
      <c r="I61" s="2">
        <f>IFERROR(INDEX('UPDATED 2022 IP FFS UPL(Priv)'!V:V,MATCH(A61,'UPDATED 2022 IP FFS UPL(Priv)'!A:A,0)),0)</f>
        <v>531897.65</v>
      </c>
      <c r="J61" s="2">
        <f t="shared" si="1"/>
        <v>0</v>
      </c>
      <c r="K61" s="2">
        <f>IFERROR(INDEX('UPDATED 2022 OP FFS UPL (Priv)'!AN:AN,MATCH(A61,'UPDATED 2022 OP FFS UPL (Priv)'!A:A,0)),0)</f>
        <v>12332.2</v>
      </c>
      <c r="L61" s="10">
        <f>MAX(K61,0)*IF(E61="NSGO",NSGO_OP_PCT,Private_OP_PCT)</f>
        <v>12209.779899619565</v>
      </c>
      <c r="M61" s="154">
        <f t="shared" si="2"/>
        <v>12209.78</v>
      </c>
      <c r="N61" s="154">
        <f t="shared" si="3"/>
        <v>4682.45</v>
      </c>
    </row>
    <row r="62" spans="1:14" x14ac:dyDescent="0.2">
      <c r="A62" t="s">
        <v>200</v>
      </c>
      <c r="B62" t="s">
        <v>200</v>
      </c>
      <c r="C62" t="s">
        <v>201</v>
      </c>
      <c r="D62" s="9" t="s">
        <v>202</v>
      </c>
      <c r="E62" t="s">
        <v>11</v>
      </c>
      <c r="F62" s="2">
        <f>IFERROR(INDEX('UPDATED 2022 IP FFS UPL(Priv)'!AN:AN,MATCH(A62,'UPDATED 2022 IP FFS UPL(Priv)'!A:A,0)),0)</f>
        <v>0</v>
      </c>
      <c r="G62" s="10">
        <f>MAX(F62,0)*IF(E62="NSGO",NSGO_IP_PCT,Private_IP_PCT)</f>
        <v>0</v>
      </c>
      <c r="H62" s="10">
        <f>IFERROR(INDEX('UPDATED 2022 IP FFS UPL(Priv)'!AE:AE,MATCH(A62,'UPDATED 2022 IP FFS UPL(Priv)'!A:A,0)),0)</f>
        <v>0</v>
      </c>
      <c r="I62" s="2">
        <f>IFERROR(INDEX('UPDATED 2022 IP FFS UPL(Priv)'!V:V,MATCH(A62,'UPDATED 2022 IP FFS UPL(Priv)'!A:A,0)),0)</f>
        <v>0</v>
      </c>
      <c r="J62" s="2">
        <f t="shared" si="1"/>
        <v>0</v>
      </c>
      <c r="K62" s="2">
        <f>IFERROR(INDEX('UPDATED 2022 OP FFS UPL (Priv)'!AN:AN,MATCH(A62,'UPDATED 2022 OP FFS UPL (Priv)'!A:A,0)),0)</f>
        <v>-8585.2000000000007</v>
      </c>
      <c r="L62" s="10">
        <f>MAX(K62,0)*IF(E62="NSGO",NSGO_OP_PCT,Private_OP_PCT)</f>
        <v>0</v>
      </c>
      <c r="M62" s="154">
        <f t="shared" si="2"/>
        <v>0</v>
      </c>
      <c r="N62" s="154">
        <f t="shared" si="3"/>
        <v>0</v>
      </c>
    </row>
    <row r="63" spans="1:14" x14ac:dyDescent="0.2">
      <c r="A63" t="s">
        <v>203</v>
      </c>
      <c r="B63" t="s">
        <v>203</v>
      </c>
      <c r="C63" t="s">
        <v>204</v>
      </c>
      <c r="D63" s="9" t="s">
        <v>205</v>
      </c>
      <c r="E63" t="s">
        <v>11</v>
      </c>
      <c r="F63" s="2">
        <f>IFERROR(INDEX('UPDATED 2022 IP FFS UPL(Priv)'!AN:AN,MATCH(A63,'UPDATED 2022 IP FFS UPL(Priv)'!A:A,0)),0)</f>
        <v>23654080.129999999</v>
      </c>
      <c r="G63" s="10">
        <f>MAX(F63,0)*IF(E63="NSGO",NSGO_IP_PCT,Private_IP_PCT)</f>
        <v>22790863.15411593</v>
      </c>
      <c r="H63" s="10">
        <f>IFERROR(INDEX('UPDATED 2022 IP FFS UPL(Priv)'!AE:AE,MATCH(A63,'UPDATED 2022 IP FFS UPL(Priv)'!A:A,0)),0)</f>
        <v>29024417.34</v>
      </c>
      <c r="I63" s="2">
        <f>IFERROR(INDEX('UPDATED 2022 IP FFS UPL(Priv)'!V:V,MATCH(A63,'UPDATED 2022 IP FFS UPL(Priv)'!A:A,0)),0)</f>
        <v>114005448.23</v>
      </c>
      <c r="J63" s="2">
        <f t="shared" si="1"/>
        <v>22790863.15411593</v>
      </c>
      <c r="K63" s="2">
        <f>IFERROR(INDEX('UPDATED 2022 OP FFS UPL (Priv)'!AN:AN,MATCH(A63,'UPDATED 2022 OP FFS UPL (Priv)'!A:A,0)),0)</f>
        <v>2060439.18</v>
      </c>
      <c r="L63" s="10">
        <f>MAX(K63,0)*IF(E63="NSGO",NSGO_OP_PCT,Private_OP_PCT)</f>
        <v>2039985.475775013</v>
      </c>
      <c r="M63" s="154">
        <f t="shared" si="2"/>
        <v>24830848.629999999</v>
      </c>
      <c r="N63" s="154">
        <f t="shared" si="3"/>
        <v>9522630.4499999993</v>
      </c>
    </row>
    <row r="64" spans="1:14" ht="30" x14ac:dyDescent="0.2">
      <c r="A64" t="s">
        <v>206</v>
      </c>
      <c r="B64" t="s">
        <v>206</v>
      </c>
      <c r="C64" t="s">
        <v>207</v>
      </c>
      <c r="D64" s="9" t="s">
        <v>208</v>
      </c>
      <c r="E64" t="s">
        <v>11</v>
      </c>
      <c r="F64" s="2">
        <f>IFERROR(INDEX('UPDATED 2022 IP FFS UPL(Priv)'!AN:AN,MATCH(A64,'UPDATED 2022 IP FFS UPL(Priv)'!A:A,0)),0)</f>
        <v>5163.12</v>
      </c>
      <c r="G64" s="10">
        <f>MAX(F64,0)*IF(E64="NSGO",NSGO_IP_PCT,Private_IP_PCT)</f>
        <v>4974.7003781828762</v>
      </c>
      <c r="H64" s="10">
        <f>IFERROR(INDEX('UPDATED 2022 IP FFS UPL(Priv)'!AE:AE,MATCH(A64,'UPDATED 2022 IP FFS UPL(Priv)'!A:A,0)),0)</f>
        <v>3299.91</v>
      </c>
      <c r="I64" s="2">
        <f>IFERROR(INDEX('UPDATED 2022 IP FFS UPL(Priv)'!V:V,MATCH(A64,'UPDATED 2022 IP FFS UPL(Priv)'!A:A,0)),0)</f>
        <v>47016.86</v>
      </c>
      <c r="J64" s="2">
        <f t="shared" si="1"/>
        <v>4974.7003781828762</v>
      </c>
      <c r="K64" s="2">
        <f>IFERROR(INDEX('UPDATED 2022 OP FFS UPL (Priv)'!AN:AN,MATCH(A64,'UPDATED 2022 OP FFS UPL (Priv)'!A:A,0)),0)</f>
        <v>2725</v>
      </c>
      <c r="L64" s="10">
        <f>MAX(K64,0)*IF(E64="NSGO",NSGO_OP_PCT,Private_OP_PCT)</f>
        <v>2697.949289377671</v>
      </c>
      <c r="M64" s="154">
        <f t="shared" si="2"/>
        <v>7672.65</v>
      </c>
      <c r="N64" s="154">
        <f t="shared" si="3"/>
        <v>2942.46</v>
      </c>
    </row>
    <row r="65" spans="1:14" x14ac:dyDescent="0.2">
      <c r="A65" t="s">
        <v>209</v>
      </c>
      <c r="B65" t="s">
        <v>209</v>
      </c>
      <c r="C65" t="s">
        <v>210</v>
      </c>
      <c r="D65" s="9" t="s">
        <v>211</v>
      </c>
      <c r="E65" t="s">
        <v>11</v>
      </c>
      <c r="F65" s="2">
        <f>IFERROR(INDEX('UPDATED 2022 IP FFS UPL(Priv)'!AN:AN,MATCH(A65,'UPDATED 2022 IP FFS UPL(Priv)'!A:A,0)),0)</f>
        <v>827525.34</v>
      </c>
      <c r="G65" s="10">
        <f>MAX(F65,0)*IF(E65="NSGO",NSGO_IP_PCT,Private_IP_PCT)</f>
        <v>797326.15586194256</v>
      </c>
      <c r="H65" s="10">
        <f>IFERROR(INDEX('UPDATED 2022 IP FFS UPL(Priv)'!AE:AE,MATCH(A65,'UPDATED 2022 IP FFS UPL(Priv)'!A:A,0)),0)</f>
        <v>1642444.95</v>
      </c>
      <c r="I65" s="2">
        <f>IFERROR(INDEX('UPDATED 2022 IP FFS UPL(Priv)'!V:V,MATCH(A65,'UPDATED 2022 IP FFS UPL(Priv)'!A:A,0)),0)</f>
        <v>27321169.07</v>
      </c>
      <c r="J65" s="2">
        <f t="shared" si="1"/>
        <v>797326.15586194256</v>
      </c>
      <c r="K65" s="2">
        <f>IFERROR(INDEX('UPDATED 2022 OP FFS UPL (Priv)'!AN:AN,MATCH(A65,'UPDATED 2022 OP FFS UPL (Priv)'!A:A,0)),0)</f>
        <v>391895.61</v>
      </c>
      <c r="L65" s="10">
        <f>MAX(K65,0)*IF(E65="NSGO",NSGO_OP_PCT,Private_OP_PCT)</f>
        <v>388005.3146824693</v>
      </c>
      <c r="M65" s="154">
        <f t="shared" si="2"/>
        <v>1185331.47</v>
      </c>
      <c r="N65" s="154">
        <f t="shared" si="3"/>
        <v>454574.62</v>
      </c>
    </row>
    <row r="66" spans="1:14" x14ac:dyDescent="0.2">
      <c r="A66" t="s">
        <v>212</v>
      </c>
      <c r="B66" t="s">
        <v>212</v>
      </c>
      <c r="C66" t="s">
        <v>213</v>
      </c>
      <c r="D66" s="9" t="s">
        <v>214</v>
      </c>
      <c r="E66" t="s">
        <v>11</v>
      </c>
      <c r="F66" s="2">
        <f>IFERROR(INDEX('UPDATED 2022 IP FFS UPL(Priv)'!AN:AN,MATCH(A66,'UPDATED 2022 IP FFS UPL(Priv)'!A:A,0)),0)</f>
        <v>0</v>
      </c>
      <c r="G66" s="10">
        <f>MAX(F66,0)*IF(E66="NSGO",NSGO_IP_PCT,Private_IP_PCT)</f>
        <v>0</v>
      </c>
      <c r="H66" s="10">
        <f>IFERROR(INDEX('UPDATED 2022 IP FFS UPL(Priv)'!AE:AE,MATCH(A66,'UPDATED 2022 IP FFS UPL(Priv)'!A:A,0)),0)</f>
        <v>0</v>
      </c>
      <c r="I66" s="2">
        <f>IFERROR(INDEX('UPDATED 2022 IP FFS UPL(Priv)'!V:V,MATCH(A66,'UPDATED 2022 IP FFS UPL(Priv)'!A:A,0)),0)</f>
        <v>0</v>
      </c>
      <c r="J66" s="2">
        <f t="shared" si="1"/>
        <v>0</v>
      </c>
      <c r="K66" s="2">
        <f>IFERROR(INDEX('UPDATED 2022 OP FFS UPL (Priv)'!AN:AN,MATCH(A66,'UPDATED 2022 OP FFS UPL (Priv)'!A:A,0)),0)</f>
        <v>-68325.97</v>
      </c>
      <c r="L66" s="10">
        <f>MAX(K66,0)*IF(E66="NSGO",NSGO_OP_PCT,Private_OP_PCT)</f>
        <v>0</v>
      </c>
      <c r="M66" s="154">
        <f t="shared" si="2"/>
        <v>0</v>
      </c>
      <c r="N66" s="154">
        <f t="shared" si="3"/>
        <v>0</v>
      </c>
    </row>
    <row r="67" spans="1:14" x14ac:dyDescent="0.2">
      <c r="A67" t="s">
        <v>215</v>
      </c>
      <c r="B67" t="s">
        <v>215</v>
      </c>
      <c r="C67" t="s">
        <v>216</v>
      </c>
      <c r="D67" s="9" t="s">
        <v>217</v>
      </c>
      <c r="E67" t="s">
        <v>11</v>
      </c>
      <c r="F67" s="2">
        <f>IFERROR(INDEX('UPDATED 2022 IP FFS UPL(Priv)'!AN:AN,MATCH(A67,'UPDATED 2022 IP FFS UPL(Priv)'!A:A,0)),0)</f>
        <v>0</v>
      </c>
      <c r="G67" s="10">
        <f>MAX(F67,0)*IF(E67="NSGO",NSGO_IP_PCT,Private_IP_PCT)</f>
        <v>0</v>
      </c>
      <c r="H67" s="10">
        <f>IFERROR(INDEX('UPDATED 2022 IP FFS UPL(Priv)'!AE:AE,MATCH(A67,'UPDATED 2022 IP FFS UPL(Priv)'!A:A,0)),0)</f>
        <v>0</v>
      </c>
      <c r="I67" s="2">
        <f>IFERROR(INDEX('UPDATED 2022 IP FFS UPL(Priv)'!V:V,MATCH(A67,'UPDATED 2022 IP FFS UPL(Priv)'!A:A,0)),0)</f>
        <v>0</v>
      </c>
      <c r="J67" s="2">
        <f t="shared" si="1"/>
        <v>0</v>
      </c>
      <c r="K67" s="2">
        <f>IFERROR(INDEX('UPDATED 2022 OP FFS UPL (Priv)'!AN:AN,MATCH(A67,'UPDATED 2022 OP FFS UPL (Priv)'!A:A,0)),0)</f>
        <v>-482</v>
      </c>
      <c r="L67" s="10">
        <f>MAX(K67,0)*IF(E67="NSGO",NSGO_OP_PCT,Private_OP_PCT)</f>
        <v>0</v>
      </c>
      <c r="M67" s="154">
        <f t="shared" si="2"/>
        <v>0</v>
      </c>
      <c r="N67" s="154">
        <f t="shared" si="3"/>
        <v>0</v>
      </c>
    </row>
    <row r="68" spans="1:14" x14ac:dyDescent="0.2">
      <c r="A68" t="s">
        <v>218</v>
      </c>
      <c r="B68" t="s">
        <v>218</v>
      </c>
      <c r="C68" t="s">
        <v>219</v>
      </c>
      <c r="D68" s="9" t="s">
        <v>220</v>
      </c>
      <c r="E68" t="s">
        <v>11</v>
      </c>
      <c r="F68" s="2">
        <f>IFERROR(INDEX('UPDATED 2022 IP FFS UPL(Priv)'!AN:AN,MATCH(A68,'UPDATED 2022 IP FFS UPL(Priv)'!A:A,0)),0)</f>
        <v>34731.56</v>
      </c>
      <c r="G68" s="10">
        <f>MAX(F68,0)*IF(E68="NSGO",NSGO_IP_PCT,Private_IP_PCT)</f>
        <v>33464.088509831505</v>
      </c>
      <c r="H68" s="10">
        <f>IFERROR(INDEX('UPDATED 2022 IP FFS UPL(Priv)'!AE:AE,MATCH(A68,'UPDATED 2022 IP FFS UPL(Priv)'!A:A,0)),0)</f>
        <v>166814.72</v>
      </c>
      <c r="I68" s="2">
        <f>IFERROR(INDEX('UPDATED 2022 IP FFS UPL(Priv)'!V:V,MATCH(A68,'UPDATED 2022 IP FFS UPL(Priv)'!A:A,0)),0)</f>
        <v>1060769.8799999999</v>
      </c>
      <c r="J68" s="2">
        <f t="shared" si="1"/>
        <v>33464.088509831505</v>
      </c>
      <c r="K68" s="2">
        <f>IFERROR(INDEX('UPDATED 2022 OP FFS UPL (Priv)'!AN:AN,MATCH(A68,'UPDATED 2022 OP FFS UPL (Priv)'!A:A,0)),0)</f>
        <v>61741.18</v>
      </c>
      <c r="L68" s="10">
        <f>MAX(K68,0)*IF(E68="NSGO",NSGO_OP_PCT,Private_OP_PCT)</f>
        <v>61128.283561959215</v>
      </c>
      <c r="M68" s="154">
        <f t="shared" si="2"/>
        <v>94592.37</v>
      </c>
      <c r="N68" s="154">
        <f t="shared" si="3"/>
        <v>36276.17</v>
      </c>
    </row>
    <row r="69" spans="1:14" x14ac:dyDescent="0.2">
      <c r="A69" t="s">
        <v>221</v>
      </c>
      <c r="B69" t="s">
        <v>221</v>
      </c>
      <c r="C69" t="s">
        <v>222</v>
      </c>
      <c r="D69" s="9" t="s">
        <v>223</v>
      </c>
      <c r="E69" t="s">
        <v>11</v>
      </c>
      <c r="F69" s="2">
        <f>IFERROR(INDEX('UPDATED 2022 IP FFS UPL(Priv)'!AN:AN,MATCH(A69,'UPDATED 2022 IP FFS UPL(Priv)'!A:A,0)),0)</f>
        <v>-2981189.11</v>
      </c>
      <c r="G69" s="10">
        <f>MAX(F69,0)*IF(E69="NSGO",NSGO_IP_PCT,Private_IP_PCT)</f>
        <v>0</v>
      </c>
      <c r="H69" s="10">
        <f>IFERROR(INDEX('UPDATED 2022 IP FFS UPL(Priv)'!AE:AE,MATCH(A69,'UPDATED 2022 IP FFS UPL(Priv)'!A:A,0)),0)</f>
        <v>19254994.899999999</v>
      </c>
      <c r="I69" s="2">
        <f>IFERROR(INDEX('UPDATED 2022 IP FFS UPL(Priv)'!V:V,MATCH(A69,'UPDATED 2022 IP FFS UPL(Priv)'!A:A,0)),0)</f>
        <v>100079982.48999999</v>
      </c>
      <c r="J69" s="2">
        <f t="shared" si="1"/>
        <v>0</v>
      </c>
      <c r="K69" s="2">
        <f>IFERROR(INDEX('UPDATED 2022 OP FFS UPL (Priv)'!AN:AN,MATCH(A69,'UPDATED 2022 OP FFS UPL (Priv)'!A:A,0)),0)</f>
        <v>636896.14</v>
      </c>
      <c r="L69" s="10">
        <f>MAX(K69,0)*IF(E69="NSGO",NSGO_OP_PCT,Private_OP_PCT)</f>
        <v>630573.75718179147</v>
      </c>
      <c r="M69" s="154">
        <f t="shared" si="2"/>
        <v>630573.76</v>
      </c>
      <c r="N69" s="154">
        <f t="shared" si="3"/>
        <v>241825.04</v>
      </c>
    </row>
    <row r="70" spans="1:14" ht="30" x14ac:dyDescent="0.2">
      <c r="A70" t="s">
        <v>224</v>
      </c>
      <c r="B70" t="s">
        <v>224</v>
      </c>
      <c r="C70" t="s">
        <v>225</v>
      </c>
      <c r="D70" s="9" t="s">
        <v>226</v>
      </c>
      <c r="E70" t="s">
        <v>11</v>
      </c>
      <c r="F70" s="2">
        <f>IFERROR(INDEX('UPDATED 2022 IP FFS UPL(Priv)'!AN:AN,MATCH(A70,'UPDATED 2022 IP FFS UPL(Priv)'!A:A,0)),0)</f>
        <v>4370307.7300000004</v>
      </c>
      <c r="G70" s="10">
        <f>MAX(F70,0)*IF(E70="NSGO",NSGO_IP_PCT,Private_IP_PCT)</f>
        <v>4210820.4955930812</v>
      </c>
      <c r="H70" s="10">
        <f>IFERROR(INDEX('UPDATED 2022 IP FFS UPL(Priv)'!AE:AE,MATCH(A70,'UPDATED 2022 IP FFS UPL(Priv)'!A:A,0)),0)</f>
        <v>11053640.34</v>
      </c>
      <c r="I70" s="2">
        <f>IFERROR(INDEX('UPDATED 2022 IP FFS UPL(Priv)'!V:V,MATCH(A70,'UPDATED 2022 IP FFS UPL(Priv)'!A:A,0)),0)</f>
        <v>68984409</v>
      </c>
      <c r="J70" s="2">
        <f t="shared" ref="J70:J133" si="4">IF(G70+H70&gt;I70,IF(I70-H70&lt;0,0,I70-H70),G70)</f>
        <v>4210820.4955930812</v>
      </c>
      <c r="K70" s="2">
        <f>IFERROR(INDEX('UPDATED 2022 OP FFS UPL (Priv)'!AN:AN,MATCH(A70,'UPDATED 2022 OP FFS UPL (Priv)'!A:A,0)),0)</f>
        <v>761563.78</v>
      </c>
      <c r="L70" s="10">
        <f>MAX(K70,0)*IF(E70="NSGO",NSGO_OP_PCT,Private_OP_PCT)</f>
        <v>754003.83818964148</v>
      </c>
      <c r="M70" s="154">
        <f t="shared" ref="M70:M133" si="5">ROUND(J70+L70,2)</f>
        <v>4964824.33</v>
      </c>
      <c r="N70" s="154">
        <f t="shared" ref="N70:N133" si="6">ROUND(M70*(1-FIRST_FMAP),2)</f>
        <v>1904010.13</v>
      </c>
    </row>
    <row r="71" spans="1:14" x14ac:dyDescent="0.2">
      <c r="A71" t="s">
        <v>227</v>
      </c>
      <c r="B71" t="s">
        <v>227</v>
      </c>
      <c r="C71" t="s">
        <v>228</v>
      </c>
      <c r="D71" s="9" t="s">
        <v>229</v>
      </c>
      <c r="E71" t="s">
        <v>11</v>
      </c>
      <c r="F71" s="2">
        <f>IFERROR(INDEX('UPDATED 2022 IP FFS UPL(Priv)'!AN:AN,MATCH(A71,'UPDATED 2022 IP FFS UPL(Priv)'!A:A,0)),0)</f>
        <v>404717.77</v>
      </c>
      <c r="G71" s="10">
        <f>MAX(F71,0)*IF(E71="NSGO",NSGO_IP_PCT,Private_IP_PCT)</f>
        <v>389948.25676651526</v>
      </c>
      <c r="H71" s="10">
        <f>IFERROR(INDEX('UPDATED 2022 IP FFS UPL(Priv)'!AE:AE,MATCH(A71,'UPDATED 2022 IP FFS UPL(Priv)'!A:A,0)),0)</f>
        <v>991232.49</v>
      </c>
      <c r="I71" s="2">
        <f>IFERROR(INDEX('UPDATED 2022 IP FFS UPL(Priv)'!V:V,MATCH(A71,'UPDATED 2022 IP FFS UPL(Priv)'!A:A,0)),0)</f>
        <v>13896966.26</v>
      </c>
      <c r="J71" s="2">
        <f t="shared" si="4"/>
        <v>389948.25676651526</v>
      </c>
      <c r="K71" s="2">
        <f>IFERROR(INDEX('UPDATED 2022 OP FFS UPL (Priv)'!AN:AN,MATCH(A71,'UPDATED 2022 OP FFS UPL (Priv)'!A:A,0)),0)</f>
        <v>700013.78</v>
      </c>
      <c r="L71" s="10">
        <f>MAX(K71,0)*IF(E71="NSGO",NSGO_OP_PCT,Private_OP_PCT)</f>
        <v>693064.83680938615</v>
      </c>
      <c r="M71" s="154">
        <f t="shared" si="5"/>
        <v>1083013.0900000001</v>
      </c>
      <c r="N71" s="154">
        <f t="shared" si="6"/>
        <v>415335.52</v>
      </c>
    </row>
    <row r="72" spans="1:14" ht="30" x14ac:dyDescent="0.2">
      <c r="A72" t="s">
        <v>230</v>
      </c>
      <c r="B72" t="s">
        <v>230</v>
      </c>
      <c r="C72" t="s">
        <v>231</v>
      </c>
      <c r="D72" s="9" t="s">
        <v>232</v>
      </c>
      <c r="E72" t="s">
        <v>11</v>
      </c>
      <c r="F72" s="2">
        <f>IFERROR(INDEX('UPDATED 2022 IP FFS UPL(Priv)'!AN:AN,MATCH(A72,'UPDATED 2022 IP FFS UPL(Priv)'!A:A,0)),0)</f>
        <v>22802755.390000001</v>
      </c>
      <c r="G72" s="10">
        <f>MAX(F72,0)*IF(E72="NSGO",NSGO_IP_PCT,Private_IP_PCT)</f>
        <v>21970606.118440907</v>
      </c>
      <c r="H72" s="10">
        <f>IFERROR(INDEX('UPDATED 2022 IP FFS UPL(Priv)'!AE:AE,MATCH(A72,'UPDATED 2022 IP FFS UPL(Priv)'!A:A,0)),0)</f>
        <v>17155771.100000001</v>
      </c>
      <c r="I72" s="2">
        <f>IFERROR(INDEX('UPDATED 2022 IP FFS UPL(Priv)'!V:V,MATCH(A72,'UPDATED 2022 IP FFS UPL(Priv)'!A:A,0)),0)</f>
        <v>124870395.29000001</v>
      </c>
      <c r="J72" s="2">
        <f t="shared" si="4"/>
        <v>21970606.118440907</v>
      </c>
      <c r="K72" s="2">
        <f>IFERROR(INDEX('UPDATED 2022 OP FFS UPL (Priv)'!AN:AN,MATCH(A72,'UPDATED 2022 OP FFS UPL (Priv)'!A:A,0)),0)</f>
        <v>3358578.88</v>
      </c>
      <c r="L72" s="10">
        <f>MAX(K72,0)*IF(E72="NSGO",NSGO_OP_PCT,Private_OP_PCT)</f>
        <v>3325238.7165559097</v>
      </c>
      <c r="M72" s="154">
        <f t="shared" si="5"/>
        <v>25295844.829999998</v>
      </c>
      <c r="N72" s="154">
        <f t="shared" si="6"/>
        <v>9700956.4900000002</v>
      </c>
    </row>
    <row r="73" spans="1:14" x14ac:dyDescent="0.2">
      <c r="A73" t="s">
        <v>233</v>
      </c>
      <c r="B73" t="s">
        <v>233</v>
      </c>
      <c r="C73" t="s">
        <v>234</v>
      </c>
      <c r="D73" s="9" t="s">
        <v>235</v>
      </c>
      <c r="E73" t="s">
        <v>11</v>
      </c>
      <c r="F73" s="2">
        <f>IFERROR(INDEX('UPDATED 2022 IP FFS UPL(Priv)'!AN:AN,MATCH(A73,'UPDATED 2022 IP FFS UPL(Priv)'!A:A,0)),0)</f>
        <v>11342234.289999999</v>
      </c>
      <c r="G73" s="10">
        <f>MAX(F73,0)*IF(E73="NSGO",NSGO_IP_PCT,Private_IP_PCT)</f>
        <v>10928317.99607636</v>
      </c>
      <c r="H73" s="10">
        <f>IFERROR(INDEX('UPDATED 2022 IP FFS UPL(Priv)'!AE:AE,MATCH(A73,'UPDATED 2022 IP FFS UPL(Priv)'!A:A,0)),0)</f>
        <v>16427667.85</v>
      </c>
      <c r="I73" s="2">
        <f>IFERROR(INDEX('UPDATED 2022 IP FFS UPL(Priv)'!V:V,MATCH(A73,'UPDATED 2022 IP FFS UPL(Priv)'!A:A,0)),0)</f>
        <v>62494716.280000001</v>
      </c>
      <c r="J73" s="2">
        <f t="shared" si="4"/>
        <v>10928317.99607636</v>
      </c>
      <c r="K73" s="2">
        <f>IFERROR(INDEX('UPDATED 2022 OP FFS UPL (Priv)'!AN:AN,MATCH(A73,'UPDATED 2022 OP FFS UPL (Priv)'!A:A,0)),0)</f>
        <v>1393702.94</v>
      </c>
      <c r="L73" s="10">
        <f>MAX(K73,0)*IF(E73="NSGO",NSGO_OP_PCT,Private_OP_PCT)</f>
        <v>1379867.8372758057</v>
      </c>
      <c r="M73" s="154">
        <f t="shared" si="5"/>
        <v>12308185.83</v>
      </c>
      <c r="N73" s="154">
        <f t="shared" si="6"/>
        <v>4720189.2699999996</v>
      </c>
    </row>
    <row r="74" spans="1:14" x14ac:dyDescent="0.2">
      <c r="A74" t="s">
        <v>236</v>
      </c>
      <c r="B74" t="s">
        <v>236</v>
      </c>
      <c r="C74" t="s">
        <v>237</v>
      </c>
      <c r="D74" s="9" t="s">
        <v>238</v>
      </c>
      <c r="E74" t="s">
        <v>11</v>
      </c>
      <c r="F74" s="2">
        <f>IFERROR(INDEX('UPDATED 2022 IP FFS UPL(Priv)'!AN:AN,MATCH(A74,'UPDATED 2022 IP FFS UPL(Priv)'!A:A,0)),0)</f>
        <v>0</v>
      </c>
      <c r="G74" s="10">
        <f>MAX(F74,0)*IF(E74="NSGO",NSGO_IP_PCT,Private_IP_PCT)</f>
        <v>0</v>
      </c>
      <c r="H74" s="10">
        <f>IFERROR(INDEX('UPDATED 2022 IP FFS UPL(Priv)'!AE:AE,MATCH(A74,'UPDATED 2022 IP FFS UPL(Priv)'!A:A,0)),0)</f>
        <v>0</v>
      </c>
      <c r="I74" s="2">
        <f>IFERROR(INDEX('UPDATED 2022 IP FFS UPL(Priv)'!V:V,MATCH(A74,'UPDATED 2022 IP FFS UPL(Priv)'!A:A,0)),0)</f>
        <v>0</v>
      </c>
      <c r="J74" s="2">
        <f t="shared" si="4"/>
        <v>0</v>
      </c>
      <c r="K74" s="2">
        <f>IFERROR(INDEX('UPDATED 2022 OP FFS UPL (Priv)'!AN:AN,MATCH(A74,'UPDATED 2022 OP FFS UPL (Priv)'!A:A,0)),0)</f>
        <v>55600.28</v>
      </c>
      <c r="L74" s="10">
        <f>MAX(K74,0)*IF(E74="NSGO",NSGO_OP_PCT,Private_OP_PCT)</f>
        <v>55048.343455119088</v>
      </c>
      <c r="M74" s="154">
        <f t="shared" si="5"/>
        <v>55048.34</v>
      </c>
      <c r="N74" s="154">
        <f t="shared" si="6"/>
        <v>21111.040000000001</v>
      </c>
    </row>
    <row r="75" spans="1:14" x14ac:dyDescent="0.2">
      <c r="A75" t="s">
        <v>239</v>
      </c>
      <c r="B75" t="s">
        <v>239</v>
      </c>
      <c r="C75" t="s">
        <v>240</v>
      </c>
      <c r="D75" s="9" t="s">
        <v>241</v>
      </c>
      <c r="E75" t="s">
        <v>11</v>
      </c>
      <c r="F75" s="2">
        <f>IFERROR(INDEX('UPDATED 2022 IP FFS UPL(Priv)'!AN:AN,MATCH(A75,'UPDATED 2022 IP FFS UPL(Priv)'!A:A,0)),0)</f>
        <v>0</v>
      </c>
      <c r="G75" s="10">
        <f>MAX(F75,0)*IF(E75="NSGO",NSGO_IP_PCT,Private_IP_PCT)</f>
        <v>0</v>
      </c>
      <c r="H75" s="10">
        <f>IFERROR(INDEX('UPDATED 2022 IP FFS UPL(Priv)'!AE:AE,MATCH(A75,'UPDATED 2022 IP FFS UPL(Priv)'!A:A,0)),0)</f>
        <v>0</v>
      </c>
      <c r="I75" s="2">
        <f>IFERROR(INDEX('UPDATED 2022 IP FFS UPL(Priv)'!V:V,MATCH(A75,'UPDATED 2022 IP FFS UPL(Priv)'!A:A,0)),0)</f>
        <v>0</v>
      </c>
      <c r="J75" s="2">
        <f t="shared" si="4"/>
        <v>0</v>
      </c>
      <c r="K75" s="2">
        <f>IFERROR(INDEX('UPDATED 2022 OP FFS UPL (Priv)'!AN:AN,MATCH(A75,'UPDATED 2022 OP FFS UPL (Priv)'!A:A,0)),0)</f>
        <v>9785.93</v>
      </c>
      <c r="L75" s="10">
        <f>MAX(K75,0)*IF(E75="NSGO",NSGO_OP_PCT,Private_OP_PCT)</f>
        <v>9688.7863814310567</v>
      </c>
      <c r="M75" s="154">
        <f t="shared" si="5"/>
        <v>9688.7900000000009</v>
      </c>
      <c r="N75" s="154">
        <f t="shared" si="6"/>
        <v>3715.65</v>
      </c>
    </row>
    <row r="76" spans="1:14" ht="45" x14ac:dyDescent="0.2">
      <c r="A76" t="s">
        <v>242</v>
      </c>
      <c r="B76" t="s">
        <v>242</v>
      </c>
      <c r="C76" t="s">
        <v>243</v>
      </c>
      <c r="D76" s="9" t="s">
        <v>244</v>
      </c>
      <c r="E76" t="s">
        <v>11</v>
      </c>
      <c r="F76" s="2">
        <f>IFERROR(INDEX('UPDATED 2022 IP FFS UPL(Priv)'!AN:AN,MATCH(A76,'UPDATED 2022 IP FFS UPL(Priv)'!A:A,0)),0)</f>
        <v>-4516657.38</v>
      </c>
      <c r="G76" s="10">
        <f>MAX(F76,0)*IF(E76="NSGO",NSGO_IP_PCT,Private_IP_PCT)</f>
        <v>0</v>
      </c>
      <c r="H76" s="10">
        <f>IFERROR(INDEX('UPDATED 2022 IP FFS UPL(Priv)'!AE:AE,MATCH(A76,'UPDATED 2022 IP FFS UPL(Priv)'!A:A,0)),0)</f>
        <v>8355704.9400000004</v>
      </c>
      <c r="I76" s="2">
        <f>IFERROR(INDEX('UPDATED 2022 IP FFS UPL(Priv)'!V:V,MATCH(A76,'UPDATED 2022 IP FFS UPL(Priv)'!A:A,0)),0)</f>
        <v>23886557.760000002</v>
      </c>
      <c r="J76" s="2">
        <f t="shared" si="4"/>
        <v>0</v>
      </c>
      <c r="K76" s="2">
        <f>IFERROR(INDEX('UPDATED 2022 OP FFS UPL (Priv)'!AN:AN,MATCH(A76,'UPDATED 2022 OP FFS UPL (Priv)'!A:A,0)),0)</f>
        <v>284290.17</v>
      </c>
      <c r="L76" s="10">
        <f>MAX(K76,0)*IF(E76="NSGO",NSGO_OP_PCT,Private_OP_PCT)</f>
        <v>281468.05949671823</v>
      </c>
      <c r="M76" s="154">
        <f t="shared" si="5"/>
        <v>281468.06</v>
      </c>
      <c r="N76" s="154">
        <f t="shared" si="6"/>
        <v>107943</v>
      </c>
    </row>
    <row r="77" spans="1:14" ht="30" x14ac:dyDescent="0.2">
      <c r="A77" t="s">
        <v>245</v>
      </c>
      <c r="B77" t="s">
        <v>245</v>
      </c>
      <c r="C77" t="s">
        <v>246</v>
      </c>
      <c r="D77" s="9" t="s">
        <v>247</v>
      </c>
      <c r="E77" t="s">
        <v>11</v>
      </c>
      <c r="F77" s="2">
        <f>IFERROR(INDEX('UPDATED 2022 IP FFS UPL(Priv)'!AN:AN,MATCH(A77,'UPDATED 2022 IP FFS UPL(Priv)'!A:A,0)),0)</f>
        <v>14688.69</v>
      </c>
      <c r="G77" s="10">
        <f>MAX(F77,0)*IF(E77="NSGO",NSGO_IP_PCT,Private_IP_PCT)</f>
        <v>14152.650276966453</v>
      </c>
      <c r="H77" s="10">
        <f>IFERROR(INDEX('UPDATED 2022 IP FFS UPL(Priv)'!AE:AE,MATCH(A77,'UPDATED 2022 IP FFS UPL(Priv)'!A:A,0)),0)</f>
        <v>22267.45</v>
      </c>
      <c r="I77" s="2">
        <f>IFERROR(INDEX('UPDATED 2022 IP FFS UPL(Priv)'!V:V,MATCH(A77,'UPDATED 2022 IP FFS UPL(Priv)'!A:A,0)),0)</f>
        <v>307967.86</v>
      </c>
      <c r="J77" s="2">
        <f t="shared" si="4"/>
        <v>14152.650276966453</v>
      </c>
      <c r="K77" s="2">
        <f>IFERROR(INDEX('UPDATED 2022 OP FFS UPL (Priv)'!AN:AN,MATCH(A77,'UPDATED 2022 OP FFS UPL (Priv)'!A:A,0)),0)</f>
        <v>169320.47</v>
      </c>
      <c r="L77" s="10">
        <f>MAX(K77,0)*IF(E77="NSGO",NSGO_OP_PCT,Private_OP_PCT)</f>
        <v>167639.64833526357</v>
      </c>
      <c r="M77" s="154">
        <f t="shared" si="5"/>
        <v>181792.3</v>
      </c>
      <c r="N77" s="154">
        <f t="shared" si="6"/>
        <v>69717.350000000006</v>
      </c>
    </row>
    <row r="78" spans="1:14" x14ac:dyDescent="0.2">
      <c r="A78" t="s">
        <v>248</v>
      </c>
      <c r="B78" t="s">
        <v>248</v>
      </c>
      <c r="C78" t="s">
        <v>249</v>
      </c>
      <c r="D78" s="9" t="s">
        <v>250</v>
      </c>
      <c r="E78" t="s">
        <v>11</v>
      </c>
      <c r="F78" s="2">
        <f>IFERROR(INDEX('UPDATED 2022 IP FFS UPL(Priv)'!AN:AN,MATCH(A78,'UPDATED 2022 IP FFS UPL(Priv)'!A:A,0)),0)</f>
        <v>36615.050000000003</v>
      </c>
      <c r="G78" s="10">
        <f>MAX(F78,0)*IF(E78="NSGO",NSGO_IP_PCT,Private_IP_PCT)</f>
        <v>35278.843622109292</v>
      </c>
      <c r="H78" s="10">
        <f>IFERROR(INDEX('UPDATED 2022 IP FFS UPL(Priv)'!AE:AE,MATCH(A78,'UPDATED 2022 IP FFS UPL(Priv)'!A:A,0)),0)</f>
        <v>40201.5</v>
      </c>
      <c r="I78" s="2">
        <f>IFERROR(INDEX('UPDATED 2022 IP FFS UPL(Priv)'!V:V,MATCH(A78,'UPDATED 2022 IP FFS UPL(Priv)'!A:A,0)),0)</f>
        <v>397813.24</v>
      </c>
      <c r="J78" s="2">
        <f t="shared" si="4"/>
        <v>35278.843622109292</v>
      </c>
      <c r="K78" s="2">
        <f>IFERROR(INDEX('UPDATED 2022 OP FFS UPL (Priv)'!AN:AN,MATCH(A78,'UPDATED 2022 OP FFS UPL (Priv)'!A:A,0)),0)</f>
        <v>54967.73</v>
      </c>
      <c r="L78" s="10">
        <f>MAX(K78,0)*IF(E78="NSGO",NSGO_OP_PCT,Private_OP_PCT)</f>
        <v>54422.072694386676</v>
      </c>
      <c r="M78" s="154">
        <f t="shared" si="5"/>
        <v>89700.92</v>
      </c>
      <c r="N78" s="154">
        <f t="shared" si="6"/>
        <v>34400.300000000003</v>
      </c>
    </row>
    <row r="79" spans="1:14" ht="30" x14ac:dyDescent="0.2">
      <c r="A79" t="s">
        <v>251</v>
      </c>
      <c r="B79" t="s">
        <v>251</v>
      </c>
      <c r="C79" t="s">
        <v>252</v>
      </c>
      <c r="D79" s="9" t="s">
        <v>253</v>
      </c>
      <c r="E79" t="s">
        <v>11</v>
      </c>
      <c r="F79" s="2">
        <f>IFERROR(INDEX('UPDATED 2022 IP FFS UPL(Priv)'!AN:AN,MATCH(A79,'UPDATED 2022 IP FFS UPL(Priv)'!A:A,0)),0)</f>
        <v>3556.86</v>
      </c>
      <c r="G79" s="10">
        <f>MAX(F79,0)*IF(E79="NSGO",NSGO_IP_PCT,Private_IP_PCT)</f>
        <v>3427.0582103734846</v>
      </c>
      <c r="H79" s="10">
        <f>IFERROR(INDEX('UPDATED 2022 IP FFS UPL(Priv)'!AE:AE,MATCH(A79,'UPDATED 2022 IP FFS UPL(Priv)'!A:A,0)),0)</f>
        <v>16656.240000000002</v>
      </c>
      <c r="I79" s="2">
        <f>IFERROR(INDEX('UPDATED 2022 IP FFS UPL(Priv)'!V:V,MATCH(A79,'UPDATED 2022 IP FFS UPL(Priv)'!A:A,0)),0)</f>
        <v>64564.35</v>
      </c>
      <c r="J79" s="2">
        <f t="shared" si="4"/>
        <v>3427.0582103734846</v>
      </c>
      <c r="K79" s="2">
        <f>IFERROR(INDEX('UPDATED 2022 OP FFS UPL (Priv)'!AN:AN,MATCH(A79,'UPDATED 2022 OP FFS UPL (Priv)'!A:A,0)),0)</f>
        <v>6781.57</v>
      </c>
      <c r="L79" s="10">
        <f>MAX(K79,0)*IF(E79="NSGO",NSGO_OP_PCT,Private_OP_PCT)</f>
        <v>6714.2502614183231</v>
      </c>
      <c r="M79" s="154">
        <f t="shared" si="5"/>
        <v>10141.31</v>
      </c>
      <c r="N79" s="154">
        <f t="shared" si="6"/>
        <v>3889.19</v>
      </c>
    </row>
    <row r="80" spans="1:14" ht="30" x14ac:dyDescent="0.2">
      <c r="A80" t="s">
        <v>254</v>
      </c>
      <c r="B80" t="s">
        <v>255</v>
      </c>
      <c r="C80" t="s">
        <v>256</v>
      </c>
      <c r="D80" s="9" t="s">
        <v>257</v>
      </c>
      <c r="E80" t="s">
        <v>11</v>
      </c>
      <c r="F80" s="2">
        <f>IFERROR(INDEX('UPDATED 2022 IP FFS UPL(Priv)'!AN:AN,MATCH(A80,'UPDATED 2022 IP FFS UPL(Priv)'!A:A,0)),0)</f>
        <v>0</v>
      </c>
      <c r="G80" s="10">
        <f>MAX(F80,0)*IF(E80="NSGO",NSGO_IP_PCT,Private_IP_PCT)</f>
        <v>0</v>
      </c>
      <c r="H80" s="10">
        <f>IFERROR(INDEX('UPDATED 2022 IP FFS UPL(Priv)'!AE:AE,MATCH(A80,'UPDATED 2022 IP FFS UPL(Priv)'!A:A,0)),0)</f>
        <v>0</v>
      </c>
      <c r="I80" s="2">
        <f>IFERROR(INDEX('UPDATED 2022 IP FFS UPL(Priv)'!V:V,MATCH(A80,'UPDATED 2022 IP FFS UPL(Priv)'!A:A,0)),0)</f>
        <v>0</v>
      </c>
      <c r="J80" s="2">
        <f t="shared" si="4"/>
        <v>0</v>
      </c>
      <c r="K80" s="2">
        <f>IFERROR(INDEX('UPDATED 2022 OP FFS UPL (Priv)'!AN:AN,MATCH(A80,'UPDATED 2022 OP FFS UPL (Priv)'!A:A,0)),0)</f>
        <v>-1190.01</v>
      </c>
      <c r="L80" s="10">
        <f>MAX(K80,0)*IF(E80="NSGO",NSGO_OP_PCT,Private_OP_PCT)</f>
        <v>0</v>
      </c>
      <c r="M80" s="154">
        <f t="shared" si="5"/>
        <v>0</v>
      </c>
      <c r="N80" s="154">
        <f t="shared" si="6"/>
        <v>0</v>
      </c>
    </row>
    <row r="81" spans="1:14" ht="30" x14ac:dyDescent="0.2">
      <c r="A81" t="s">
        <v>258</v>
      </c>
      <c r="B81" t="s">
        <v>258</v>
      </c>
      <c r="C81" t="s">
        <v>259</v>
      </c>
      <c r="D81" s="9" t="s">
        <v>260</v>
      </c>
      <c r="E81" t="s">
        <v>11</v>
      </c>
      <c r="F81" s="2">
        <f>IFERROR(INDEX('UPDATED 2022 IP FFS UPL(Priv)'!AN:AN,MATCH(A81,'UPDATED 2022 IP FFS UPL(Priv)'!A:A,0)),0)</f>
        <v>-434523.69</v>
      </c>
      <c r="G81" s="10">
        <f>MAX(F81,0)*IF(E81="NSGO",NSGO_IP_PCT,Private_IP_PCT)</f>
        <v>0</v>
      </c>
      <c r="H81" s="10">
        <f>IFERROR(INDEX('UPDATED 2022 IP FFS UPL(Priv)'!AE:AE,MATCH(A81,'UPDATED 2022 IP FFS UPL(Priv)'!A:A,0)),0)</f>
        <v>1248420.3799999999</v>
      </c>
      <c r="I81" s="2">
        <f>IFERROR(INDEX('UPDATED 2022 IP FFS UPL(Priv)'!V:V,MATCH(A81,'UPDATED 2022 IP FFS UPL(Priv)'!A:A,0)),0)</f>
        <v>6260743.7999999998</v>
      </c>
      <c r="J81" s="2">
        <f t="shared" si="4"/>
        <v>0</v>
      </c>
      <c r="K81" s="2">
        <f>IFERROR(INDEX('UPDATED 2022 OP FFS UPL (Priv)'!AN:AN,MATCH(A81,'UPDATED 2022 OP FFS UPL (Priv)'!A:A,0)),0)</f>
        <v>41183.51</v>
      </c>
      <c r="L81" s="10">
        <f>MAX(K81,0)*IF(E81="NSGO",NSGO_OP_PCT,Private_OP_PCT)</f>
        <v>40774.686803147968</v>
      </c>
      <c r="M81" s="154">
        <f t="shared" si="5"/>
        <v>40774.69</v>
      </c>
      <c r="N81" s="154">
        <f t="shared" si="6"/>
        <v>15637.09</v>
      </c>
    </row>
    <row r="82" spans="1:14" x14ac:dyDescent="0.2">
      <c r="A82" t="s">
        <v>261</v>
      </c>
      <c r="B82" t="s">
        <v>261</v>
      </c>
      <c r="C82" t="s">
        <v>262</v>
      </c>
      <c r="D82" s="9" t="s">
        <v>263</v>
      </c>
      <c r="E82" t="s">
        <v>11</v>
      </c>
      <c r="F82" s="2">
        <f>IFERROR(INDEX('UPDATED 2022 IP FFS UPL(Priv)'!AN:AN,MATCH(A82,'UPDATED 2022 IP FFS UPL(Priv)'!A:A,0)),0)</f>
        <v>3197.03</v>
      </c>
      <c r="G82" s="10">
        <f>MAX(F82,0)*IF(E82="NSGO",NSGO_IP_PCT,Private_IP_PCT)</f>
        <v>3080.3596178399885</v>
      </c>
      <c r="H82" s="10">
        <f>IFERROR(INDEX('UPDATED 2022 IP FFS UPL(Priv)'!AE:AE,MATCH(A82,'UPDATED 2022 IP FFS UPL(Priv)'!A:A,0)),0)</f>
        <v>79171.41</v>
      </c>
      <c r="I82" s="2">
        <f>IFERROR(INDEX('UPDATED 2022 IP FFS UPL(Priv)'!V:V,MATCH(A82,'UPDATED 2022 IP FFS UPL(Priv)'!A:A,0)),0)</f>
        <v>102960.55</v>
      </c>
      <c r="J82" s="2">
        <f t="shared" si="4"/>
        <v>3080.3596178399885</v>
      </c>
      <c r="K82" s="2">
        <f>IFERROR(INDEX('UPDATED 2022 OP FFS UPL (Priv)'!AN:AN,MATCH(A82,'UPDATED 2022 OP FFS UPL (Priv)'!A:A,0)),0)</f>
        <v>-32504.080000000002</v>
      </c>
      <c r="L82" s="10">
        <f>MAX(K82,0)*IF(E82="NSGO",NSGO_OP_PCT,Private_OP_PCT)</f>
        <v>0</v>
      </c>
      <c r="M82" s="154">
        <f t="shared" si="5"/>
        <v>3080.36</v>
      </c>
      <c r="N82" s="154">
        <f t="shared" si="6"/>
        <v>1181.32</v>
      </c>
    </row>
    <row r="83" spans="1:14" x14ac:dyDescent="0.2">
      <c r="A83" t="s">
        <v>264</v>
      </c>
      <c r="B83" t="s">
        <v>264</v>
      </c>
      <c r="C83" t="s">
        <v>265</v>
      </c>
      <c r="D83" s="9" t="s">
        <v>266</v>
      </c>
      <c r="E83" t="s">
        <v>11</v>
      </c>
      <c r="F83" s="2">
        <f>IFERROR(INDEX('UPDATED 2022 IP FFS UPL(Priv)'!AN:AN,MATCH(A83,'UPDATED 2022 IP FFS UPL(Priv)'!A:A,0)),0)</f>
        <v>123667.57</v>
      </c>
      <c r="G83" s="10">
        <f>MAX(F83,0)*IF(E83="NSGO",NSGO_IP_PCT,Private_IP_PCT)</f>
        <v>119154.52425044494</v>
      </c>
      <c r="H83" s="10">
        <f>IFERROR(INDEX('UPDATED 2022 IP FFS UPL(Priv)'!AE:AE,MATCH(A83,'UPDATED 2022 IP FFS UPL(Priv)'!A:A,0)),0)</f>
        <v>186535.23</v>
      </c>
      <c r="I83" s="2">
        <f>IFERROR(INDEX('UPDATED 2022 IP FFS UPL(Priv)'!V:V,MATCH(A83,'UPDATED 2022 IP FFS UPL(Priv)'!A:A,0)),0)</f>
        <v>585288.31000000006</v>
      </c>
      <c r="J83" s="2">
        <f t="shared" si="4"/>
        <v>119154.52425044494</v>
      </c>
      <c r="K83" s="2">
        <f>IFERROR(INDEX('UPDATED 2022 OP FFS UPL (Priv)'!AN:AN,MATCH(A83,'UPDATED 2022 OP FFS UPL (Priv)'!A:A,0)),0)</f>
        <v>-17288.62</v>
      </c>
      <c r="L83" s="10">
        <f>MAX(K83,0)*IF(E83="NSGO",NSGO_OP_PCT,Private_OP_PCT)</f>
        <v>0</v>
      </c>
      <c r="M83" s="154">
        <f t="shared" si="5"/>
        <v>119154.52</v>
      </c>
      <c r="N83" s="154">
        <f t="shared" si="6"/>
        <v>45695.76</v>
      </c>
    </row>
    <row r="84" spans="1:14" x14ac:dyDescent="0.2">
      <c r="A84" t="s">
        <v>267</v>
      </c>
      <c r="B84" t="s">
        <v>267</v>
      </c>
      <c r="C84" t="s">
        <v>268</v>
      </c>
      <c r="D84" s="9" t="s">
        <v>269</v>
      </c>
      <c r="E84" t="s">
        <v>11</v>
      </c>
      <c r="F84" s="2">
        <f>IFERROR(INDEX('UPDATED 2022 IP FFS UPL(Priv)'!AN:AN,MATCH(A84,'UPDATED 2022 IP FFS UPL(Priv)'!A:A,0)),0)</f>
        <v>1570950.21</v>
      </c>
      <c r="G84" s="10">
        <f>MAX(F84,0)*IF(E84="NSGO",NSGO_IP_PCT,Private_IP_PCT)</f>
        <v>1513620.9508579054</v>
      </c>
      <c r="H84" s="10">
        <f>IFERROR(INDEX('UPDATED 2022 IP FFS UPL(Priv)'!AE:AE,MATCH(A84,'UPDATED 2022 IP FFS UPL(Priv)'!A:A,0)),0)</f>
        <v>1782521.02</v>
      </c>
      <c r="I84" s="2">
        <f>IFERROR(INDEX('UPDATED 2022 IP FFS UPL(Priv)'!V:V,MATCH(A84,'UPDATED 2022 IP FFS UPL(Priv)'!A:A,0)),0)</f>
        <v>17649848.57</v>
      </c>
      <c r="J84" s="2">
        <f t="shared" si="4"/>
        <v>1513620.9508579054</v>
      </c>
      <c r="K84" s="2">
        <f>IFERROR(INDEX('UPDATED 2022 OP FFS UPL (Priv)'!AN:AN,MATCH(A84,'UPDATED 2022 OP FFS UPL (Priv)'!A:A,0)),0)</f>
        <v>592385.56000000006</v>
      </c>
      <c r="L84" s="10">
        <f>MAX(K84,0)*IF(E84="NSGO",NSGO_OP_PCT,Private_OP_PCT)</f>
        <v>586505.02775764908</v>
      </c>
      <c r="M84" s="154">
        <f t="shared" si="5"/>
        <v>2100125.98</v>
      </c>
      <c r="N84" s="154">
        <f t="shared" si="6"/>
        <v>805398.31</v>
      </c>
    </row>
    <row r="85" spans="1:14" ht="30" x14ac:dyDescent="0.2">
      <c r="A85" t="s">
        <v>270</v>
      </c>
      <c r="B85" t="s">
        <v>270</v>
      </c>
      <c r="C85" t="s">
        <v>271</v>
      </c>
      <c r="D85" s="9" t="s">
        <v>272</v>
      </c>
      <c r="E85" t="s">
        <v>11</v>
      </c>
      <c r="F85" s="2">
        <f>IFERROR(INDEX('UPDATED 2022 IP FFS UPL(Priv)'!AN:AN,MATCH(A85,'UPDATED 2022 IP FFS UPL(Priv)'!A:A,0)),0)</f>
        <v>4982345.3600000003</v>
      </c>
      <c r="G85" s="10">
        <f>MAX(F85,0)*IF(E85="NSGO",NSGO_IP_PCT,Private_IP_PCT)</f>
        <v>4800522.8130722698</v>
      </c>
      <c r="H85" s="10">
        <f>IFERROR(INDEX('UPDATED 2022 IP FFS UPL(Priv)'!AE:AE,MATCH(A85,'UPDATED 2022 IP FFS UPL(Priv)'!A:A,0)),0)</f>
        <v>6251396.96</v>
      </c>
      <c r="I85" s="2">
        <f>IFERROR(INDEX('UPDATED 2022 IP FFS UPL(Priv)'!V:V,MATCH(A85,'UPDATED 2022 IP FFS UPL(Priv)'!A:A,0)),0)</f>
        <v>112337423.16</v>
      </c>
      <c r="J85" s="2">
        <f t="shared" si="4"/>
        <v>4800522.8130722698</v>
      </c>
      <c r="K85" s="2">
        <f>IFERROR(INDEX('UPDATED 2022 OP FFS UPL (Priv)'!AN:AN,MATCH(A85,'UPDATED 2022 OP FFS UPL (Priv)'!A:A,0)),0)</f>
        <v>285895.2</v>
      </c>
      <c r="L85" s="10">
        <f>MAX(K85,0)*IF(E85="NSGO",NSGO_OP_PCT,Private_OP_PCT)</f>
        <v>283057.15657852736</v>
      </c>
      <c r="M85" s="154">
        <f t="shared" si="5"/>
        <v>5083579.97</v>
      </c>
      <c r="N85" s="154">
        <f t="shared" si="6"/>
        <v>1949552.92</v>
      </c>
    </row>
    <row r="86" spans="1:14" x14ac:dyDescent="0.2">
      <c r="A86" t="s">
        <v>273</v>
      </c>
      <c r="B86" t="s">
        <v>273</v>
      </c>
      <c r="C86" t="s">
        <v>274</v>
      </c>
      <c r="D86" s="9" t="s">
        <v>275</v>
      </c>
      <c r="E86" t="s">
        <v>11</v>
      </c>
      <c r="F86" s="2">
        <f>IFERROR(INDEX('UPDATED 2022 IP FFS UPL(Priv)'!AN:AN,MATCH(A86,'UPDATED 2022 IP FFS UPL(Priv)'!A:A,0)),0)</f>
        <v>3552272.67</v>
      </c>
      <c r="G86" s="10">
        <f>MAX(F86,0)*IF(E86="NSGO",NSGO_IP_PCT,Private_IP_PCT)</f>
        <v>3422638.2874807664</v>
      </c>
      <c r="H86" s="10">
        <f>IFERROR(INDEX('UPDATED 2022 IP FFS UPL(Priv)'!AE:AE,MATCH(A86,'UPDATED 2022 IP FFS UPL(Priv)'!A:A,0)),0)</f>
        <v>4775512.0199999996</v>
      </c>
      <c r="I86" s="2">
        <f>IFERROR(INDEX('UPDATED 2022 IP FFS UPL(Priv)'!V:V,MATCH(A86,'UPDATED 2022 IP FFS UPL(Priv)'!A:A,0)),0)</f>
        <v>69398205.769999996</v>
      </c>
      <c r="J86" s="2">
        <f t="shared" si="4"/>
        <v>3422638.2874807664</v>
      </c>
      <c r="K86" s="2">
        <f>IFERROR(INDEX('UPDATED 2022 OP FFS UPL (Priv)'!AN:AN,MATCH(A86,'UPDATED 2022 OP FFS UPL (Priv)'!A:A,0)),0)</f>
        <v>148472.89000000001</v>
      </c>
      <c r="L86" s="10">
        <f>MAX(K86,0)*IF(E86="NSGO",NSGO_OP_PCT,Private_OP_PCT)</f>
        <v>146999.01947425655</v>
      </c>
      <c r="M86" s="154">
        <f t="shared" si="5"/>
        <v>3569637.31</v>
      </c>
      <c r="N86" s="154">
        <f t="shared" si="6"/>
        <v>1368955.91</v>
      </c>
    </row>
    <row r="87" spans="1:14" x14ac:dyDescent="0.2">
      <c r="A87" t="s">
        <v>276</v>
      </c>
      <c r="B87" t="s">
        <v>276</v>
      </c>
      <c r="C87" t="s">
        <v>277</v>
      </c>
      <c r="D87" s="9" t="s">
        <v>278</v>
      </c>
      <c r="E87" t="s">
        <v>11</v>
      </c>
      <c r="F87" s="2">
        <f>IFERROR(INDEX('UPDATED 2022 IP FFS UPL(Priv)'!AN:AN,MATCH(A87,'UPDATED 2022 IP FFS UPL(Priv)'!A:A,0)),0)</f>
        <v>4448298.59</v>
      </c>
      <c r="G87" s="10">
        <f>MAX(F87,0)*IF(E87="NSGO",NSGO_IP_PCT,Private_IP_PCT)</f>
        <v>4285965.2066857545</v>
      </c>
      <c r="H87" s="10">
        <f>IFERROR(INDEX('UPDATED 2022 IP FFS UPL(Priv)'!AE:AE,MATCH(A87,'UPDATED 2022 IP FFS UPL(Priv)'!A:A,0)),0)</f>
        <v>7245471.3399999999</v>
      </c>
      <c r="I87" s="2">
        <f>IFERROR(INDEX('UPDATED 2022 IP FFS UPL(Priv)'!V:V,MATCH(A87,'UPDATED 2022 IP FFS UPL(Priv)'!A:A,0)),0)</f>
        <v>129348707.73</v>
      </c>
      <c r="J87" s="2">
        <f t="shared" si="4"/>
        <v>4285965.2066857545</v>
      </c>
      <c r="K87" s="2">
        <f>IFERROR(INDEX('UPDATED 2022 OP FFS UPL (Priv)'!AN:AN,MATCH(A87,'UPDATED 2022 OP FFS UPL (Priv)'!A:A,0)),0)</f>
        <v>426926.2</v>
      </c>
      <c r="L87" s="10">
        <f>MAX(K87,0)*IF(E87="NSGO",NSGO_OP_PCT,Private_OP_PCT)</f>
        <v>422688.1606997099</v>
      </c>
      <c r="M87" s="154">
        <f t="shared" si="5"/>
        <v>4708653.37</v>
      </c>
      <c r="N87" s="154">
        <f t="shared" si="6"/>
        <v>1805768.57</v>
      </c>
    </row>
    <row r="88" spans="1:14" ht="30" x14ac:dyDescent="0.2">
      <c r="A88" t="s">
        <v>279</v>
      </c>
      <c r="B88" t="s">
        <v>279</v>
      </c>
      <c r="C88" t="s">
        <v>280</v>
      </c>
      <c r="D88" s="9" t="s">
        <v>281</v>
      </c>
      <c r="E88" t="s">
        <v>11</v>
      </c>
      <c r="F88" s="2">
        <f>IFERROR(INDEX('UPDATED 2022 IP FFS UPL(Priv)'!AN:AN,MATCH(A88,'UPDATED 2022 IP FFS UPL(Priv)'!A:A,0)),0)</f>
        <v>7834698.4000000004</v>
      </c>
      <c r="G88" s="10">
        <f>MAX(F88,0)*IF(E88="NSGO",NSGO_IP_PCT,Private_IP_PCT)</f>
        <v>7548783.8929617703</v>
      </c>
      <c r="H88" s="10">
        <f>IFERROR(INDEX('UPDATED 2022 IP FFS UPL(Priv)'!AE:AE,MATCH(A88,'UPDATED 2022 IP FFS UPL(Priv)'!A:A,0)),0)</f>
        <v>6951687.6399999997</v>
      </c>
      <c r="I88" s="2">
        <f>IFERROR(INDEX('UPDATED 2022 IP FFS UPL(Priv)'!V:V,MATCH(A88,'UPDATED 2022 IP FFS UPL(Priv)'!A:A,0)),0)</f>
        <v>121243612.73999999</v>
      </c>
      <c r="J88" s="2">
        <f t="shared" si="4"/>
        <v>7548783.8929617703</v>
      </c>
      <c r="K88" s="2">
        <f>IFERROR(INDEX('UPDATED 2022 OP FFS UPL (Priv)'!AN:AN,MATCH(A88,'UPDATED 2022 OP FFS UPL (Priv)'!A:A,0)),0)</f>
        <v>438817.13</v>
      </c>
      <c r="L88" s="10">
        <f>MAX(K88,0)*IF(E88="NSGO",NSGO_OP_PCT,Private_OP_PCT)</f>
        <v>434461.05102761433</v>
      </c>
      <c r="M88" s="154">
        <f t="shared" si="5"/>
        <v>7983244.9400000004</v>
      </c>
      <c r="N88" s="154">
        <f t="shared" si="6"/>
        <v>3061574.43</v>
      </c>
    </row>
    <row r="89" spans="1:14" x14ac:dyDescent="0.2">
      <c r="A89" t="s">
        <v>282</v>
      </c>
      <c r="B89" t="s">
        <v>283</v>
      </c>
      <c r="C89" t="s">
        <v>284</v>
      </c>
      <c r="D89" s="9" t="s">
        <v>285</v>
      </c>
      <c r="E89" t="s">
        <v>11</v>
      </c>
      <c r="F89" s="2">
        <f>IFERROR(INDEX('UPDATED 2022 IP FFS UPL(Priv)'!AN:AN,MATCH(A89,'UPDATED 2022 IP FFS UPL(Priv)'!A:A,0)),0)</f>
        <v>828873.4</v>
      </c>
      <c r="G89" s="10">
        <f>MAX(F89,0)*IF(E89="NSGO",NSGO_IP_PCT,Private_IP_PCT)</f>
        <v>798625.02061655093</v>
      </c>
      <c r="H89" s="10">
        <f>IFERROR(INDEX('UPDATED 2022 IP FFS UPL(Priv)'!AE:AE,MATCH(A89,'UPDATED 2022 IP FFS UPL(Priv)'!A:A,0)),0)</f>
        <v>1363682.97</v>
      </c>
      <c r="I89" s="2">
        <f>IFERROR(INDEX('UPDATED 2022 IP FFS UPL(Priv)'!V:V,MATCH(A89,'UPDATED 2022 IP FFS UPL(Priv)'!A:A,0)),0)</f>
        <v>21573909.030000001</v>
      </c>
      <c r="J89" s="2">
        <f t="shared" si="4"/>
        <v>798625.02061655093</v>
      </c>
      <c r="K89" s="2">
        <f>IFERROR(INDEX('UPDATED 2022 OP FFS UPL (Priv)'!AN:AN,MATCH(A89,'UPDATED 2022 OP FFS UPL (Priv)'!A:A,0)),0)</f>
        <v>143556.12</v>
      </c>
      <c r="L89" s="10">
        <f>MAX(K89,0)*IF(E89="NSGO",NSGO_OP_PCT,Private_OP_PCT)</f>
        <v>142131.0575925929</v>
      </c>
      <c r="M89" s="154">
        <f t="shared" si="5"/>
        <v>940756.08</v>
      </c>
      <c r="N89" s="154">
        <f t="shared" si="6"/>
        <v>360779.96</v>
      </c>
    </row>
    <row r="90" spans="1:14" x14ac:dyDescent="0.2">
      <c r="A90" t="s">
        <v>286</v>
      </c>
      <c r="B90" t="s">
        <v>286</v>
      </c>
      <c r="C90" t="s">
        <v>287</v>
      </c>
      <c r="D90" s="9" t="s">
        <v>288</v>
      </c>
      <c r="E90" t="s">
        <v>11</v>
      </c>
      <c r="F90" s="2">
        <f>IFERROR(INDEX('UPDATED 2022 IP FFS UPL(Priv)'!AN:AN,MATCH(A90,'UPDATED 2022 IP FFS UPL(Priv)'!A:A,0)),0)</f>
        <v>2844661.92</v>
      </c>
      <c r="G90" s="10">
        <f>MAX(F90,0)*IF(E90="NSGO",NSGO_IP_PCT,Private_IP_PCT)</f>
        <v>2740850.6347376057</v>
      </c>
      <c r="H90" s="10">
        <f>IFERROR(INDEX('UPDATED 2022 IP FFS UPL(Priv)'!AE:AE,MATCH(A90,'UPDATED 2022 IP FFS UPL(Priv)'!A:A,0)),0)</f>
        <v>6141578.1399999997</v>
      </c>
      <c r="I90" s="2">
        <f>IFERROR(INDEX('UPDATED 2022 IP FFS UPL(Priv)'!V:V,MATCH(A90,'UPDATED 2022 IP FFS UPL(Priv)'!A:A,0)),0)</f>
        <v>69124923.510000005</v>
      </c>
      <c r="J90" s="2">
        <f t="shared" si="4"/>
        <v>2740850.6347376057</v>
      </c>
      <c r="K90" s="2">
        <f>IFERROR(INDEX('UPDATED 2022 OP FFS UPL (Priv)'!AN:AN,MATCH(A90,'UPDATED 2022 OP FFS UPL (Priv)'!A:A,0)),0)</f>
        <v>388045.78</v>
      </c>
      <c r="L90" s="10">
        <f>MAX(K90,0)*IF(E90="NSGO",NSGO_OP_PCT,Private_OP_PCT)</f>
        <v>384193.70143009326</v>
      </c>
      <c r="M90" s="154">
        <f t="shared" si="5"/>
        <v>3125044.34</v>
      </c>
      <c r="N90" s="154">
        <f t="shared" si="6"/>
        <v>1198454.5</v>
      </c>
    </row>
    <row r="91" spans="1:14" x14ac:dyDescent="0.2">
      <c r="A91" t="s">
        <v>289</v>
      </c>
      <c r="B91" t="s">
        <v>289</v>
      </c>
      <c r="C91" t="s">
        <v>290</v>
      </c>
      <c r="D91" s="9" t="s">
        <v>291</v>
      </c>
      <c r="E91" t="s">
        <v>11</v>
      </c>
      <c r="F91" s="2">
        <f>IFERROR(INDEX('UPDATED 2022 IP FFS UPL(Priv)'!AN:AN,MATCH(A91,'UPDATED 2022 IP FFS UPL(Priv)'!A:A,0)),0)</f>
        <v>434103.13</v>
      </c>
      <c r="G91" s="10">
        <f>MAX(F91,0)*IF(E91="NSGO",NSGO_IP_PCT,Private_IP_PCT)</f>
        <v>418261.24610339681</v>
      </c>
      <c r="H91" s="10">
        <f>IFERROR(INDEX('UPDATED 2022 IP FFS UPL(Priv)'!AE:AE,MATCH(A91,'UPDATED 2022 IP FFS UPL(Priv)'!A:A,0)),0)</f>
        <v>368183.35</v>
      </c>
      <c r="I91" s="2">
        <f>IFERROR(INDEX('UPDATED 2022 IP FFS UPL(Priv)'!V:V,MATCH(A91,'UPDATED 2022 IP FFS UPL(Priv)'!A:A,0)),0)</f>
        <v>7944217.0899999999</v>
      </c>
      <c r="J91" s="2">
        <f t="shared" si="4"/>
        <v>418261.24610339681</v>
      </c>
      <c r="K91" s="2">
        <f>IFERROR(INDEX('UPDATED 2022 OP FFS UPL (Priv)'!AN:AN,MATCH(A91,'UPDATED 2022 OP FFS UPL (Priv)'!A:A,0)),0)</f>
        <v>23863.3</v>
      </c>
      <c r="L91" s="10">
        <f>MAX(K91,0)*IF(E91="NSGO",NSGO_OP_PCT,Private_OP_PCT)</f>
        <v>23626.412211818777</v>
      </c>
      <c r="M91" s="154">
        <f t="shared" si="5"/>
        <v>441887.66</v>
      </c>
      <c r="N91" s="154">
        <f t="shared" si="6"/>
        <v>169463.92</v>
      </c>
    </row>
    <row r="92" spans="1:14" x14ac:dyDescent="0.2">
      <c r="A92" t="s">
        <v>292</v>
      </c>
      <c r="B92" t="s">
        <v>292</v>
      </c>
      <c r="C92" t="s">
        <v>293</v>
      </c>
      <c r="D92" s="9" t="s">
        <v>294</v>
      </c>
      <c r="E92" t="s">
        <v>11</v>
      </c>
      <c r="F92" s="2">
        <f>IFERROR(INDEX('UPDATED 2022 IP FFS UPL(Priv)'!AN:AN,MATCH(A92,'UPDATED 2022 IP FFS UPL(Priv)'!A:A,0)),0)</f>
        <v>10535.56</v>
      </c>
      <c r="G92" s="10">
        <f>MAX(F92,0)*IF(E92="NSGO",NSGO_IP_PCT,Private_IP_PCT)</f>
        <v>10151.081965239695</v>
      </c>
      <c r="H92" s="10">
        <f>IFERROR(INDEX('UPDATED 2022 IP FFS UPL(Priv)'!AE:AE,MATCH(A92,'UPDATED 2022 IP FFS UPL(Priv)'!A:A,0)),0)</f>
        <v>16019.82</v>
      </c>
      <c r="I92" s="2">
        <f>IFERROR(INDEX('UPDATED 2022 IP FFS UPL(Priv)'!V:V,MATCH(A92,'UPDATED 2022 IP FFS UPL(Priv)'!A:A,0)),0)</f>
        <v>165971.13</v>
      </c>
      <c r="J92" s="2">
        <f t="shared" si="4"/>
        <v>10151.081965239695</v>
      </c>
      <c r="K92" s="2">
        <f>IFERROR(INDEX('UPDATED 2022 OP FFS UPL (Priv)'!AN:AN,MATCH(A92,'UPDATED 2022 OP FFS UPL (Priv)'!A:A,0)),0)</f>
        <v>-102934.95</v>
      </c>
      <c r="L92" s="10">
        <f>MAX(K92,0)*IF(E92="NSGO",NSGO_OP_PCT,Private_OP_PCT)</f>
        <v>0</v>
      </c>
      <c r="M92" s="154">
        <f t="shared" si="5"/>
        <v>10151.08</v>
      </c>
      <c r="N92" s="154">
        <f t="shared" si="6"/>
        <v>3892.94</v>
      </c>
    </row>
    <row r="93" spans="1:14" ht="45" x14ac:dyDescent="0.2">
      <c r="A93" t="s">
        <v>295</v>
      </c>
      <c r="B93" t="s">
        <v>295</v>
      </c>
      <c r="C93" t="s">
        <v>296</v>
      </c>
      <c r="D93" s="9" t="s">
        <v>297</v>
      </c>
      <c r="E93" t="s">
        <v>11</v>
      </c>
      <c r="F93" s="2">
        <f>IFERROR(INDEX('UPDATED 2022 IP FFS UPL(Priv)'!AN:AN,MATCH(A93,'UPDATED 2022 IP FFS UPL(Priv)'!A:A,0)),0)</f>
        <v>10929.96</v>
      </c>
      <c r="G93" s="10">
        <f>MAX(F93,0)*IF(E93="NSGO",NSGO_IP_PCT,Private_IP_PCT)</f>
        <v>10531.088982151045</v>
      </c>
      <c r="H93" s="10">
        <f>IFERROR(INDEX('UPDATED 2022 IP FFS UPL(Priv)'!AE:AE,MATCH(A93,'UPDATED 2022 IP FFS UPL(Priv)'!A:A,0)),0)</f>
        <v>6150.81</v>
      </c>
      <c r="I93" s="2">
        <f>IFERROR(INDEX('UPDATED 2022 IP FFS UPL(Priv)'!V:V,MATCH(A93,'UPDATED 2022 IP FFS UPL(Priv)'!A:A,0)),0)</f>
        <v>13046.88</v>
      </c>
      <c r="J93" s="2">
        <f t="shared" si="4"/>
        <v>6896.0699999999988</v>
      </c>
      <c r="K93" s="2">
        <f>IFERROR(INDEX('UPDATED 2022 OP FFS UPL (Priv)'!AN:AN,MATCH(A93,'UPDATED 2022 OP FFS UPL (Priv)'!A:A,0)),0)</f>
        <v>-2051.85</v>
      </c>
      <c r="L93" s="10">
        <f>MAX(K93,0)*IF(E93="NSGO",NSGO_OP_PCT,Private_OP_PCT)</f>
        <v>0</v>
      </c>
      <c r="M93" s="154">
        <f t="shared" si="5"/>
        <v>6896.07</v>
      </c>
      <c r="N93" s="154">
        <f t="shared" si="6"/>
        <v>2644.64</v>
      </c>
    </row>
    <row r="94" spans="1:14" x14ac:dyDescent="0.2">
      <c r="A94" t="s">
        <v>298</v>
      </c>
      <c r="B94" t="s">
        <v>298</v>
      </c>
      <c r="C94" t="s">
        <v>299</v>
      </c>
      <c r="D94" s="9" t="s">
        <v>300</v>
      </c>
      <c r="E94" t="s">
        <v>11</v>
      </c>
      <c r="F94" s="2">
        <f>IFERROR(INDEX('UPDATED 2022 IP FFS UPL(Priv)'!AN:AN,MATCH(A94,'UPDATED 2022 IP FFS UPL(Priv)'!A:A,0)),0)</f>
        <v>1224418.69</v>
      </c>
      <c r="G94" s="10">
        <f>MAX(F94,0)*IF(E94="NSGO",NSGO_IP_PCT,Private_IP_PCT)</f>
        <v>1179735.532042095</v>
      </c>
      <c r="H94" s="10">
        <f>IFERROR(INDEX('UPDATED 2022 IP FFS UPL(Priv)'!AE:AE,MATCH(A94,'UPDATED 2022 IP FFS UPL(Priv)'!A:A,0)),0)</f>
        <v>2259268.4900000002</v>
      </c>
      <c r="I94" s="2">
        <f>IFERROR(INDEX('UPDATED 2022 IP FFS UPL(Priv)'!V:V,MATCH(A94,'UPDATED 2022 IP FFS UPL(Priv)'!A:A,0)),0)</f>
        <v>28746139.739999998</v>
      </c>
      <c r="J94" s="2">
        <f t="shared" si="4"/>
        <v>1179735.532042095</v>
      </c>
      <c r="K94" s="2">
        <f>IFERROR(INDEX('UPDATED 2022 OP FFS UPL (Priv)'!AN:AN,MATCH(A94,'UPDATED 2022 OP FFS UPL (Priv)'!A:A,0)),0)</f>
        <v>210455.69</v>
      </c>
      <c r="L94" s="10">
        <f>MAX(K94,0)*IF(E94="NSGO",NSGO_OP_PCT,Private_OP_PCT)</f>
        <v>208366.52450678436</v>
      </c>
      <c r="M94" s="154">
        <f t="shared" si="5"/>
        <v>1388102.06</v>
      </c>
      <c r="N94" s="154">
        <f t="shared" si="6"/>
        <v>532337.14</v>
      </c>
    </row>
    <row r="95" spans="1:14" ht="30" x14ac:dyDescent="0.2">
      <c r="A95" t="s">
        <v>301</v>
      </c>
      <c r="B95" t="s">
        <v>301</v>
      </c>
      <c r="C95" t="s">
        <v>302</v>
      </c>
      <c r="D95" s="9" t="s">
        <v>303</v>
      </c>
      <c r="E95" t="s">
        <v>11</v>
      </c>
      <c r="F95" s="2">
        <f>IFERROR(INDEX('UPDATED 2022 IP FFS UPL(Priv)'!AN:AN,MATCH(A95,'UPDATED 2022 IP FFS UPL(Priv)'!A:A,0)),0)</f>
        <v>10689.22</v>
      </c>
      <c r="G95" s="10">
        <f>MAX(F95,0)*IF(E95="NSGO",NSGO_IP_PCT,Private_IP_PCT)</f>
        <v>10299.134394800036</v>
      </c>
      <c r="H95" s="10">
        <f>IFERROR(INDEX('UPDATED 2022 IP FFS UPL(Priv)'!AE:AE,MATCH(A95,'UPDATED 2022 IP FFS UPL(Priv)'!A:A,0)),0)</f>
        <v>445120.84</v>
      </c>
      <c r="I95" s="2">
        <f>IFERROR(INDEX('UPDATED 2022 IP FFS UPL(Priv)'!V:V,MATCH(A95,'UPDATED 2022 IP FFS UPL(Priv)'!A:A,0)),0)</f>
        <v>2669224.12</v>
      </c>
      <c r="J95" s="2">
        <f t="shared" si="4"/>
        <v>10299.134394800036</v>
      </c>
      <c r="K95" s="2">
        <f>IFERROR(INDEX('UPDATED 2022 OP FFS UPL (Priv)'!AN:AN,MATCH(A95,'UPDATED 2022 OP FFS UPL (Priv)'!A:A,0)),0)</f>
        <v>226391.44</v>
      </c>
      <c r="L95" s="10">
        <f>MAX(K95,0)*IF(E95="NSGO",NSGO_OP_PCT,Private_OP_PCT)</f>
        <v>224144.08244740829</v>
      </c>
      <c r="M95" s="154">
        <f t="shared" si="5"/>
        <v>234443.22</v>
      </c>
      <c r="N95" s="154">
        <f t="shared" si="6"/>
        <v>89908.97</v>
      </c>
    </row>
    <row r="96" spans="1:14" x14ac:dyDescent="0.2">
      <c r="A96" t="s">
        <v>304</v>
      </c>
      <c r="B96" t="s">
        <v>304</v>
      </c>
      <c r="C96" t="s">
        <v>305</v>
      </c>
      <c r="D96" s="9" t="s">
        <v>306</v>
      </c>
      <c r="E96" t="s">
        <v>11</v>
      </c>
      <c r="F96" s="2">
        <f>IFERROR(INDEX('UPDATED 2022 IP FFS UPL(Priv)'!AN:AN,MATCH(A96,'UPDATED 2022 IP FFS UPL(Priv)'!A:A,0)),0)</f>
        <v>-96037.3</v>
      </c>
      <c r="G96" s="10">
        <f>MAX(F96,0)*IF(E96="NSGO",NSGO_IP_PCT,Private_IP_PCT)</f>
        <v>0</v>
      </c>
      <c r="H96" s="10">
        <f>IFERROR(INDEX('UPDATED 2022 IP FFS UPL(Priv)'!AE:AE,MATCH(A96,'UPDATED 2022 IP FFS UPL(Priv)'!A:A,0)),0)</f>
        <v>261836.1</v>
      </c>
      <c r="I96" s="2">
        <f>IFERROR(INDEX('UPDATED 2022 IP FFS UPL(Priv)'!V:V,MATCH(A96,'UPDATED 2022 IP FFS UPL(Priv)'!A:A,0)),0)</f>
        <v>614069.64</v>
      </c>
      <c r="J96" s="2">
        <f t="shared" si="4"/>
        <v>0</v>
      </c>
      <c r="K96" s="2">
        <f>IFERROR(INDEX('UPDATED 2022 OP FFS UPL (Priv)'!AN:AN,MATCH(A96,'UPDATED 2022 OP FFS UPL (Priv)'!A:A,0)),0)</f>
        <v>56139.27</v>
      </c>
      <c r="L96" s="10">
        <f>MAX(K96,0)*IF(E96="NSGO",NSGO_OP_PCT,Private_OP_PCT)</f>
        <v>55581.982973460988</v>
      </c>
      <c r="M96" s="154">
        <f t="shared" si="5"/>
        <v>55581.98</v>
      </c>
      <c r="N96" s="154">
        <f t="shared" si="6"/>
        <v>21315.69</v>
      </c>
    </row>
    <row r="97" spans="1:14" x14ac:dyDescent="0.2">
      <c r="A97" t="s">
        <v>307</v>
      </c>
      <c r="B97" t="s">
        <v>307</v>
      </c>
      <c r="C97" t="s">
        <v>308</v>
      </c>
      <c r="D97" s="9" t="s">
        <v>309</v>
      </c>
      <c r="E97" t="s">
        <v>11</v>
      </c>
      <c r="F97" s="2">
        <f>IFERROR(INDEX('UPDATED 2022 IP FFS UPL(Priv)'!AN:AN,MATCH(A97,'UPDATED 2022 IP FFS UPL(Priv)'!A:A,0)),0)</f>
        <v>44959.25</v>
      </c>
      <c r="G97" s="10">
        <f>MAX(F97,0)*IF(E97="NSGO",NSGO_IP_PCT,Private_IP_PCT)</f>
        <v>43318.535687301177</v>
      </c>
      <c r="H97" s="10">
        <f>IFERROR(INDEX('UPDATED 2022 IP FFS UPL(Priv)'!AE:AE,MATCH(A97,'UPDATED 2022 IP FFS UPL(Priv)'!A:A,0)),0)</f>
        <v>184544.94</v>
      </c>
      <c r="I97" s="2">
        <f>IFERROR(INDEX('UPDATED 2022 IP FFS UPL(Priv)'!V:V,MATCH(A97,'UPDATED 2022 IP FFS UPL(Priv)'!A:A,0)),0)</f>
        <v>778700.93</v>
      </c>
      <c r="J97" s="2">
        <f t="shared" si="4"/>
        <v>43318.535687301177</v>
      </c>
      <c r="K97" s="2">
        <f>IFERROR(INDEX('UPDATED 2022 OP FFS UPL (Priv)'!AN:AN,MATCH(A97,'UPDATED 2022 OP FFS UPL (Priv)'!A:A,0)),0)</f>
        <v>36007.4</v>
      </c>
      <c r="L97" s="10">
        <f>MAX(K97,0)*IF(E97="NSGO",NSGO_OP_PCT,Private_OP_PCT)</f>
        <v>35649.959354986255</v>
      </c>
      <c r="M97" s="154">
        <f t="shared" si="5"/>
        <v>78968.5</v>
      </c>
      <c r="N97" s="154">
        <f t="shared" si="6"/>
        <v>30284.42</v>
      </c>
    </row>
    <row r="98" spans="1:14" ht="30" x14ac:dyDescent="0.2">
      <c r="A98" t="s">
        <v>310</v>
      </c>
      <c r="B98" t="s">
        <v>310</v>
      </c>
      <c r="C98" t="s">
        <v>311</v>
      </c>
      <c r="D98" s="9" t="s">
        <v>312</v>
      </c>
      <c r="E98" t="s">
        <v>11</v>
      </c>
      <c r="F98" s="2">
        <f>IFERROR(INDEX('UPDATED 2022 IP FFS UPL(Priv)'!AN:AN,MATCH(A98,'UPDATED 2022 IP FFS UPL(Priv)'!A:A,0)),0)</f>
        <v>2222227.58</v>
      </c>
      <c r="G98" s="10">
        <f>MAX(F98,0)*IF(E98="NSGO",NSGO_IP_PCT,Private_IP_PCT)</f>
        <v>2141131.0181894703</v>
      </c>
      <c r="H98" s="10">
        <f>IFERROR(INDEX('UPDATED 2022 IP FFS UPL(Priv)'!AE:AE,MATCH(A98,'UPDATED 2022 IP FFS UPL(Priv)'!A:A,0)),0)</f>
        <v>2832917.91</v>
      </c>
      <c r="I98" s="2">
        <f>IFERROR(INDEX('UPDATED 2022 IP FFS UPL(Priv)'!V:V,MATCH(A98,'UPDATED 2022 IP FFS UPL(Priv)'!A:A,0)),0)</f>
        <v>33700969.960000001</v>
      </c>
      <c r="J98" s="2">
        <f t="shared" si="4"/>
        <v>2141131.0181894703</v>
      </c>
      <c r="K98" s="2">
        <f>IFERROR(INDEX('UPDATED 2022 OP FFS UPL (Priv)'!AN:AN,MATCH(A98,'UPDATED 2022 OP FFS UPL (Priv)'!A:A,0)),0)</f>
        <v>497772.47</v>
      </c>
      <c r="L98" s="10">
        <f>MAX(K98,0)*IF(E98="NSGO",NSGO_OP_PCT,Private_OP_PCT)</f>
        <v>492831.14925074053</v>
      </c>
      <c r="M98" s="154">
        <f t="shared" si="5"/>
        <v>2633962.17</v>
      </c>
      <c r="N98" s="154">
        <f t="shared" si="6"/>
        <v>1010124.49</v>
      </c>
    </row>
    <row r="99" spans="1:14" ht="30" x14ac:dyDescent="0.2">
      <c r="A99" t="s">
        <v>313</v>
      </c>
      <c r="B99" t="s">
        <v>313</v>
      </c>
      <c r="C99" t="s">
        <v>314</v>
      </c>
      <c r="D99" s="9" t="s">
        <v>315</v>
      </c>
      <c r="E99" t="s">
        <v>11</v>
      </c>
      <c r="F99" s="2">
        <f>IFERROR(INDEX('UPDATED 2022 IP FFS UPL(Priv)'!AN:AN,MATCH(A99,'UPDATED 2022 IP FFS UPL(Priv)'!A:A,0)),0)</f>
        <v>528380.05000000005</v>
      </c>
      <c r="G99" s="10">
        <f>MAX(F99,0)*IF(E99="NSGO",NSGO_IP_PCT,Private_IP_PCT)</f>
        <v>509097.68406686018</v>
      </c>
      <c r="H99" s="10">
        <f>IFERROR(INDEX('UPDATED 2022 IP FFS UPL(Priv)'!AE:AE,MATCH(A99,'UPDATED 2022 IP FFS UPL(Priv)'!A:A,0)),0)</f>
        <v>596930.06000000006</v>
      </c>
      <c r="I99" s="2">
        <f>IFERROR(INDEX('UPDATED 2022 IP FFS UPL(Priv)'!V:V,MATCH(A99,'UPDATED 2022 IP FFS UPL(Priv)'!A:A,0)),0)</f>
        <v>8037929.3300000001</v>
      </c>
      <c r="J99" s="2">
        <f t="shared" si="4"/>
        <v>509097.68406686018</v>
      </c>
      <c r="K99" s="2">
        <f>IFERROR(INDEX('UPDATED 2022 OP FFS UPL (Priv)'!AN:AN,MATCH(A99,'UPDATED 2022 OP FFS UPL (Priv)'!A:A,0)),0)</f>
        <v>84578.96</v>
      </c>
      <c r="L99" s="10">
        <f>MAX(K99,0)*IF(E99="NSGO",NSGO_OP_PCT,Private_OP_PCT)</f>
        <v>83739.355973688973</v>
      </c>
      <c r="M99" s="154">
        <f t="shared" si="5"/>
        <v>592837.04</v>
      </c>
      <c r="N99" s="154">
        <f t="shared" si="6"/>
        <v>227353</v>
      </c>
    </row>
    <row r="100" spans="1:14" ht="30" x14ac:dyDescent="0.2">
      <c r="A100" t="s">
        <v>316</v>
      </c>
      <c r="B100" t="s">
        <v>316</v>
      </c>
      <c r="C100" t="s">
        <v>317</v>
      </c>
      <c r="D100" s="9" t="s">
        <v>318</v>
      </c>
      <c r="E100" t="s">
        <v>11</v>
      </c>
      <c r="F100" s="2">
        <f>IFERROR(INDEX('UPDATED 2022 IP FFS UPL(Priv)'!AN:AN,MATCH(A100,'UPDATED 2022 IP FFS UPL(Priv)'!A:A,0)),0)</f>
        <v>1721050.9</v>
      </c>
      <c r="G100" s="10">
        <f>MAX(F100,0)*IF(E100="NSGO",NSGO_IP_PCT,Private_IP_PCT)</f>
        <v>1658243.9616166153</v>
      </c>
      <c r="H100" s="10">
        <f>IFERROR(INDEX('UPDATED 2022 IP FFS UPL(Priv)'!AE:AE,MATCH(A100,'UPDATED 2022 IP FFS UPL(Priv)'!A:A,0)),0)</f>
        <v>380925.8</v>
      </c>
      <c r="I100" s="2">
        <f>IFERROR(INDEX('UPDATED 2022 IP FFS UPL(Priv)'!V:V,MATCH(A100,'UPDATED 2022 IP FFS UPL(Priv)'!A:A,0)),0)</f>
        <v>8758236.2699999996</v>
      </c>
      <c r="J100" s="2">
        <f t="shared" si="4"/>
        <v>1658243.9616166153</v>
      </c>
      <c r="K100" s="2">
        <f>IFERROR(INDEX('UPDATED 2022 OP FFS UPL (Priv)'!AN:AN,MATCH(A100,'UPDATED 2022 OP FFS UPL (Priv)'!A:A,0)),0)</f>
        <v>0</v>
      </c>
      <c r="L100" s="10">
        <f>MAX(K100,0)*IF(E100="NSGO",NSGO_OP_PCT,Private_OP_PCT)</f>
        <v>0</v>
      </c>
      <c r="M100" s="154">
        <f t="shared" si="5"/>
        <v>1658243.96</v>
      </c>
      <c r="N100" s="154">
        <f t="shared" si="6"/>
        <v>635936.56000000006</v>
      </c>
    </row>
    <row r="101" spans="1:14" x14ac:dyDescent="0.2">
      <c r="A101" t="s">
        <v>319</v>
      </c>
      <c r="B101" t="s">
        <v>319</v>
      </c>
      <c r="C101" t="s">
        <v>320</v>
      </c>
      <c r="D101" s="9" t="s">
        <v>321</v>
      </c>
      <c r="E101" t="s">
        <v>11</v>
      </c>
      <c r="F101" s="2">
        <f>IFERROR(INDEX('UPDATED 2022 IP FFS UPL(Priv)'!AN:AN,MATCH(A101,'UPDATED 2022 IP FFS UPL(Priv)'!A:A,0)),0)</f>
        <v>2061109.05</v>
      </c>
      <c r="G101" s="10">
        <f>MAX(F101,0)*IF(E101="NSGO",NSGO_IP_PCT,Private_IP_PCT)</f>
        <v>1985892.2454855104</v>
      </c>
      <c r="H101" s="10">
        <f>IFERROR(INDEX('UPDATED 2022 IP FFS UPL(Priv)'!AE:AE,MATCH(A101,'UPDATED 2022 IP FFS UPL(Priv)'!A:A,0)),0)</f>
        <v>5188513.66</v>
      </c>
      <c r="I101" s="2">
        <f>IFERROR(INDEX('UPDATED 2022 IP FFS UPL(Priv)'!V:V,MATCH(A101,'UPDATED 2022 IP FFS UPL(Priv)'!A:A,0)),0)</f>
        <v>45310141.920000002</v>
      </c>
      <c r="J101" s="2">
        <f t="shared" si="4"/>
        <v>1985892.2454855104</v>
      </c>
      <c r="K101" s="2">
        <f>IFERROR(INDEX('UPDATED 2022 OP FFS UPL (Priv)'!AN:AN,MATCH(A101,'UPDATED 2022 OP FFS UPL (Priv)'!A:A,0)),0)</f>
        <v>327935.92</v>
      </c>
      <c r="L101" s="10">
        <f>MAX(K101,0)*IF(E101="NSGO",NSGO_OP_PCT,Private_OP_PCT)</f>
        <v>324680.54397262848</v>
      </c>
      <c r="M101" s="154">
        <f t="shared" si="5"/>
        <v>2310572.79</v>
      </c>
      <c r="N101" s="154">
        <f t="shared" si="6"/>
        <v>886104.66</v>
      </c>
    </row>
    <row r="102" spans="1:14" ht="30" x14ac:dyDescent="0.2">
      <c r="A102" t="s">
        <v>322</v>
      </c>
      <c r="B102" t="s">
        <v>322</v>
      </c>
      <c r="C102" t="s">
        <v>323</v>
      </c>
      <c r="D102" s="9" t="s">
        <v>324</v>
      </c>
      <c r="E102" t="s">
        <v>11</v>
      </c>
      <c r="F102" s="2">
        <f>IFERROR(INDEX('UPDATED 2022 IP FFS UPL(Priv)'!AN:AN,MATCH(A102,'UPDATED 2022 IP FFS UPL(Priv)'!A:A,0)),0)</f>
        <v>1408771.01</v>
      </c>
      <c r="G102" s="10">
        <f>MAX(F102,0)*IF(E102="NSGO",NSGO_IP_PCT,Private_IP_PCT)</f>
        <v>1357360.2155712191</v>
      </c>
      <c r="H102" s="10">
        <f>IFERROR(INDEX('UPDATED 2022 IP FFS UPL(Priv)'!AE:AE,MATCH(A102,'UPDATED 2022 IP FFS UPL(Priv)'!A:A,0)),0)</f>
        <v>1709718.67</v>
      </c>
      <c r="I102" s="2">
        <f>IFERROR(INDEX('UPDATED 2022 IP FFS UPL(Priv)'!V:V,MATCH(A102,'UPDATED 2022 IP FFS UPL(Priv)'!A:A,0)),0)</f>
        <v>22274926.300000001</v>
      </c>
      <c r="J102" s="2">
        <f t="shared" si="4"/>
        <v>1357360.2155712191</v>
      </c>
      <c r="K102" s="2">
        <f>IFERROR(INDEX('UPDATED 2022 OP FFS UPL (Priv)'!AN:AN,MATCH(A102,'UPDATED 2022 OP FFS UPL (Priv)'!A:A,0)),0)</f>
        <v>383349.34</v>
      </c>
      <c r="L102" s="10">
        <f>MAX(K102,0)*IF(E102="NSGO",NSGO_OP_PCT,Private_OP_PCT)</f>
        <v>379543.88236198138</v>
      </c>
      <c r="M102" s="154">
        <f t="shared" si="5"/>
        <v>1736904.1</v>
      </c>
      <c r="N102" s="154">
        <f t="shared" si="6"/>
        <v>666102.72</v>
      </c>
    </row>
    <row r="103" spans="1:14" ht="30" x14ac:dyDescent="0.2">
      <c r="A103" t="s">
        <v>325</v>
      </c>
      <c r="B103" t="s">
        <v>325</v>
      </c>
      <c r="C103" t="s">
        <v>326</v>
      </c>
      <c r="D103" s="9" t="s">
        <v>327</v>
      </c>
      <c r="E103" t="s">
        <v>11</v>
      </c>
      <c r="F103" s="2">
        <f>IFERROR(INDEX('UPDATED 2022 IP FFS UPL(Priv)'!AN:AN,MATCH(A103,'UPDATED 2022 IP FFS UPL(Priv)'!A:A,0)),0)</f>
        <v>548667.53</v>
      </c>
      <c r="G103" s="10">
        <f>MAX(F103,0)*IF(E103="NSGO",NSGO_IP_PCT,Private_IP_PCT)</f>
        <v>528644.8056577543</v>
      </c>
      <c r="H103" s="10">
        <f>IFERROR(INDEX('UPDATED 2022 IP FFS UPL(Priv)'!AE:AE,MATCH(A103,'UPDATED 2022 IP FFS UPL(Priv)'!A:A,0)),0)</f>
        <v>599459.18000000005</v>
      </c>
      <c r="I103" s="2">
        <f>IFERROR(INDEX('UPDATED 2022 IP FFS UPL(Priv)'!V:V,MATCH(A103,'UPDATED 2022 IP FFS UPL(Priv)'!A:A,0)),0)</f>
        <v>8831743.9499999993</v>
      </c>
      <c r="J103" s="2">
        <f t="shared" si="4"/>
        <v>528644.8056577543</v>
      </c>
      <c r="K103" s="2">
        <f>IFERROR(INDEX('UPDATED 2022 OP FFS UPL (Priv)'!AN:AN,MATCH(A103,'UPDATED 2022 OP FFS UPL (Priv)'!A:A,0)),0)</f>
        <v>10770.53</v>
      </c>
      <c r="L103" s="10">
        <f>MAX(K103,0)*IF(E103="NSGO",NSGO_OP_PCT,Private_OP_PCT)</f>
        <v>10663.612388888399</v>
      </c>
      <c r="M103" s="154">
        <f t="shared" si="5"/>
        <v>539308.42000000004</v>
      </c>
      <c r="N103" s="154">
        <f t="shared" si="6"/>
        <v>206824.78</v>
      </c>
    </row>
    <row r="104" spans="1:14" x14ac:dyDescent="0.2">
      <c r="A104" t="s">
        <v>328</v>
      </c>
      <c r="B104" t="s">
        <v>328</v>
      </c>
      <c r="C104" t="s">
        <v>329</v>
      </c>
      <c r="D104" s="9" t="s">
        <v>330</v>
      </c>
      <c r="E104" t="s">
        <v>11</v>
      </c>
      <c r="F104" s="2">
        <f>IFERROR(INDEX('UPDATED 2022 IP FFS UPL(Priv)'!AN:AN,MATCH(A104,'UPDATED 2022 IP FFS UPL(Priv)'!A:A,0)),0)</f>
        <v>1695653.08</v>
      </c>
      <c r="G104" s="10">
        <f>MAX(F104,0)*IF(E104="NSGO",NSGO_IP_PCT,Private_IP_PCT)</f>
        <v>1633772.9935277426</v>
      </c>
      <c r="H104" s="10">
        <f>IFERROR(INDEX('UPDATED 2022 IP FFS UPL(Priv)'!AE:AE,MATCH(A104,'UPDATED 2022 IP FFS UPL(Priv)'!A:A,0)),0)</f>
        <v>2284645.86</v>
      </c>
      <c r="I104" s="2">
        <f>IFERROR(INDEX('UPDATED 2022 IP FFS UPL(Priv)'!V:V,MATCH(A104,'UPDATED 2022 IP FFS UPL(Priv)'!A:A,0)),0)</f>
        <v>23413523.149999999</v>
      </c>
      <c r="J104" s="2">
        <f t="shared" si="4"/>
        <v>1633772.9935277426</v>
      </c>
      <c r="K104" s="2">
        <f>IFERROR(INDEX('UPDATED 2022 OP FFS UPL (Priv)'!AN:AN,MATCH(A104,'UPDATED 2022 OP FFS UPL (Priv)'!A:A,0)),0)</f>
        <v>229041.51</v>
      </c>
      <c r="L104" s="10">
        <f>MAX(K104,0)*IF(E104="NSGO",NSGO_OP_PCT,Private_OP_PCT)</f>
        <v>226767.84555687659</v>
      </c>
      <c r="M104" s="154">
        <f t="shared" si="5"/>
        <v>1860540.84</v>
      </c>
      <c r="N104" s="154">
        <f t="shared" si="6"/>
        <v>713517.41</v>
      </c>
    </row>
    <row r="105" spans="1:14" ht="30" x14ac:dyDescent="0.2">
      <c r="A105" t="s">
        <v>331</v>
      </c>
      <c r="B105" t="s">
        <v>331</v>
      </c>
      <c r="C105" t="s">
        <v>332</v>
      </c>
      <c r="D105" s="9" t="s">
        <v>333</v>
      </c>
      <c r="E105" t="s">
        <v>11</v>
      </c>
      <c r="F105" s="2">
        <f>IFERROR(INDEX('UPDATED 2022 IP FFS UPL(Priv)'!AN:AN,MATCH(A105,'UPDATED 2022 IP FFS UPL(Priv)'!A:A,0)),0)</f>
        <v>2628026.66</v>
      </c>
      <c r="G105" s="10">
        <f>MAX(F105,0)*IF(E105="NSGO",NSGO_IP_PCT,Private_IP_PCT)</f>
        <v>2532121.1243156618</v>
      </c>
      <c r="H105" s="10">
        <f>IFERROR(INDEX('UPDATED 2022 IP FFS UPL(Priv)'!AE:AE,MATCH(A105,'UPDATED 2022 IP FFS UPL(Priv)'!A:A,0)),0)</f>
        <v>3312880.71</v>
      </c>
      <c r="I105" s="2">
        <f>IFERROR(INDEX('UPDATED 2022 IP FFS UPL(Priv)'!V:V,MATCH(A105,'UPDATED 2022 IP FFS UPL(Priv)'!A:A,0)),0)</f>
        <v>37130671.079999998</v>
      </c>
      <c r="J105" s="2">
        <f t="shared" si="4"/>
        <v>2532121.1243156618</v>
      </c>
      <c r="K105" s="2">
        <f>IFERROR(INDEX('UPDATED 2022 OP FFS UPL (Priv)'!AN:AN,MATCH(A105,'UPDATED 2022 OP FFS UPL (Priv)'!A:A,0)),0)</f>
        <v>435498.54</v>
      </c>
      <c r="L105" s="10">
        <f>MAX(K105,0)*IF(E105="NSGO",NSGO_OP_PCT,Private_OP_PCT)</f>
        <v>431175.40422679379</v>
      </c>
      <c r="M105" s="154">
        <f t="shared" si="5"/>
        <v>2963296.53</v>
      </c>
      <c r="N105" s="154">
        <f t="shared" si="6"/>
        <v>1136424.22</v>
      </c>
    </row>
    <row r="106" spans="1:14" ht="30" x14ac:dyDescent="0.2">
      <c r="A106" t="s">
        <v>334</v>
      </c>
      <c r="B106" t="s">
        <v>334</v>
      </c>
      <c r="C106" t="s">
        <v>335</v>
      </c>
      <c r="D106" s="9" t="s">
        <v>336</v>
      </c>
      <c r="E106" t="s">
        <v>11</v>
      </c>
      <c r="F106" s="2">
        <f>IFERROR(INDEX('UPDATED 2022 IP FFS UPL(Priv)'!AN:AN,MATCH(A106,'UPDATED 2022 IP FFS UPL(Priv)'!A:A,0)),0)</f>
        <v>79723.97</v>
      </c>
      <c r="G106" s="10">
        <f>MAX(F106,0)*IF(E106="NSGO",NSGO_IP_PCT,Private_IP_PCT)</f>
        <v>76814.574077154946</v>
      </c>
      <c r="H106" s="10">
        <f>IFERROR(INDEX('UPDATED 2022 IP FFS UPL(Priv)'!AE:AE,MATCH(A106,'UPDATED 2022 IP FFS UPL(Priv)'!A:A,0)),0)</f>
        <v>156645.25</v>
      </c>
      <c r="I106" s="2">
        <f>IFERROR(INDEX('UPDATED 2022 IP FFS UPL(Priv)'!V:V,MATCH(A106,'UPDATED 2022 IP FFS UPL(Priv)'!A:A,0)),0)</f>
        <v>1011209.57</v>
      </c>
      <c r="J106" s="2">
        <f t="shared" si="4"/>
        <v>76814.574077154946</v>
      </c>
      <c r="K106" s="2">
        <f>IFERROR(INDEX('UPDATED 2022 OP FFS UPL (Priv)'!AN:AN,MATCH(A106,'UPDATED 2022 OP FFS UPL (Priv)'!A:A,0)),0)</f>
        <v>97390.38</v>
      </c>
      <c r="L106" s="10">
        <f>MAX(K106,0)*IF(E106="NSGO",NSGO_OP_PCT,Private_OP_PCT)</f>
        <v>96423.598720448193</v>
      </c>
      <c r="M106" s="154">
        <f t="shared" si="5"/>
        <v>173238.17</v>
      </c>
      <c r="N106" s="154">
        <f t="shared" si="6"/>
        <v>66436.84</v>
      </c>
    </row>
    <row r="107" spans="1:14" x14ac:dyDescent="0.2">
      <c r="A107" t="s">
        <v>337</v>
      </c>
      <c r="B107" t="s">
        <v>337</v>
      </c>
      <c r="C107" t="s">
        <v>338</v>
      </c>
      <c r="D107" s="9" t="s">
        <v>339</v>
      </c>
      <c r="E107" t="s">
        <v>11</v>
      </c>
      <c r="F107" s="2">
        <f>IFERROR(INDEX('UPDATED 2022 IP FFS UPL(Priv)'!AN:AN,MATCH(A107,'UPDATED 2022 IP FFS UPL(Priv)'!A:A,0)),0)</f>
        <v>4284870.99</v>
      </c>
      <c r="G107" s="10">
        <f>MAX(F107,0)*IF(E107="NSGO",NSGO_IP_PCT,Private_IP_PCT)</f>
        <v>4128501.6297157211</v>
      </c>
      <c r="H107" s="10">
        <f>IFERROR(INDEX('UPDATED 2022 IP FFS UPL(Priv)'!AE:AE,MATCH(A107,'UPDATED 2022 IP FFS UPL(Priv)'!A:A,0)),0)</f>
        <v>4161376.12</v>
      </c>
      <c r="I107" s="2">
        <f>IFERROR(INDEX('UPDATED 2022 IP FFS UPL(Priv)'!V:V,MATCH(A107,'UPDATED 2022 IP FFS UPL(Priv)'!A:A,0)),0)</f>
        <v>29124990.050000001</v>
      </c>
      <c r="J107" s="2">
        <f t="shared" si="4"/>
        <v>4128501.6297157211</v>
      </c>
      <c r="K107" s="2">
        <f>IFERROR(INDEX('UPDATED 2022 OP FFS UPL (Priv)'!AN:AN,MATCH(A107,'UPDATED 2022 OP FFS UPL (Priv)'!A:A,0)),0)</f>
        <v>779399.53</v>
      </c>
      <c r="L107" s="10">
        <f>MAX(K107,0)*IF(E107="NSGO",NSGO_OP_PCT,Private_OP_PCT)</f>
        <v>771662.53508432687</v>
      </c>
      <c r="M107" s="154">
        <f t="shared" si="5"/>
        <v>4900164.16</v>
      </c>
      <c r="N107" s="154">
        <f t="shared" si="6"/>
        <v>1879212.96</v>
      </c>
    </row>
    <row r="108" spans="1:14" x14ac:dyDescent="0.2">
      <c r="A108" t="s">
        <v>340</v>
      </c>
      <c r="B108" t="s">
        <v>340</v>
      </c>
      <c r="C108" t="s">
        <v>341</v>
      </c>
      <c r="D108" s="9" t="s">
        <v>342</v>
      </c>
      <c r="E108" t="s">
        <v>11</v>
      </c>
      <c r="F108" s="2">
        <f>IFERROR(INDEX('UPDATED 2022 IP FFS UPL(Priv)'!AN:AN,MATCH(A108,'UPDATED 2022 IP FFS UPL(Priv)'!A:A,0)),0)</f>
        <v>-168447</v>
      </c>
      <c r="G108" s="10">
        <f>MAX(F108,0)*IF(E108="NSGO",NSGO_IP_PCT,Private_IP_PCT)</f>
        <v>0</v>
      </c>
      <c r="H108" s="10">
        <f>IFERROR(INDEX('UPDATED 2022 IP FFS UPL(Priv)'!AE:AE,MATCH(A108,'UPDATED 2022 IP FFS UPL(Priv)'!A:A,0)),0)</f>
        <v>488936.01</v>
      </c>
      <c r="I108" s="2">
        <f>IFERROR(INDEX('UPDATED 2022 IP FFS UPL(Priv)'!V:V,MATCH(A108,'UPDATED 2022 IP FFS UPL(Priv)'!A:A,0)),0)</f>
        <v>3988165.84</v>
      </c>
      <c r="J108" s="2">
        <f t="shared" si="4"/>
        <v>0</v>
      </c>
      <c r="K108" s="2">
        <f>IFERROR(INDEX('UPDATED 2022 OP FFS UPL (Priv)'!AN:AN,MATCH(A108,'UPDATED 2022 OP FFS UPL (Priv)'!A:A,0)),0)</f>
        <v>127339.05</v>
      </c>
      <c r="L108" s="10">
        <f>MAX(K108,0)*IF(E108="NSGO",NSGO_OP_PCT,Private_OP_PCT)</f>
        <v>126074.97227799182</v>
      </c>
      <c r="M108" s="154">
        <f t="shared" si="5"/>
        <v>126074.97</v>
      </c>
      <c r="N108" s="154">
        <f t="shared" si="6"/>
        <v>48349.75</v>
      </c>
    </row>
    <row r="109" spans="1:14" x14ac:dyDescent="0.2">
      <c r="A109" t="s">
        <v>343</v>
      </c>
      <c r="B109" t="s">
        <v>343</v>
      </c>
      <c r="C109" t="s">
        <v>344</v>
      </c>
      <c r="D109" s="9" t="s">
        <v>345</v>
      </c>
      <c r="E109" t="s">
        <v>11</v>
      </c>
      <c r="F109" s="2">
        <f>IFERROR(INDEX('UPDATED 2022 IP FFS UPL(Priv)'!AN:AN,MATCH(A109,'UPDATED 2022 IP FFS UPL(Priv)'!A:A,0)),0)</f>
        <v>2654.12</v>
      </c>
      <c r="G109" s="10">
        <f>MAX(F109,0)*IF(E109="NSGO",NSGO_IP_PCT,Private_IP_PCT)</f>
        <v>2557.2622305394284</v>
      </c>
      <c r="H109" s="10">
        <f>IFERROR(INDEX('UPDATED 2022 IP FFS UPL(Priv)'!AE:AE,MATCH(A109,'UPDATED 2022 IP FFS UPL(Priv)'!A:A,0)),0)</f>
        <v>6584.69</v>
      </c>
      <c r="I109" s="2">
        <f>IFERROR(INDEX('UPDATED 2022 IP FFS UPL(Priv)'!V:V,MATCH(A109,'UPDATED 2022 IP FFS UPL(Priv)'!A:A,0)),0)</f>
        <v>57742.58</v>
      </c>
      <c r="J109" s="2">
        <f t="shared" si="4"/>
        <v>2557.2622305394284</v>
      </c>
      <c r="K109" s="2">
        <f>IFERROR(INDEX('UPDATED 2022 OP FFS UPL (Priv)'!AN:AN,MATCH(A109,'UPDATED 2022 OP FFS UPL (Priv)'!A:A,0)),0)</f>
        <v>34960.839999999997</v>
      </c>
      <c r="L109" s="10">
        <f>MAX(K109,0)*IF(E109="NSGO",NSGO_OP_PCT,Private_OP_PCT)</f>
        <v>34613.788416163829</v>
      </c>
      <c r="M109" s="154">
        <f t="shared" si="5"/>
        <v>37171.050000000003</v>
      </c>
      <c r="N109" s="154">
        <f t="shared" si="6"/>
        <v>14255.1</v>
      </c>
    </row>
    <row r="110" spans="1:14" x14ac:dyDescent="0.2">
      <c r="A110" t="s">
        <v>346</v>
      </c>
      <c r="B110" t="s">
        <v>346</v>
      </c>
      <c r="C110" t="s">
        <v>347</v>
      </c>
      <c r="D110" s="9" t="s">
        <v>348</v>
      </c>
      <c r="E110" t="s">
        <v>11</v>
      </c>
      <c r="F110" s="2">
        <f>IFERROR(INDEX('UPDATED 2022 IP FFS UPL(Priv)'!AN:AN,MATCH(A110,'UPDATED 2022 IP FFS UPL(Priv)'!A:A,0)),0)</f>
        <v>3992577.55</v>
      </c>
      <c r="G110" s="10">
        <f>MAX(F110,0)*IF(E110="NSGO",NSGO_IP_PCT,Private_IP_PCT)</f>
        <v>3846874.9608588335</v>
      </c>
      <c r="H110" s="10">
        <f>IFERROR(INDEX('UPDATED 2022 IP FFS UPL(Priv)'!AE:AE,MATCH(A110,'UPDATED 2022 IP FFS UPL(Priv)'!A:A,0)),0)</f>
        <v>4757189.29</v>
      </c>
      <c r="I110" s="2">
        <f>IFERROR(INDEX('UPDATED 2022 IP FFS UPL(Priv)'!V:V,MATCH(A110,'UPDATED 2022 IP FFS UPL(Priv)'!A:A,0)),0)</f>
        <v>72588077.299999997</v>
      </c>
      <c r="J110" s="2">
        <f t="shared" si="4"/>
        <v>3846874.9608588335</v>
      </c>
      <c r="K110" s="2">
        <f>IFERROR(INDEX('UPDATED 2022 OP FFS UPL (Priv)'!AN:AN,MATCH(A110,'UPDATED 2022 OP FFS UPL (Priv)'!A:A,0)),0)</f>
        <v>1440944.99</v>
      </c>
      <c r="L110" s="10">
        <f>MAX(K110,0)*IF(E110="NSGO",NSGO_OP_PCT,Private_OP_PCT)</f>
        <v>1426640.9217625009</v>
      </c>
      <c r="M110" s="154">
        <f t="shared" si="5"/>
        <v>5273515.88</v>
      </c>
      <c r="N110" s="154">
        <f t="shared" si="6"/>
        <v>2022393.34</v>
      </c>
    </row>
    <row r="111" spans="1:14" ht="30" x14ac:dyDescent="0.2">
      <c r="A111" t="s">
        <v>349</v>
      </c>
      <c r="B111" t="s">
        <v>349</v>
      </c>
      <c r="C111" t="s">
        <v>350</v>
      </c>
      <c r="D111" s="9" t="s">
        <v>351</v>
      </c>
      <c r="E111" t="s">
        <v>11</v>
      </c>
      <c r="F111" s="2">
        <f>IFERROR(INDEX('UPDATED 2022 IP FFS UPL(Priv)'!AN:AN,MATCH(A111,'UPDATED 2022 IP FFS UPL(Priv)'!A:A,0)),0)</f>
        <v>1744998.36</v>
      </c>
      <c r="G111" s="10">
        <f>MAX(F111,0)*IF(E111="NSGO",NSGO_IP_PCT,Private_IP_PCT)</f>
        <v>1681317.4982221019</v>
      </c>
      <c r="H111" s="10">
        <f>IFERROR(INDEX('UPDATED 2022 IP FFS UPL(Priv)'!AE:AE,MATCH(A111,'UPDATED 2022 IP FFS UPL(Priv)'!A:A,0)),0)</f>
        <v>2510761.85</v>
      </c>
      <c r="I111" s="2">
        <f>IFERROR(INDEX('UPDATED 2022 IP FFS UPL(Priv)'!V:V,MATCH(A111,'UPDATED 2022 IP FFS UPL(Priv)'!A:A,0)),0)</f>
        <v>35464668.390000001</v>
      </c>
      <c r="J111" s="2">
        <f t="shared" si="4"/>
        <v>1681317.4982221019</v>
      </c>
      <c r="K111" s="2">
        <f>IFERROR(INDEX('UPDATED 2022 OP FFS UPL (Priv)'!AN:AN,MATCH(A111,'UPDATED 2022 OP FFS UPL (Priv)'!A:A,0)),0)</f>
        <v>371847.9</v>
      </c>
      <c r="L111" s="10">
        <f>MAX(K111,0)*IF(E111="NSGO",NSGO_OP_PCT,Private_OP_PCT)</f>
        <v>368156.61561892816</v>
      </c>
      <c r="M111" s="154">
        <f t="shared" si="5"/>
        <v>2049474.11</v>
      </c>
      <c r="N111" s="154">
        <f t="shared" si="6"/>
        <v>785973.32</v>
      </c>
    </row>
    <row r="112" spans="1:14" x14ac:dyDescent="0.2">
      <c r="A112" t="s">
        <v>352</v>
      </c>
      <c r="B112" t="s">
        <v>352</v>
      </c>
      <c r="C112" t="s">
        <v>353</v>
      </c>
      <c r="D112" s="9" t="s">
        <v>354</v>
      </c>
      <c r="E112" t="s">
        <v>11</v>
      </c>
      <c r="F112" s="2">
        <f>IFERROR(INDEX('UPDATED 2022 IP FFS UPL(Priv)'!AN:AN,MATCH(A112,'UPDATED 2022 IP FFS UPL(Priv)'!A:A,0)),0)</f>
        <v>2327551.46</v>
      </c>
      <c r="G112" s="10">
        <f>MAX(F112,0)*IF(E112="NSGO",NSGO_IP_PCT,Private_IP_PCT)</f>
        <v>2242611.2754113995</v>
      </c>
      <c r="H112" s="10">
        <f>IFERROR(INDEX('UPDATED 2022 IP FFS UPL(Priv)'!AE:AE,MATCH(A112,'UPDATED 2022 IP FFS UPL(Priv)'!A:A,0)),0)</f>
        <v>6206285.8600000003</v>
      </c>
      <c r="I112" s="2">
        <f>IFERROR(INDEX('UPDATED 2022 IP FFS UPL(Priv)'!V:V,MATCH(A112,'UPDATED 2022 IP FFS UPL(Priv)'!A:A,0)),0)</f>
        <v>84501805.290000007</v>
      </c>
      <c r="J112" s="2">
        <f t="shared" si="4"/>
        <v>2242611.2754113995</v>
      </c>
      <c r="K112" s="2">
        <f>IFERROR(INDEX('UPDATED 2022 OP FFS UPL (Priv)'!AN:AN,MATCH(A112,'UPDATED 2022 OP FFS UPL (Priv)'!A:A,0)),0)</f>
        <v>602462.46</v>
      </c>
      <c r="L112" s="10">
        <f>MAX(K112,0)*IF(E112="NSGO",NSGO_OP_PCT,Private_OP_PCT)</f>
        <v>596481.89571879758</v>
      </c>
      <c r="M112" s="154">
        <f t="shared" si="5"/>
        <v>2839093.17</v>
      </c>
      <c r="N112" s="154">
        <f t="shared" si="6"/>
        <v>1088792.23</v>
      </c>
    </row>
    <row r="113" spans="1:14" x14ac:dyDescent="0.2">
      <c r="A113" t="s">
        <v>355</v>
      </c>
      <c r="B113" t="s">
        <v>355</v>
      </c>
      <c r="C113" t="s">
        <v>356</v>
      </c>
      <c r="D113" s="9" t="s">
        <v>357</v>
      </c>
      <c r="E113" t="s">
        <v>11</v>
      </c>
      <c r="F113" s="2">
        <f>IFERROR(INDEX('UPDATED 2022 IP FFS UPL(Priv)'!AN:AN,MATCH(A113,'UPDATED 2022 IP FFS UPL(Priv)'!A:A,0)),0)</f>
        <v>581288.41</v>
      </c>
      <c r="G113" s="10">
        <f>MAX(F113,0)*IF(E113="NSGO",NSGO_IP_PCT,Private_IP_PCT)</f>
        <v>560075.23998286366</v>
      </c>
      <c r="H113" s="10">
        <f>IFERROR(INDEX('UPDATED 2022 IP FFS UPL(Priv)'!AE:AE,MATCH(A113,'UPDATED 2022 IP FFS UPL(Priv)'!A:A,0)),0)</f>
        <v>1351745.58</v>
      </c>
      <c r="I113" s="2">
        <f>IFERROR(INDEX('UPDATED 2022 IP FFS UPL(Priv)'!V:V,MATCH(A113,'UPDATED 2022 IP FFS UPL(Priv)'!A:A,0)),0)</f>
        <v>21381936.77</v>
      </c>
      <c r="J113" s="2">
        <f t="shared" si="4"/>
        <v>560075.23998286366</v>
      </c>
      <c r="K113" s="2">
        <f>IFERROR(INDEX('UPDATED 2022 OP FFS UPL (Priv)'!AN:AN,MATCH(A113,'UPDATED 2022 OP FFS UPL (Priv)'!A:A,0)),0)</f>
        <v>339630.82</v>
      </c>
      <c r="L113" s="10">
        <f>MAX(K113,0)*IF(E113="NSGO",NSGO_OP_PCT,Private_OP_PCT)</f>
        <v>336259.35026413051</v>
      </c>
      <c r="M113" s="154">
        <f t="shared" si="5"/>
        <v>896334.59</v>
      </c>
      <c r="N113" s="154">
        <f t="shared" si="6"/>
        <v>343744.32</v>
      </c>
    </row>
    <row r="114" spans="1:14" x14ac:dyDescent="0.2">
      <c r="A114" t="s">
        <v>358</v>
      </c>
      <c r="B114" t="s">
        <v>358</v>
      </c>
      <c r="C114" t="s">
        <v>359</v>
      </c>
      <c r="D114" s="9" t="s">
        <v>360</v>
      </c>
      <c r="E114" t="s">
        <v>11</v>
      </c>
      <c r="F114" s="2">
        <f>IFERROR(INDEX('UPDATED 2022 IP FFS UPL(Priv)'!AN:AN,MATCH(A114,'UPDATED 2022 IP FFS UPL(Priv)'!A:A,0)),0)</f>
        <v>0</v>
      </c>
      <c r="G114" s="10">
        <f>MAX(F114,0)*IF(E114="NSGO",NSGO_IP_PCT,Private_IP_PCT)</f>
        <v>0</v>
      </c>
      <c r="H114" s="10">
        <f>IFERROR(INDEX('UPDATED 2022 IP FFS UPL(Priv)'!AE:AE,MATCH(A114,'UPDATED 2022 IP FFS UPL(Priv)'!A:A,0)),0)</f>
        <v>0</v>
      </c>
      <c r="I114" s="2">
        <f>IFERROR(INDEX('UPDATED 2022 IP FFS UPL(Priv)'!V:V,MATCH(A114,'UPDATED 2022 IP FFS UPL(Priv)'!A:A,0)),0)</f>
        <v>0</v>
      </c>
      <c r="J114" s="2">
        <f t="shared" si="4"/>
        <v>0</v>
      </c>
      <c r="K114" s="2">
        <f>IFERROR(INDEX('UPDATED 2022 OP FFS UPL (Priv)'!AN:AN,MATCH(A114,'UPDATED 2022 OP FFS UPL (Priv)'!A:A,0)),0)</f>
        <v>429.39</v>
      </c>
      <c r="L114" s="10">
        <f>MAX(K114,0)*IF(E114="NSGO",NSGO_OP_PCT,Private_OP_PCT)</f>
        <v>425.12750288656076</v>
      </c>
      <c r="M114" s="154">
        <f t="shared" si="5"/>
        <v>425.13</v>
      </c>
      <c r="N114" s="154">
        <f t="shared" si="6"/>
        <v>163.04</v>
      </c>
    </row>
    <row r="115" spans="1:14" x14ac:dyDescent="0.2">
      <c r="A115" t="s">
        <v>361</v>
      </c>
      <c r="B115" t="s">
        <v>361</v>
      </c>
      <c r="C115" t="s">
        <v>362</v>
      </c>
      <c r="D115" s="9" t="s">
        <v>363</v>
      </c>
      <c r="E115" t="s">
        <v>11</v>
      </c>
      <c r="F115" s="2">
        <f>IFERROR(INDEX('UPDATED 2022 IP FFS UPL(Priv)'!AN:AN,MATCH(A115,'UPDATED 2022 IP FFS UPL(Priv)'!A:A,0)),0)</f>
        <v>-1384.82</v>
      </c>
      <c r="G115" s="10">
        <f>MAX(F115,0)*IF(E115="NSGO",NSGO_IP_PCT,Private_IP_PCT)</f>
        <v>0</v>
      </c>
      <c r="H115" s="10">
        <f>IFERROR(INDEX('UPDATED 2022 IP FFS UPL(Priv)'!AE:AE,MATCH(A115,'UPDATED 2022 IP FFS UPL(Priv)'!A:A,0)),0)</f>
        <v>51049.82</v>
      </c>
      <c r="I115" s="2">
        <f>IFERROR(INDEX('UPDATED 2022 IP FFS UPL(Priv)'!V:V,MATCH(A115,'UPDATED 2022 IP FFS UPL(Priv)'!A:A,0)),0)</f>
        <v>331100</v>
      </c>
      <c r="J115" s="2">
        <f t="shared" si="4"/>
        <v>0</v>
      </c>
      <c r="K115" s="2">
        <f>IFERROR(INDEX('UPDATED 2022 OP FFS UPL (Priv)'!AN:AN,MATCH(A115,'UPDATED 2022 OP FFS UPL (Priv)'!A:A,0)),0)</f>
        <v>0</v>
      </c>
      <c r="L115" s="10">
        <f>MAX(K115,0)*IF(E115="NSGO",NSGO_OP_PCT,Private_OP_PCT)</f>
        <v>0</v>
      </c>
      <c r="M115" s="154">
        <f t="shared" si="5"/>
        <v>0</v>
      </c>
      <c r="N115" s="154">
        <f t="shared" si="6"/>
        <v>0</v>
      </c>
    </row>
    <row r="116" spans="1:14" x14ac:dyDescent="0.2">
      <c r="A116" t="s">
        <v>364</v>
      </c>
      <c r="B116" t="s">
        <v>364</v>
      </c>
      <c r="C116" t="s">
        <v>365</v>
      </c>
      <c r="D116" s="9" t="s">
        <v>366</v>
      </c>
      <c r="E116" t="s">
        <v>11</v>
      </c>
      <c r="F116" s="2">
        <f>IFERROR(INDEX('UPDATED 2022 IP FFS UPL(Priv)'!AN:AN,MATCH(A116,'UPDATED 2022 IP FFS UPL(Priv)'!A:A,0)),0)</f>
        <v>14756818.289999999</v>
      </c>
      <c r="G116" s="10">
        <f>MAX(F116,0)*IF(E116="NSGO",NSGO_IP_PCT,Private_IP_PCT)</f>
        <v>14218292.336424289</v>
      </c>
      <c r="H116" s="10">
        <f>IFERROR(INDEX('UPDATED 2022 IP FFS UPL(Priv)'!AE:AE,MATCH(A116,'UPDATED 2022 IP FFS UPL(Priv)'!A:A,0)),0)</f>
        <v>15149860.6</v>
      </c>
      <c r="I116" s="2">
        <f>IFERROR(INDEX('UPDATED 2022 IP FFS UPL(Priv)'!V:V,MATCH(A116,'UPDATED 2022 IP FFS UPL(Priv)'!A:A,0)),0)</f>
        <v>271878899.01999998</v>
      </c>
      <c r="J116" s="2">
        <f t="shared" si="4"/>
        <v>14218292.336424289</v>
      </c>
      <c r="K116" s="2">
        <f>IFERROR(INDEX('UPDATED 2022 OP FFS UPL (Priv)'!AN:AN,MATCH(A116,'UPDATED 2022 OP FFS UPL (Priv)'!A:A,0)),0)</f>
        <v>598533.74</v>
      </c>
      <c r="L116" s="10">
        <f>MAX(K116,0)*IF(E116="NSGO",NSGO_OP_PCT,Private_OP_PCT)</f>
        <v>592592.17559690261</v>
      </c>
      <c r="M116" s="154">
        <f t="shared" si="5"/>
        <v>14810884.51</v>
      </c>
      <c r="N116" s="154">
        <f t="shared" si="6"/>
        <v>5679974.21</v>
      </c>
    </row>
    <row r="117" spans="1:14" x14ac:dyDescent="0.2">
      <c r="A117" t="s">
        <v>367</v>
      </c>
      <c r="B117" t="s">
        <v>367</v>
      </c>
      <c r="C117" t="s">
        <v>368</v>
      </c>
      <c r="D117" s="9" t="s">
        <v>369</v>
      </c>
      <c r="E117" t="s">
        <v>11</v>
      </c>
      <c r="F117" s="2">
        <f>IFERROR(INDEX('UPDATED 2022 IP FFS UPL(Priv)'!AN:AN,MATCH(A117,'UPDATED 2022 IP FFS UPL(Priv)'!A:A,0)),0)</f>
        <v>351192.9</v>
      </c>
      <c r="G117" s="10">
        <f>MAX(F117,0)*IF(E117="NSGO",NSGO_IP_PCT,Private_IP_PCT)</f>
        <v>338376.6893748627</v>
      </c>
      <c r="H117" s="10">
        <f>IFERROR(INDEX('UPDATED 2022 IP FFS UPL(Priv)'!AE:AE,MATCH(A117,'UPDATED 2022 IP FFS UPL(Priv)'!A:A,0)),0)</f>
        <v>366881.08</v>
      </c>
      <c r="I117" s="2">
        <f>IFERROR(INDEX('UPDATED 2022 IP FFS UPL(Priv)'!V:V,MATCH(A117,'UPDATED 2022 IP FFS UPL(Priv)'!A:A,0)),0)</f>
        <v>5400514.3300000001</v>
      </c>
      <c r="J117" s="2">
        <f t="shared" si="4"/>
        <v>338376.6893748627</v>
      </c>
      <c r="K117" s="2">
        <f>IFERROR(INDEX('UPDATED 2022 OP FFS UPL (Priv)'!AN:AN,MATCH(A117,'UPDATED 2022 OP FFS UPL (Priv)'!A:A,0)),0)</f>
        <v>80065.09</v>
      </c>
      <c r="L117" s="10">
        <f>MAX(K117,0)*IF(E117="NSGO",NSGO_OP_PCT,Private_OP_PCT)</f>
        <v>79270.294557599729</v>
      </c>
      <c r="M117" s="154">
        <f t="shared" si="5"/>
        <v>417646.98</v>
      </c>
      <c r="N117" s="154">
        <f t="shared" si="6"/>
        <v>160167.62</v>
      </c>
    </row>
    <row r="118" spans="1:14" x14ac:dyDescent="0.2">
      <c r="A118" t="s">
        <v>370</v>
      </c>
      <c r="B118" t="s">
        <v>370</v>
      </c>
      <c r="C118" t="s">
        <v>371</v>
      </c>
      <c r="D118" s="9" t="s">
        <v>372</v>
      </c>
      <c r="E118" t="s">
        <v>11</v>
      </c>
      <c r="F118" s="2">
        <f>IFERROR(INDEX('UPDATED 2022 IP FFS UPL(Priv)'!AN:AN,MATCH(A118,'UPDATED 2022 IP FFS UPL(Priv)'!A:A,0)),0)</f>
        <v>3736074.8</v>
      </c>
      <c r="G118" s="10">
        <f>MAX(F118,0)*IF(E118="NSGO",NSGO_IP_PCT,Private_IP_PCT)</f>
        <v>3599732.8592942855</v>
      </c>
      <c r="H118" s="10">
        <f>IFERROR(INDEX('UPDATED 2022 IP FFS UPL(Priv)'!AE:AE,MATCH(A118,'UPDATED 2022 IP FFS UPL(Priv)'!A:A,0)),0)</f>
        <v>4891673.74</v>
      </c>
      <c r="I118" s="2">
        <f>IFERROR(INDEX('UPDATED 2022 IP FFS UPL(Priv)'!V:V,MATCH(A118,'UPDATED 2022 IP FFS UPL(Priv)'!A:A,0)),0)</f>
        <v>84893717.799999997</v>
      </c>
      <c r="J118" s="2">
        <f t="shared" si="4"/>
        <v>3599732.8592942855</v>
      </c>
      <c r="K118" s="2">
        <f>IFERROR(INDEX('UPDATED 2022 OP FFS UPL (Priv)'!AN:AN,MATCH(A118,'UPDATED 2022 OP FFS UPL (Priv)'!A:A,0)),0)</f>
        <v>267651.09999999998</v>
      </c>
      <c r="L118" s="10">
        <f>MAX(K118,0)*IF(E118="NSGO",NSGO_OP_PCT,Private_OP_PCT)</f>
        <v>264994.16331968876</v>
      </c>
      <c r="M118" s="154">
        <f t="shared" si="5"/>
        <v>3864727.02</v>
      </c>
      <c r="N118" s="154">
        <f t="shared" si="6"/>
        <v>1482122.81</v>
      </c>
    </row>
    <row r="119" spans="1:14" x14ac:dyDescent="0.2">
      <c r="A119" t="s">
        <v>373</v>
      </c>
      <c r="B119" t="s">
        <v>373</v>
      </c>
      <c r="C119" t="s">
        <v>374</v>
      </c>
      <c r="D119" s="9" t="s">
        <v>375</v>
      </c>
      <c r="E119" t="s">
        <v>11</v>
      </c>
      <c r="F119" s="2">
        <f>IFERROR(INDEX('UPDATED 2022 IP FFS UPL(Priv)'!AN:AN,MATCH(A119,'UPDATED 2022 IP FFS UPL(Priv)'!A:A,0)),0)</f>
        <v>9203119.6199999992</v>
      </c>
      <c r="G119" s="10">
        <f>MAX(F119,0)*IF(E119="NSGO",NSGO_IP_PCT,Private_IP_PCT)</f>
        <v>8867266.8181402404</v>
      </c>
      <c r="H119" s="10">
        <f>IFERROR(INDEX('UPDATED 2022 IP FFS UPL(Priv)'!AE:AE,MATCH(A119,'UPDATED 2022 IP FFS UPL(Priv)'!A:A,0)),0)</f>
        <v>8523727.6899999995</v>
      </c>
      <c r="I119" s="2">
        <f>IFERROR(INDEX('UPDATED 2022 IP FFS UPL(Priv)'!V:V,MATCH(A119,'UPDATED 2022 IP FFS UPL(Priv)'!A:A,0)),0)</f>
        <v>193805933.46000001</v>
      </c>
      <c r="J119" s="2">
        <f t="shared" si="4"/>
        <v>8867266.8181402404</v>
      </c>
      <c r="K119" s="2">
        <f>IFERROR(INDEX('UPDATED 2022 OP FFS UPL (Priv)'!AN:AN,MATCH(A119,'UPDATED 2022 OP FFS UPL (Priv)'!A:A,0)),0)</f>
        <v>299062.19</v>
      </c>
      <c r="L119" s="10">
        <f>MAX(K119,0)*IF(E119="NSGO",NSGO_OP_PCT,Private_OP_PCT)</f>
        <v>296093.43962944217</v>
      </c>
      <c r="M119" s="154">
        <f t="shared" si="5"/>
        <v>9163360.2599999998</v>
      </c>
      <c r="N119" s="154">
        <f t="shared" si="6"/>
        <v>3514148.66</v>
      </c>
    </row>
    <row r="120" spans="1:14" x14ac:dyDescent="0.2">
      <c r="A120" t="s">
        <v>376</v>
      </c>
      <c r="B120" t="s">
        <v>376</v>
      </c>
      <c r="C120" t="s">
        <v>377</v>
      </c>
      <c r="D120" s="9" t="s">
        <v>378</v>
      </c>
      <c r="E120" t="s">
        <v>11</v>
      </c>
      <c r="F120" s="2">
        <f>IFERROR(INDEX('UPDATED 2022 IP FFS UPL(Priv)'!AN:AN,MATCH(A120,'UPDATED 2022 IP FFS UPL(Priv)'!A:A,0)),0)</f>
        <v>665075.31999999995</v>
      </c>
      <c r="G120" s="10">
        <f>MAX(F120,0)*IF(E120="NSGO",NSGO_IP_PCT,Private_IP_PCT)</f>
        <v>640804.48370831914</v>
      </c>
      <c r="H120" s="10">
        <f>IFERROR(INDEX('UPDATED 2022 IP FFS UPL(Priv)'!AE:AE,MATCH(A120,'UPDATED 2022 IP FFS UPL(Priv)'!A:A,0)),0)</f>
        <v>1606237.24</v>
      </c>
      <c r="I120" s="2">
        <f>IFERROR(INDEX('UPDATED 2022 IP FFS UPL(Priv)'!V:V,MATCH(A120,'UPDATED 2022 IP FFS UPL(Priv)'!A:A,0)),0)</f>
        <v>28391406.989999998</v>
      </c>
      <c r="J120" s="2">
        <f t="shared" si="4"/>
        <v>640804.48370831914</v>
      </c>
      <c r="K120" s="2">
        <f>IFERROR(INDEX('UPDATED 2022 OP FFS UPL (Priv)'!AN:AN,MATCH(A120,'UPDATED 2022 OP FFS UPL (Priv)'!A:A,0)),0)</f>
        <v>146100.03</v>
      </c>
      <c r="L120" s="10">
        <f>MAX(K120,0)*IF(E120="NSGO",NSGO_OP_PCT,Private_OP_PCT)</f>
        <v>144649.71453818583</v>
      </c>
      <c r="M120" s="154">
        <f t="shared" si="5"/>
        <v>785454.2</v>
      </c>
      <c r="N120" s="154">
        <f t="shared" si="6"/>
        <v>301221.69</v>
      </c>
    </row>
    <row r="121" spans="1:14" x14ac:dyDescent="0.2">
      <c r="A121" t="s">
        <v>379</v>
      </c>
      <c r="B121" t="s">
        <v>379</v>
      </c>
      <c r="C121" t="s">
        <v>380</v>
      </c>
      <c r="D121" s="9" t="s">
        <v>381</v>
      </c>
      <c r="E121" t="s">
        <v>11</v>
      </c>
      <c r="F121" s="2">
        <f>IFERROR(INDEX('UPDATED 2022 IP FFS UPL(Priv)'!AN:AN,MATCH(A121,'UPDATED 2022 IP FFS UPL(Priv)'!A:A,0)),0)</f>
        <v>392503.21</v>
      </c>
      <c r="G121" s="10">
        <f>MAX(F121,0)*IF(E121="NSGO",NSGO_IP_PCT,Private_IP_PCT)</f>
        <v>378179.44716082385</v>
      </c>
      <c r="H121" s="10">
        <f>IFERROR(INDEX('UPDATED 2022 IP FFS UPL(Priv)'!AE:AE,MATCH(A121,'UPDATED 2022 IP FFS UPL(Priv)'!A:A,0)),0)</f>
        <v>2057518.58</v>
      </c>
      <c r="I121" s="2">
        <f>IFERROR(INDEX('UPDATED 2022 IP FFS UPL(Priv)'!V:V,MATCH(A121,'UPDATED 2022 IP FFS UPL(Priv)'!A:A,0)),0)</f>
        <v>21776422.879999999</v>
      </c>
      <c r="J121" s="2">
        <f t="shared" si="4"/>
        <v>378179.44716082385</v>
      </c>
      <c r="K121" s="2">
        <f>IFERROR(INDEX('UPDATED 2022 OP FFS UPL (Priv)'!AN:AN,MATCH(A121,'UPDATED 2022 OP FFS UPL (Priv)'!A:A,0)),0)</f>
        <v>110156.31</v>
      </c>
      <c r="L121" s="10">
        <f>MAX(K121,0)*IF(E121="NSGO",NSGO_OP_PCT,Private_OP_PCT)</f>
        <v>109062.80304035464</v>
      </c>
      <c r="M121" s="154">
        <f t="shared" si="5"/>
        <v>487242.25</v>
      </c>
      <c r="N121" s="154">
        <f t="shared" si="6"/>
        <v>186857.4</v>
      </c>
    </row>
    <row r="122" spans="1:14" x14ac:dyDescent="0.2">
      <c r="A122" t="s">
        <v>382</v>
      </c>
      <c r="B122" t="s">
        <v>382</v>
      </c>
      <c r="C122" t="s">
        <v>383</v>
      </c>
      <c r="D122" s="9" t="s">
        <v>384</v>
      </c>
      <c r="E122" t="s">
        <v>11</v>
      </c>
      <c r="F122" s="2">
        <f>IFERROR(INDEX('UPDATED 2022 IP FFS UPL(Priv)'!AN:AN,MATCH(A122,'UPDATED 2022 IP FFS UPL(Priv)'!A:A,0)),0)</f>
        <v>668899.19999999995</v>
      </c>
      <c r="G122" s="10">
        <f>MAX(F122,0)*IF(E122="NSGO",NSGO_IP_PCT,Private_IP_PCT)</f>
        <v>644488.817460416</v>
      </c>
      <c r="H122" s="10">
        <f>IFERROR(INDEX('UPDATED 2022 IP FFS UPL(Priv)'!AE:AE,MATCH(A122,'UPDATED 2022 IP FFS UPL(Priv)'!A:A,0)),0)</f>
        <v>681255.45</v>
      </c>
      <c r="I122" s="2">
        <f>IFERROR(INDEX('UPDATED 2022 IP FFS UPL(Priv)'!V:V,MATCH(A122,'UPDATED 2022 IP FFS UPL(Priv)'!A:A,0)),0)</f>
        <v>12274133.210000001</v>
      </c>
      <c r="J122" s="2">
        <f t="shared" si="4"/>
        <v>644488.817460416</v>
      </c>
      <c r="K122" s="2">
        <f>IFERROR(INDEX('UPDATED 2022 OP FFS UPL (Priv)'!AN:AN,MATCH(A122,'UPDATED 2022 OP FFS UPL (Priv)'!A:A,0)),0)</f>
        <v>53698.1</v>
      </c>
      <c r="L122" s="10">
        <f>MAX(K122,0)*IF(E122="NSGO",NSGO_OP_PCT,Private_OP_PCT)</f>
        <v>53165.046141626095</v>
      </c>
      <c r="M122" s="154">
        <f t="shared" si="5"/>
        <v>697653.86</v>
      </c>
      <c r="N122" s="154">
        <f t="shared" si="6"/>
        <v>267550.26</v>
      </c>
    </row>
    <row r="123" spans="1:14" x14ac:dyDescent="0.2">
      <c r="A123" t="s">
        <v>385</v>
      </c>
      <c r="B123" t="s">
        <v>385</v>
      </c>
      <c r="C123" t="s">
        <v>386</v>
      </c>
      <c r="D123" s="9" t="s">
        <v>387</v>
      </c>
      <c r="E123" t="s">
        <v>11</v>
      </c>
      <c r="F123" s="2">
        <f>IFERROR(INDEX('UPDATED 2022 IP FFS UPL(Priv)'!AN:AN,MATCH(A123,'UPDATED 2022 IP FFS UPL(Priv)'!A:A,0)),0)</f>
        <v>1303799.8500000001</v>
      </c>
      <c r="G123" s="10">
        <f>MAX(F123,0)*IF(E123="NSGO",NSGO_IP_PCT,Private_IP_PCT)</f>
        <v>1256219.8064096472</v>
      </c>
      <c r="H123" s="10">
        <f>IFERROR(INDEX('UPDATED 2022 IP FFS UPL(Priv)'!AE:AE,MATCH(A123,'UPDATED 2022 IP FFS UPL(Priv)'!A:A,0)),0)</f>
        <v>1294617.44</v>
      </c>
      <c r="I123" s="2">
        <f>IFERROR(INDEX('UPDATED 2022 IP FFS UPL(Priv)'!V:V,MATCH(A123,'UPDATED 2022 IP FFS UPL(Priv)'!A:A,0)),0)</f>
        <v>23243112.649999999</v>
      </c>
      <c r="J123" s="2">
        <f t="shared" si="4"/>
        <v>1256219.8064096472</v>
      </c>
      <c r="K123" s="2">
        <f>IFERROR(INDEX('UPDATED 2022 OP FFS UPL (Priv)'!AN:AN,MATCH(A123,'UPDATED 2022 OP FFS UPL (Priv)'!A:A,0)),0)</f>
        <v>127207.13</v>
      </c>
      <c r="L123" s="10">
        <f>MAX(K123,0)*IF(E123="NSGO",NSGO_OP_PCT,Private_OP_PCT)</f>
        <v>125944.36183019193</v>
      </c>
      <c r="M123" s="154">
        <f t="shared" si="5"/>
        <v>1382164.17</v>
      </c>
      <c r="N123" s="154">
        <f t="shared" si="6"/>
        <v>530059.96</v>
      </c>
    </row>
    <row r="124" spans="1:14" x14ac:dyDescent="0.2">
      <c r="A124" t="s">
        <v>388</v>
      </c>
      <c r="B124" t="s">
        <v>388</v>
      </c>
      <c r="C124" t="s">
        <v>389</v>
      </c>
      <c r="D124" s="9" t="s">
        <v>390</v>
      </c>
      <c r="E124" t="s">
        <v>11</v>
      </c>
      <c r="F124" s="2">
        <f>IFERROR(INDEX('UPDATED 2022 IP FFS UPL(Priv)'!AN:AN,MATCH(A124,'UPDATED 2022 IP FFS UPL(Priv)'!A:A,0)),0)</f>
        <v>578840.04</v>
      </c>
      <c r="G124" s="10">
        <f>MAX(F124,0)*IF(E124="NSGO",NSGO_IP_PCT,Private_IP_PCT)</f>
        <v>557716.21924251062</v>
      </c>
      <c r="H124" s="10">
        <f>IFERROR(INDEX('UPDATED 2022 IP FFS UPL(Priv)'!AE:AE,MATCH(A124,'UPDATED 2022 IP FFS UPL(Priv)'!A:A,0)),0)</f>
        <v>1299799.8799999999</v>
      </c>
      <c r="I124" s="2">
        <f>IFERROR(INDEX('UPDATED 2022 IP FFS UPL(Priv)'!V:V,MATCH(A124,'UPDATED 2022 IP FFS UPL(Priv)'!A:A,0)),0)</f>
        <v>20669152.309999999</v>
      </c>
      <c r="J124" s="2">
        <f t="shared" si="4"/>
        <v>557716.21924251062</v>
      </c>
      <c r="K124" s="2">
        <f>IFERROR(INDEX('UPDATED 2022 OP FFS UPL (Priv)'!AN:AN,MATCH(A124,'UPDATED 2022 OP FFS UPL (Priv)'!A:A,0)),0)</f>
        <v>129797.11</v>
      </c>
      <c r="L124" s="10">
        <f>MAX(K124,0)*IF(E124="NSGO",NSGO_OP_PCT,Private_OP_PCT)</f>
        <v>128508.63144505519</v>
      </c>
      <c r="M124" s="154">
        <f t="shared" si="5"/>
        <v>686224.85</v>
      </c>
      <c r="N124" s="154">
        <f t="shared" si="6"/>
        <v>263167.23</v>
      </c>
    </row>
    <row r="125" spans="1:14" x14ac:dyDescent="0.2">
      <c r="A125" t="s">
        <v>391</v>
      </c>
      <c r="B125" t="s">
        <v>391</v>
      </c>
      <c r="C125" t="s">
        <v>392</v>
      </c>
      <c r="D125" s="9" t="s">
        <v>393</v>
      </c>
      <c r="E125" t="s">
        <v>11</v>
      </c>
      <c r="F125" s="2">
        <f>IFERROR(INDEX('UPDATED 2022 IP FFS UPL(Priv)'!AN:AN,MATCH(A125,'UPDATED 2022 IP FFS UPL(Priv)'!A:A,0)),0)</f>
        <v>160543.4</v>
      </c>
      <c r="G125" s="10">
        <f>MAX(F125,0)*IF(E125="NSGO",NSGO_IP_PCT,Private_IP_PCT)</f>
        <v>154684.63113287406</v>
      </c>
      <c r="H125" s="10">
        <f>IFERROR(INDEX('UPDATED 2022 IP FFS UPL(Priv)'!AE:AE,MATCH(A125,'UPDATED 2022 IP FFS UPL(Priv)'!A:A,0)),0)</f>
        <v>283094.33</v>
      </c>
      <c r="I125" s="2">
        <f>IFERROR(INDEX('UPDATED 2022 IP FFS UPL(Priv)'!V:V,MATCH(A125,'UPDATED 2022 IP FFS UPL(Priv)'!A:A,0)),0)</f>
        <v>4365224.12</v>
      </c>
      <c r="J125" s="2">
        <f t="shared" si="4"/>
        <v>154684.63113287406</v>
      </c>
      <c r="K125" s="2">
        <f>IFERROR(INDEX('UPDATED 2022 OP FFS UPL (Priv)'!AN:AN,MATCH(A125,'UPDATED 2022 OP FFS UPL (Priv)'!A:A,0)),0)</f>
        <v>71416.22</v>
      </c>
      <c r="L125" s="10">
        <f>MAX(K125,0)*IF(E125="NSGO",NSGO_OP_PCT,Private_OP_PCT)</f>
        <v>70707.280733592444</v>
      </c>
      <c r="M125" s="154">
        <f t="shared" si="5"/>
        <v>225391.91</v>
      </c>
      <c r="N125" s="154">
        <f t="shared" si="6"/>
        <v>86437.8</v>
      </c>
    </row>
    <row r="126" spans="1:14" x14ac:dyDescent="0.2">
      <c r="A126" t="s">
        <v>394</v>
      </c>
      <c r="B126" t="s">
        <v>394</v>
      </c>
      <c r="C126" t="s">
        <v>395</v>
      </c>
      <c r="D126" s="9" t="s">
        <v>396</v>
      </c>
      <c r="E126" t="s">
        <v>11</v>
      </c>
      <c r="F126" s="2">
        <f>IFERROR(INDEX('UPDATED 2022 IP FFS UPL(Priv)'!AN:AN,MATCH(A126,'UPDATED 2022 IP FFS UPL(Priv)'!A:A,0)),0)</f>
        <v>2721217.16</v>
      </c>
      <c r="G126" s="10">
        <f>MAX(F126,0)*IF(E126="NSGO",NSGO_IP_PCT,Private_IP_PCT)</f>
        <v>2621910.7894005431</v>
      </c>
      <c r="H126" s="10">
        <f>IFERROR(INDEX('UPDATED 2022 IP FFS UPL(Priv)'!AE:AE,MATCH(A126,'UPDATED 2022 IP FFS UPL(Priv)'!A:A,0)),0)</f>
        <v>5203744.8600000003</v>
      </c>
      <c r="I126" s="2">
        <f>IFERROR(INDEX('UPDATED 2022 IP FFS UPL(Priv)'!V:V,MATCH(A126,'UPDATED 2022 IP FFS UPL(Priv)'!A:A,0)),0)</f>
        <v>86092230.640000001</v>
      </c>
      <c r="J126" s="2">
        <f t="shared" si="4"/>
        <v>2621910.7894005431</v>
      </c>
      <c r="K126" s="2">
        <f>IFERROR(INDEX('UPDATED 2022 OP FFS UPL (Priv)'!AN:AN,MATCH(A126,'UPDATED 2022 OP FFS UPL (Priv)'!A:A,0)),0)</f>
        <v>185046.12</v>
      </c>
      <c r="L126" s="10">
        <f>MAX(K126,0)*IF(E126="NSGO",NSGO_OP_PCT,Private_OP_PCT)</f>
        <v>183209.19191049365</v>
      </c>
      <c r="M126" s="154">
        <f t="shared" si="5"/>
        <v>2805119.98</v>
      </c>
      <c r="N126" s="154">
        <f t="shared" si="6"/>
        <v>1075763.51</v>
      </c>
    </row>
    <row r="127" spans="1:14" x14ac:dyDescent="0.2">
      <c r="A127" t="s">
        <v>397</v>
      </c>
      <c r="B127" t="s">
        <v>397</v>
      </c>
      <c r="C127" t="s">
        <v>398</v>
      </c>
      <c r="D127" s="9" t="s">
        <v>399</v>
      </c>
      <c r="E127" t="s">
        <v>11</v>
      </c>
      <c r="F127" s="2">
        <f>IFERROR(INDEX('UPDATED 2022 IP FFS UPL(Priv)'!AN:AN,MATCH(A127,'UPDATED 2022 IP FFS UPL(Priv)'!A:A,0)),0)</f>
        <v>-144941.81</v>
      </c>
      <c r="G127" s="10">
        <f>MAX(F127,0)*IF(E127="NSGO",NSGO_IP_PCT,Private_IP_PCT)</f>
        <v>0</v>
      </c>
      <c r="H127" s="10">
        <f>IFERROR(INDEX('UPDATED 2022 IP FFS UPL(Priv)'!AE:AE,MATCH(A127,'UPDATED 2022 IP FFS UPL(Priv)'!A:A,0)),0)</f>
        <v>1113194.8</v>
      </c>
      <c r="I127" s="2">
        <f>IFERROR(INDEX('UPDATED 2022 IP FFS UPL(Priv)'!V:V,MATCH(A127,'UPDATED 2022 IP FFS UPL(Priv)'!A:A,0)),0)</f>
        <v>6885109.79</v>
      </c>
      <c r="J127" s="2">
        <f t="shared" si="4"/>
        <v>0</v>
      </c>
      <c r="K127" s="2">
        <f>IFERROR(INDEX('UPDATED 2022 OP FFS UPL (Priv)'!AN:AN,MATCH(A127,'UPDATED 2022 OP FFS UPL (Priv)'!A:A,0)),0)</f>
        <v>65706.28</v>
      </c>
      <c r="L127" s="10">
        <f>MAX(K127,0)*IF(E127="NSGO",NSGO_OP_PCT,Private_OP_PCT)</f>
        <v>65054.022544458814</v>
      </c>
      <c r="M127" s="154">
        <f t="shared" si="5"/>
        <v>65054.02</v>
      </c>
      <c r="N127" s="154">
        <f t="shared" si="6"/>
        <v>24948.22</v>
      </c>
    </row>
    <row r="128" spans="1:14" ht="30" x14ac:dyDescent="0.2">
      <c r="A128" t="s">
        <v>400</v>
      </c>
      <c r="B128" t="s">
        <v>400</v>
      </c>
      <c r="C128" t="s">
        <v>401</v>
      </c>
      <c r="D128" s="9" t="s">
        <v>402</v>
      </c>
      <c r="E128" t="s">
        <v>11</v>
      </c>
      <c r="F128" s="2">
        <f>IFERROR(INDEX('UPDATED 2022 IP FFS UPL(Priv)'!AN:AN,MATCH(A128,'UPDATED 2022 IP FFS UPL(Priv)'!A:A,0)),0)</f>
        <v>19249720.07</v>
      </c>
      <c r="G128" s="10">
        <f>MAX(F128,0)*IF(E128="NSGO",NSGO_IP_PCT,Private_IP_PCT)</f>
        <v>18547233.012624826</v>
      </c>
      <c r="H128" s="10">
        <f>IFERROR(INDEX('UPDATED 2022 IP FFS UPL(Priv)'!AE:AE,MATCH(A128,'UPDATED 2022 IP FFS UPL(Priv)'!A:A,0)),0)</f>
        <v>29921230.210000001</v>
      </c>
      <c r="I128" s="2">
        <f>IFERROR(INDEX('UPDATED 2022 IP FFS UPL(Priv)'!V:V,MATCH(A128,'UPDATED 2022 IP FFS UPL(Priv)'!A:A,0)),0)</f>
        <v>186085840.34999999</v>
      </c>
      <c r="J128" s="2">
        <f t="shared" si="4"/>
        <v>18547233.012624826</v>
      </c>
      <c r="K128" s="2">
        <f>IFERROR(INDEX('UPDATED 2022 OP FFS UPL (Priv)'!AN:AN,MATCH(A128,'UPDATED 2022 OP FFS UPL (Priv)'!A:A,0)),0)</f>
        <v>3196973.05</v>
      </c>
      <c r="L128" s="10">
        <f>MAX(K128,0)*IF(E128="NSGO",NSGO_OP_PCT,Private_OP_PCT)</f>
        <v>3165237.126020941</v>
      </c>
      <c r="M128" s="154">
        <f t="shared" si="5"/>
        <v>21712470.140000001</v>
      </c>
      <c r="N128" s="154">
        <f t="shared" si="6"/>
        <v>8326732.2999999998</v>
      </c>
    </row>
    <row r="129" spans="1:14" x14ac:dyDescent="0.2">
      <c r="A129" t="s">
        <v>403</v>
      </c>
      <c r="B129" t="s">
        <v>403</v>
      </c>
      <c r="C129" t="s">
        <v>404</v>
      </c>
      <c r="D129" s="9" t="s">
        <v>405</v>
      </c>
      <c r="E129" t="s">
        <v>11</v>
      </c>
      <c r="F129" s="2">
        <f>IFERROR(INDEX('UPDATED 2022 IP FFS UPL(Priv)'!AN:AN,MATCH(A129,'UPDATED 2022 IP FFS UPL(Priv)'!A:A,0)),0)</f>
        <v>1549621.72</v>
      </c>
      <c r="G129" s="10">
        <f>MAX(F129,0)*IF(E129="NSGO",NSGO_IP_PCT,Private_IP_PCT)</f>
        <v>1493070.809224732</v>
      </c>
      <c r="H129" s="10">
        <f>IFERROR(INDEX('UPDATED 2022 IP FFS UPL(Priv)'!AE:AE,MATCH(A129,'UPDATED 2022 IP FFS UPL(Priv)'!A:A,0)),0)</f>
        <v>1834196.75</v>
      </c>
      <c r="I129" s="2">
        <f>IFERROR(INDEX('UPDATED 2022 IP FFS UPL(Priv)'!V:V,MATCH(A129,'UPDATED 2022 IP FFS UPL(Priv)'!A:A,0)),0)</f>
        <v>12532661</v>
      </c>
      <c r="J129" s="2">
        <f t="shared" si="4"/>
        <v>1493070.809224732</v>
      </c>
      <c r="K129" s="2">
        <f>IFERROR(INDEX('UPDATED 2022 OP FFS UPL (Priv)'!AN:AN,MATCH(A129,'UPDATED 2022 OP FFS UPL (Priv)'!A:A,0)),0)</f>
        <v>267090.11</v>
      </c>
      <c r="L129" s="10">
        <f>MAX(K129,0)*IF(E129="NSGO",NSGO_OP_PCT,Private_OP_PCT)</f>
        <v>264438.7421924051</v>
      </c>
      <c r="M129" s="154">
        <f t="shared" si="5"/>
        <v>1757509.55</v>
      </c>
      <c r="N129" s="154">
        <f t="shared" si="6"/>
        <v>674004.91</v>
      </c>
    </row>
    <row r="130" spans="1:14" ht="30" x14ac:dyDescent="0.2">
      <c r="A130" t="s">
        <v>406</v>
      </c>
      <c r="B130" t="s">
        <v>406</v>
      </c>
      <c r="C130" t="s">
        <v>407</v>
      </c>
      <c r="D130" s="9" t="s">
        <v>408</v>
      </c>
      <c r="E130" t="s">
        <v>11</v>
      </c>
      <c r="F130" s="2">
        <f>IFERROR(INDEX('UPDATED 2022 IP FFS UPL(Priv)'!AN:AN,MATCH(A130,'UPDATED 2022 IP FFS UPL(Priv)'!A:A,0)),0)</f>
        <v>4682484.33</v>
      </c>
      <c r="G130" s="10">
        <f>MAX(F130,0)*IF(E130="NSGO",NSGO_IP_PCT,Private_IP_PCT)</f>
        <v>4511604.7210381301</v>
      </c>
      <c r="H130" s="10">
        <f>IFERROR(INDEX('UPDATED 2022 IP FFS UPL(Priv)'!AE:AE,MATCH(A130,'UPDATED 2022 IP FFS UPL(Priv)'!A:A,0)),0)</f>
        <v>5107491.91</v>
      </c>
      <c r="I130" s="2">
        <f>IFERROR(INDEX('UPDATED 2022 IP FFS UPL(Priv)'!V:V,MATCH(A130,'UPDATED 2022 IP FFS UPL(Priv)'!A:A,0)),0)</f>
        <v>38531836.030000001</v>
      </c>
      <c r="J130" s="2">
        <f t="shared" si="4"/>
        <v>4511604.7210381301</v>
      </c>
      <c r="K130" s="2">
        <f>IFERROR(INDEX('UPDATED 2022 OP FFS UPL (Priv)'!AN:AN,MATCH(A130,'UPDATED 2022 OP FFS UPL (Priv)'!A:A,0)),0)</f>
        <v>599616.15</v>
      </c>
      <c r="L130" s="10">
        <f>MAX(K130,0)*IF(E130="NSGO",NSGO_OP_PCT,Private_OP_PCT)</f>
        <v>593663.84065756877</v>
      </c>
      <c r="M130" s="154">
        <f t="shared" si="5"/>
        <v>5105268.5599999996</v>
      </c>
      <c r="N130" s="154">
        <f t="shared" si="6"/>
        <v>1957870.49</v>
      </c>
    </row>
    <row r="131" spans="1:14" x14ac:dyDescent="0.2">
      <c r="A131" t="s">
        <v>409</v>
      </c>
      <c r="B131" t="s">
        <v>409</v>
      </c>
      <c r="C131" t="s">
        <v>410</v>
      </c>
      <c r="D131" s="9" t="s">
        <v>411</v>
      </c>
      <c r="E131" t="s">
        <v>11</v>
      </c>
      <c r="F131" s="2">
        <f>IFERROR(INDEX('UPDATED 2022 IP FFS UPL(Priv)'!AN:AN,MATCH(A131,'UPDATED 2022 IP FFS UPL(Priv)'!A:A,0)),0)</f>
        <v>2867631.79</v>
      </c>
      <c r="G131" s="10">
        <f>MAX(F131,0)*IF(E131="NSGO",NSGO_IP_PCT,Private_IP_PCT)</f>
        <v>2762982.2568916157</v>
      </c>
      <c r="H131" s="10">
        <f>IFERROR(INDEX('UPDATED 2022 IP FFS UPL(Priv)'!AE:AE,MATCH(A131,'UPDATED 2022 IP FFS UPL(Priv)'!A:A,0)),0)</f>
        <v>2296663.7000000002</v>
      </c>
      <c r="I131" s="2">
        <f>IFERROR(INDEX('UPDATED 2022 IP FFS UPL(Priv)'!V:V,MATCH(A131,'UPDATED 2022 IP FFS UPL(Priv)'!A:A,0)),0)</f>
        <v>18443912.48</v>
      </c>
      <c r="J131" s="2">
        <f t="shared" si="4"/>
        <v>2762982.2568916157</v>
      </c>
      <c r="K131" s="2">
        <f>IFERROR(INDEX('UPDATED 2022 OP FFS UPL (Priv)'!AN:AN,MATCH(A131,'UPDATED 2022 OP FFS UPL (Priv)'!A:A,0)),0)</f>
        <v>833576.34</v>
      </c>
      <c r="L131" s="10">
        <f>MAX(K131,0)*IF(E131="NSGO",NSGO_OP_PCT,Private_OP_PCT)</f>
        <v>825301.53913579439</v>
      </c>
      <c r="M131" s="154">
        <f t="shared" si="5"/>
        <v>3588283.8</v>
      </c>
      <c r="N131" s="154">
        <f t="shared" si="6"/>
        <v>1376106.84</v>
      </c>
    </row>
    <row r="132" spans="1:14" ht="30" x14ac:dyDescent="0.2">
      <c r="A132" t="s">
        <v>412</v>
      </c>
      <c r="B132" t="s">
        <v>412</v>
      </c>
      <c r="C132" t="s">
        <v>413</v>
      </c>
      <c r="D132" s="9" t="s">
        <v>414</v>
      </c>
      <c r="E132" t="s">
        <v>11</v>
      </c>
      <c r="F132" s="2">
        <f>IFERROR(INDEX('UPDATED 2022 IP FFS UPL(Priv)'!AN:AN,MATCH(A132,'UPDATED 2022 IP FFS UPL(Priv)'!A:A,0)),0)</f>
        <v>997930.96</v>
      </c>
      <c r="G132" s="10">
        <f>MAX(F132,0)*IF(E132="NSGO",NSGO_IP_PCT,Private_IP_PCT)</f>
        <v>961513.10140233045</v>
      </c>
      <c r="H132" s="10">
        <f>IFERROR(INDEX('UPDATED 2022 IP FFS UPL(Priv)'!AE:AE,MATCH(A132,'UPDATED 2022 IP FFS UPL(Priv)'!A:A,0)),0)</f>
        <v>1107387.1399999999</v>
      </c>
      <c r="I132" s="2">
        <f>IFERROR(INDEX('UPDATED 2022 IP FFS UPL(Priv)'!V:V,MATCH(A132,'UPDATED 2022 IP FFS UPL(Priv)'!A:A,0)),0)</f>
        <v>7762543.0099999998</v>
      </c>
      <c r="J132" s="2">
        <f t="shared" si="4"/>
        <v>961513.10140233045</v>
      </c>
      <c r="K132" s="2">
        <f>IFERROR(INDEX('UPDATED 2022 OP FFS UPL (Priv)'!AN:AN,MATCH(A132,'UPDATED 2022 OP FFS UPL (Priv)'!A:A,0)),0)</f>
        <v>278167.65000000002</v>
      </c>
      <c r="L132" s="10">
        <f>MAX(K132,0)*IF(E132="NSGO",NSGO_OP_PCT,Private_OP_PCT)</f>
        <v>275406.31693407585</v>
      </c>
      <c r="M132" s="154">
        <f t="shared" si="5"/>
        <v>1236919.42</v>
      </c>
      <c r="N132" s="154">
        <f t="shared" si="6"/>
        <v>474358.6</v>
      </c>
    </row>
    <row r="133" spans="1:14" ht="30" x14ac:dyDescent="0.2">
      <c r="A133" t="s">
        <v>415</v>
      </c>
      <c r="B133" t="s">
        <v>415</v>
      </c>
      <c r="C133" t="s">
        <v>416</v>
      </c>
      <c r="D133" s="9" t="s">
        <v>417</v>
      </c>
      <c r="E133" t="s">
        <v>11</v>
      </c>
      <c r="F133" s="2">
        <f>IFERROR(INDEX('UPDATED 2022 IP FFS UPL(Priv)'!AN:AN,MATCH(A133,'UPDATED 2022 IP FFS UPL(Priv)'!A:A,0)),0)</f>
        <v>29757481.57</v>
      </c>
      <c r="G133" s="10">
        <f>MAX(F133,0)*IF(E133="NSGO",NSGO_IP_PCT,Private_IP_PCT)</f>
        <v>28671530.938666727</v>
      </c>
      <c r="H133" s="10">
        <f>IFERROR(INDEX('UPDATED 2022 IP FFS UPL(Priv)'!AE:AE,MATCH(A133,'UPDATED 2022 IP FFS UPL(Priv)'!A:A,0)),0)</f>
        <v>58043145.909999996</v>
      </c>
      <c r="I133" s="2">
        <f>IFERROR(INDEX('UPDATED 2022 IP FFS UPL(Priv)'!V:V,MATCH(A133,'UPDATED 2022 IP FFS UPL(Priv)'!A:A,0)),0)</f>
        <v>332278580.23000002</v>
      </c>
      <c r="J133" s="2">
        <f t="shared" si="4"/>
        <v>28671530.938666727</v>
      </c>
      <c r="K133" s="2">
        <f>IFERROR(INDEX('UPDATED 2022 OP FFS UPL (Priv)'!AN:AN,MATCH(A133,'UPDATED 2022 OP FFS UPL (Priv)'!A:A,0)),0)</f>
        <v>1606392.88</v>
      </c>
      <c r="L133" s="10">
        <f>MAX(K133,0)*IF(E133="NSGO",NSGO_OP_PCT,Private_OP_PCT)</f>
        <v>1590446.4326815961</v>
      </c>
      <c r="M133" s="154">
        <f t="shared" si="5"/>
        <v>30261977.370000001</v>
      </c>
      <c r="N133" s="154">
        <f t="shared" si="6"/>
        <v>11605468.32</v>
      </c>
    </row>
    <row r="134" spans="1:14" x14ac:dyDescent="0.2">
      <c r="A134" t="s">
        <v>418</v>
      </c>
      <c r="B134" t="s">
        <v>418</v>
      </c>
      <c r="C134" t="s">
        <v>419</v>
      </c>
      <c r="D134" s="9" t="s">
        <v>420</v>
      </c>
      <c r="E134" t="s">
        <v>11</v>
      </c>
      <c r="F134" s="2">
        <f>IFERROR(INDEX('UPDATED 2022 IP FFS UPL(Priv)'!AN:AN,MATCH(A134,'UPDATED 2022 IP FFS UPL(Priv)'!A:A,0)),0)</f>
        <v>7094.76</v>
      </c>
      <c r="G134" s="10">
        <f>MAX(F134,0)*IF(E134="NSGO",NSGO_IP_PCT,Private_IP_PCT)</f>
        <v>6835.8483349441312</v>
      </c>
      <c r="H134" s="10">
        <f>IFERROR(INDEX('UPDATED 2022 IP FFS UPL(Priv)'!AE:AE,MATCH(A134,'UPDATED 2022 IP FFS UPL(Priv)'!A:A,0)),0)</f>
        <v>5382.86</v>
      </c>
      <c r="I134" s="2">
        <f>IFERROR(INDEX('UPDATED 2022 IP FFS UPL(Priv)'!V:V,MATCH(A134,'UPDATED 2022 IP FFS UPL(Priv)'!A:A,0)),0)</f>
        <v>17539.29</v>
      </c>
      <c r="J134" s="2">
        <f t="shared" ref="J134:J193" si="7">IF(G134+H134&gt;I134,IF(I134-H134&lt;0,0,I134-H134),G134)</f>
        <v>6835.8483349441312</v>
      </c>
      <c r="K134" s="2">
        <f>IFERROR(INDEX('UPDATED 2022 OP FFS UPL (Priv)'!AN:AN,MATCH(A134,'UPDATED 2022 OP FFS UPL (Priv)'!A:A,0)),0)</f>
        <v>-5527.77</v>
      </c>
      <c r="L134" s="10">
        <f>MAX(K134,0)*IF(E134="NSGO",NSGO_OP_PCT,Private_OP_PCT)</f>
        <v>0</v>
      </c>
      <c r="M134" s="154">
        <f t="shared" ref="M134:M197" si="8">ROUND(J134+L134,2)</f>
        <v>6835.85</v>
      </c>
      <c r="N134" s="154">
        <f t="shared" ref="N134:N197" si="9">ROUND(M134*(1-FIRST_FMAP),2)</f>
        <v>2621.55</v>
      </c>
    </row>
    <row r="135" spans="1:14" x14ac:dyDescent="0.2">
      <c r="A135" t="s">
        <v>421</v>
      </c>
      <c r="B135" t="s">
        <v>421</v>
      </c>
      <c r="C135" t="s">
        <v>422</v>
      </c>
      <c r="D135" s="9" t="s">
        <v>423</v>
      </c>
      <c r="E135" t="s">
        <v>11</v>
      </c>
      <c r="F135" s="2">
        <f>IFERROR(INDEX('UPDATED 2022 IP FFS UPL(Priv)'!AN:AN,MATCH(A135,'UPDATED 2022 IP FFS UPL(Priv)'!A:A,0)),0)</f>
        <v>-195726.03</v>
      </c>
      <c r="G135" s="10">
        <f>MAX(F135,0)*IF(E135="NSGO",NSGO_IP_PCT,Private_IP_PCT)</f>
        <v>0</v>
      </c>
      <c r="H135" s="10">
        <f>IFERROR(INDEX('UPDATED 2022 IP FFS UPL(Priv)'!AE:AE,MATCH(A135,'UPDATED 2022 IP FFS UPL(Priv)'!A:A,0)),0)</f>
        <v>493959.58</v>
      </c>
      <c r="I135" s="2">
        <f>IFERROR(INDEX('UPDATED 2022 IP FFS UPL(Priv)'!V:V,MATCH(A135,'UPDATED 2022 IP FFS UPL(Priv)'!A:A,0)),0)</f>
        <v>1173801.24</v>
      </c>
      <c r="J135" s="2">
        <f t="shared" si="7"/>
        <v>0</v>
      </c>
      <c r="K135" s="2">
        <f>IFERROR(INDEX('UPDATED 2022 OP FFS UPL (Priv)'!AN:AN,MATCH(A135,'UPDATED 2022 OP FFS UPL (Priv)'!A:A,0)),0)</f>
        <v>93793.47</v>
      </c>
      <c r="L135" s="10">
        <f>MAX(K135,0)*IF(E135="NSGO",NSGO_OP_PCT,Private_OP_PCT)</f>
        <v>92862.394765051708</v>
      </c>
      <c r="M135" s="154">
        <f t="shared" si="8"/>
        <v>92862.39</v>
      </c>
      <c r="N135" s="154">
        <f t="shared" si="9"/>
        <v>35612.730000000003</v>
      </c>
    </row>
    <row r="136" spans="1:14" ht="30" x14ac:dyDescent="0.2">
      <c r="A136" t="s">
        <v>424</v>
      </c>
      <c r="B136" t="s">
        <v>424</v>
      </c>
      <c r="C136" t="s">
        <v>425</v>
      </c>
      <c r="D136" s="9" t="s">
        <v>426</v>
      </c>
      <c r="E136" t="s">
        <v>11</v>
      </c>
      <c r="F136" s="2">
        <f>IFERROR(INDEX('UPDATED 2022 IP FFS UPL(Priv)'!AN:AN,MATCH(A136,'UPDATED 2022 IP FFS UPL(Priv)'!A:A,0)),0)</f>
        <v>-593648.52</v>
      </c>
      <c r="G136" s="10">
        <f>MAX(F136,0)*IF(E136="NSGO",NSGO_IP_PCT,Private_IP_PCT)</f>
        <v>0</v>
      </c>
      <c r="H136" s="10">
        <f>IFERROR(INDEX('UPDATED 2022 IP FFS UPL(Priv)'!AE:AE,MATCH(A136,'UPDATED 2022 IP FFS UPL(Priv)'!A:A,0)),0)</f>
        <v>1808745.44</v>
      </c>
      <c r="I136" s="2">
        <f>IFERROR(INDEX('UPDATED 2022 IP FFS UPL(Priv)'!V:V,MATCH(A136,'UPDATED 2022 IP FFS UPL(Priv)'!A:A,0)),0)</f>
        <v>7472553.1299999999</v>
      </c>
      <c r="J136" s="2">
        <f t="shared" si="7"/>
        <v>0</v>
      </c>
      <c r="K136" s="2">
        <f>IFERROR(INDEX('UPDATED 2022 OP FFS UPL (Priv)'!AN:AN,MATCH(A136,'UPDATED 2022 OP FFS UPL (Priv)'!A:A,0)),0)</f>
        <v>212574.38</v>
      </c>
      <c r="L136" s="10">
        <f>MAX(K136,0)*IF(E136="NSGO",NSGO_OP_PCT,Private_OP_PCT)</f>
        <v>210464.18255445836</v>
      </c>
      <c r="M136" s="154">
        <f t="shared" si="8"/>
        <v>210464.18</v>
      </c>
      <c r="N136" s="154">
        <f t="shared" si="9"/>
        <v>80713.009999999995</v>
      </c>
    </row>
    <row r="137" spans="1:14" x14ac:dyDescent="0.2">
      <c r="A137" t="s">
        <v>427</v>
      </c>
      <c r="B137" t="s">
        <v>427</v>
      </c>
      <c r="C137" t="s">
        <v>428</v>
      </c>
      <c r="D137" s="9" t="s">
        <v>429</v>
      </c>
      <c r="E137" t="s">
        <v>11</v>
      </c>
      <c r="F137" s="2">
        <f>IFERROR(INDEX('UPDATED 2022 IP FFS UPL(Priv)'!AN:AN,MATCH(A137,'UPDATED 2022 IP FFS UPL(Priv)'!A:A,0)),0)</f>
        <v>2255716.7799999998</v>
      </c>
      <c r="G137" s="10">
        <f>MAX(F137,0)*IF(E137="NSGO",NSGO_IP_PCT,Private_IP_PCT)</f>
        <v>2173398.0845960309</v>
      </c>
      <c r="H137" s="10">
        <f>IFERROR(INDEX('UPDATED 2022 IP FFS UPL(Priv)'!AE:AE,MATCH(A137,'UPDATED 2022 IP FFS UPL(Priv)'!A:A,0)),0)</f>
        <v>2061669.45</v>
      </c>
      <c r="I137" s="2">
        <f>IFERROR(INDEX('UPDATED 2022 IP FFS UPL(Priv)'!V:V,MATCH(A137,'UPDATED 2022 IP FFS UPL(Priv)'!A:A,0)),0)</f>
        <v>18470180.5</v>
      </c>
      <c r="J137" s="2">
        <f t="shared" si="7"/>
        <v>2173398.0845960309</v>
      </c>
      <c r="K137" s="2">
        <f>IFERROR(INDEX('UPDATED 2022 OP FFS UPL (Priv)'!AN:AN,MATCH(A137,'UPDATED 2022 OP FFS UPL (Priv)'!A:A,0)),0)</f>
        <v>321815.09000000003</v>
      </c>
      <c r="L137" s="10">
        <f>MAX(K137,0)*IF(E137="NSGO",NSGO_OP_PCT,Private_OP_PCT)</f>
        <v>318620.47463358211</v>
      </c>
      <c r="M137" s="154">
        <f t="shared" si="8"/>
        <v>2492018.56</v>
      </c>
      <c r="N137" s="154">
        <f t="shared" si="9"/>
        <v>955689.12</v>
      </c>
    </row>
    <row r="138" spans="1:14" x14ac:dyDescent="0.2">
      <c r="A138" t="s">
        <v>430</v>
      </c>
      <c r="B138" t="s">
        <v>430</v>
      </c>
      <c r="C138" t="s">
        <v>431</v>
      </c>
      <c r="D138" s="9" t="s">
        <v>432</v>
      </c>
      <c r="E138" t="s">
        <v>11</v>
      </c>
      <c r="F138" s="2">
        <f>IFERROR(INDEX('UPDATED 2022 IP FFS UPL(Priv)'!AN:AN,MATCH(A138,'UPDATED 2022 IP FFS UPL(Priv)'!A:A,0)),0)</f>
        <v>-93720.26</v>
      </c>
      <c r="G138" s="10">
        <f>MAX(F138,0)*IF(E138="NSGO",NSGO_IP_PCT,Private_IP_PCT)</f>
        <v>0</v>
      </c>
      <c r="H138" s="10">
        <f>IFERROR(INDEX('UPDATED 2022 IP FFS UPL(Priv)'!AE:AE,MATCH(A138,'UPDATED 2022 IP FFS UPL(Priv)'!A:A,0)),0)</f>
        <v>6195277.75</v>
      </c>
      <c r="I138" s="2">
        <f>IFERROR(INDEX('UPDATED 2022 IP FFS UPL(Priv)'!V:V,MATCH(A138,'UPDATED 2022 IP FFS UPL(Priv)'!A:A,0)),0)</f>
        <v>40024648.210000001</v>
      </c>
      <c r="J138" s="2">
        <f t="shared" si="7"/>
        <v>0</v>
      </c>
      <c r="K138" s="2">
        <f>IFERROR(INDEX('UPDATED 2022 OP FFS UPL (Priv)'!AN:AN,MATCH(A138,'UPDATED 2022 OP FFS UPL (Priv)'!A:A,0)),0)</f>
        <v>786436.49</v>
      </c>
      <c r="L138" s="10">
        <f>MAX(K138,0)*IF(E138="NSGO",NSGO_OP_PCT,Private_OP_PCT)</f>
        <v>778629.64012336498</v>
      </c>
      <c r="M138" s="154">
        <f t="shared" si="8"/>
        <v>778629.64</v>
      </c>
      <c r="N138" s="154">
        <f t="shared" si="9"/>
        <v>298604.46999999997</v>
      </c>
    </row>
    <row r="139" spans="1:14" x14ac:dyDescent="0.2">
      <c r="A139" t="s">
        <v>433</v>
      </c>
      <c r="B139" t="s">
        <v>433</v>
      </c>
      <c r="C139" t="s">
        <v>434</v>
      </c>
      <c r="D139" s="9" t="s">
        <v>435</v>
      </c>
      <c r="E139" t="s">
        <v>11</v>
      </c>
      <c r="F139" s="2">
        <f>IFERROR(INDEX('UPDATED 2022 IP FFS UPL(Priv)'!AN:AN,MATCH(A139,'UPDATED 2022 IP FFS UPL(Priv)'!A:A,0)),0)</f>
        <v>4708742.8099999996</v>
      </c>
      <c r="G139" s="10">
        <f>MAX(F139,0)*IF(E139="NSGO",NSGO_IP_PCT,Private_IP_PCT)</f>
        <v>4536904.9407476289</v>
      </c>
      <c r="H139" s="10">
        <f>IFERROR(INDEX('UPDATED 2022 IP FFS UPL(Priv)'!AE:AE,MATCH(A139,'UPDATED 2022 IP FFS UPL(Priv)'!A:A,0)),0)</f>
        <v>6320329.8399999999</v>
      </c>
      <c r="I139" s="2">
        <f>IFERROR(INDEX('UPDATED 2022 IP FFS UPL(Priv)'!V:V,MATCH(A139,'UPDATED 2022 IP FFS UPL(Priv)'!A:A,0)),0)</f>
        <v>36173940.280000001</v>
      </c>
      <c r="J139" s="2">
        <f t="shared" si="7"/>
        <v>4536904.9407476289</v>
      </c>
      <c r="K139" s="2">
        <f>IFERROR(INDEX('UPDATED 2022 OP FFS UPL (Priv)'!AN:AN,MATCH(A139,'UPDATED 2022 OP FFS UPL (Priv)'!A:A,0)),0)</f>
        <v>453117.44</v>
      </c>
      <c r="L139" s="10">
        <f>MAX(K139,0)*IF(E139="NSGO",NSGO_OP_PCT,Private_OP_PCT)</f>
        <v>448619.4037624328</v>
      </c>
      <c r="M139" s="154">
        <f t="shared" si="8"/>
        <v>4985524.34</v>
      </c>
      <c r="N139" s="154">
        <f t="shared" si="9"/>
        <v>1911948.58</v>
      </c>
    </row>
    <row r="140" spans="1:14" ht="30" x14ac:dyDescent="0.2">
      <c r="A140" t="s">
        <v>436</v>
      </c>
      <c r="B140" t="s">
        <v>436</v>
      </c>
      <c r="C140" t="s">
        <v>437</v>
      </c>
      <c r="D140" s="9" t="s">
        <v>438</v>
      </c>
      <c r="E140" t="s">
        <v>11</v>
      </c>
      <c r="F140" s="2">
        <f>IFERROR(INDEX('UPDATED 2022 IP FFS UPL(Priv)'!AN:AN,MATCH(A140,'UPDATED 2022 IP FFS UPL(Priv)'!A:A,0)),0)</f>
        <v>15837796.449999999</v>
      </c>
      <c r="G140" s="10">
        <f>MAX(F140,0)*IF(E140="NSGO",NSGO_IP_PCT,Private_IP_PCT)</f>
        <v>15259821.966058973</v>
      </c>
      <c r="H140" s="10">
        <f>IFERROR(INDEX('UPDATED 2022 IP FFS UPL(Priv)'!AE:AE,MATCH(A140,'UPDATED 2022 IP FFS UPL(Priv)'!A:A,0)),0)</f>
        <v>19340407.539999999</v>
      </c>
      <c r="I140" s="2">
        <f>IFERROR(INDEX('UPDATED 2022 IP FFS UPL(Priv)'!V:V,MATCH(A140,'UPDATED 2022 IP FFS UPL(Priv)'!A:A,0)),0)</f>
        <v>266261506.63999999</v>
      </c>
      <c r="J140" s="2">
        <f t="shared" si="7"/>
        <v>15259821.966058973</v>
      </c>
      <c r="K140" s="2">
        <f>IFERROR(INDEX('UPDATED 2022 OP FFS UPL (Priv)'!AN:AN,MATCH(A140,'UPDATED 2022 OP FFS UPL (Priv)'!A:A,0)),0)</f>
        <v>1447045.54</v>
      </c>
      <c r="L140" s="10">
        <f>MAX(K140,0)*IF(E140="NSGO",NSGO_OP_PCT,Private_OP_PCT)</f>
        <v>1432680.9124183955</v>
      </c>
      <c r="M140" s="154">
        <f t="shared" si="8"/>
        <v>16692502.880000001</v>
      </c>
      <c r="N140" s="154">
        <f t="shared" si="9"/>
        <v>6401574.8499999996</v>
      </c>
    </row>
    <row r="141" spans="1:14" x14ac:dyDescent="0.2">
      <c r="A141" t="s">
        <v>439</v>
      </c>
      <c r="B141" t="s">
        <v>439</v>
      </c>
      <c r="C141" t="s">
        <v>440</v>
      </c>
      <c r="D141" s="9" t="s">
        <v>441</v>
      </c>
      <c r="E141" t="s">
        <v>11</v>
      </c>
      <c r="F141" s="2">
        <f>IFERROR(INDEX('UPDATED 2022 IP FFS UPL(Priv)'!AN:AN,MATCH(A141,'UPDATED 2022 IP FFS UPL(Priv)'!A:A,0)),0)</f>
        <v>115660.76</v>
      </c>
      <c r="G141" s="10">
        <f>MAX(F141,0)*IF(E141="NSGO",NSGO_IP_PCT,Private_IP_PCT)</f>
        <v>111439.90968889331</v>
      </c>
      <c r="H141" s="10">
        <f>IFERROR(INDEX('UPDATED 2022 IP FFS UPL(Priv)'!AE:AE,MATCH(A141,'UPDATED 2022 IP FFS UPL(Priv)'!A:A,0)),0)</f>
        <v>238870.28</v>
      </c>
      <c r="I141" s="2">
        <f>IFERROR(INDEX('UPDATED 2022 IP FFS UPL(Priv)'!V:V,MATCH(A141,'UPDATED 2022 IP FFS UPL(Priv)'!A:A,0)),0)</f>
        <v>658197.86</v>
      </c>
      <c r="J141" s="2">
        <f t="shared" si="7"/>
        <v>111439.90968889331</v>
      </c>
      <c r="K141" s="2">
        <f>IFERROR(INDEX('UPDATED 2022 OP FFS UPL (Priv)'!AN:AN,MATCH(A141,'UPDATED 2022 OP FFS UPL (Priv)'!A:A,0)),0)</f>
        <v>19671.080000000002</v>
      </c>
      <c r="L141" s="10">
        <f>MAX(K141,0)*IF(E141="NSGO",NSGO_OP_PCT,Private_OP_PCT)</f>
        <v>19475.807819189475</v>
      </c>
      <c r="M141" s="154">
        <f t="shared" si="8"/>
        <v>130915.72</v>
      </c>
      <c r="N141" s="154">
        <f t="shared" si="9"/>
        <v>50206.18</v>
      </c>
    </row>
    <row r="142" spans="1:14" x14ac:dyDescent="0.2">
      <c r="A142" t="s">
        <v>442</v>
      </c>
      <c r="B142" t="s">
        <v>442</v>
      </c>
      <c r="C142" t="s">
        <v>443</v>
      </c>
      <c r="D142" s="9" t="s">
        <v>444</v>
      </c>
      <c r="E142" t="s">
        <v>11</v>
      </c>
      <c r="F142" s="2">
        <f>IFERROR(INDEX('UPDATED 2022 IP FFS UPL(Priv)'!AN:AN,MATCH(A142,'UPDATED 2022 IP FFS UPL(Priv)'!A:A,0)),0)</f>
        <v>107992.66</v>
      </c>
      <c r="G142" s="10">
        <f>MAX(F142,0)*IF(E142="NSGO",NSGO_IP_PCT,Private_IP_PCT)</f>
        <v>104051.64445974038</v>
      </c>
      <c r="H142" s="10">
        <f>IFERROR(INDEX('UPDATED 2022 IP FFS UPL(Priv)'!AE:AE,MATCH(A142,'UPDATED 2022 IP FFS UPL(Priv)'!A:A,0)),0)</f>
        <v>302327.90999999997</v>
      </c>
      <c r="I142" s="2">
        <f>IFERROR(INDEX('UPDATED 2022 IP FFS UPL(Priv)'!V:V,MATCH(A142,'UPDATED 2022 IP FFS UPL(Priv)'!A:A,0)),0)</f>
        <v>1495331.9</v>
      </c>
      <c r="J142" s="2">
        <f t="shared" si="7"/>
        <v>104051.64445974038</v>
      </c>
      <c r="K142" s="2">
        <f>IFERROR(INDEX('UPDATED 2022 OP FFS UPL (Priv)'!AN:AN,MATCH(A142,'UPDATED 2022 OP FFS UPL (Priv)'!A:A,0)),0)</f>
        <v>62753.47</v>
      </c>
      <c r="L142" s="10">
        <f>MAX(K142,0)*IF(E142="NSGO",NSGO_OP_PCT,Private_OP_PCT)</f>
        <v>62130.52469448917</v>
      </c>
      <c r="M142" s="154">
        <f t="shared" si="8"/>
        <v>166182.17000000001</v>
      </c>
      <c r="N142" s="154">
        <f t="shared" si="9"/>
        <v>63730.86</v>
      </c>
    </row>
    <row r="143" spans="1:14" x14ac:dyDescent="0.2">
      <c r="A143" t="s">
        <v>445</v>
      </c>
      <c r="B143" t="s">
        <v>445</v>
      </c>
      <c r="C143" t="s">
        <v>446</v>
      </c>
      <c r="D143" s="9" t="s">
        <v>447</v>
      </c>
      <c r="E143" t="s">
        <v>11</v>
      </c>
      <c r="F143" s="2">
        <f>IFERROR(INDEX('UPDATED 2022 IP FFS UPL(Priv)'!AN:AN,MATCH(A143,'UPDATED 2022 IP FFS UPL(Priv)'!A:A,0)),0)</f>
        <v>-22471.21</v>
      </c>
      <c r="G143" s="10">
        <f>MAX(F143,0)*IF(E143="NSGO",NSGO_IP_PCT,Private_IP_PCT)</f>
        <v>0</v>
      </c>
      <c r="H143" s="10">
        <f>IFERROR(INDEX('UPDATED 2022 IP FFS UPL(Priv)'!AE:AE,MATCH(A143,'UPDATED 2022 IP FFS UPL(Priv)'!A:A,0)),0)</f>
        <v>529086.94999999995</v>
      </c>
      <c r="I143" s="2">
        <f>IFERROR(INDEX('UPDATED 2022 IP FFS UPL(Priv)'!V:V,MATCH(A143,'UPDATED 2022 IP FFS UPL(Priv)'!A:A,0)),0)</f>
        <v>2373763.59</v>
      </c>
      <c r="J143" s="2">
        <f t="shared" si="7"/>
        <v>0</v>
      </c>
      <c r="K143" s="2">
        <f>IFERROR(INDEX('UPDATED 2022 OP FFS UPL (Priv)'!AN:AN,MATCH(A143,'UPDATED 2022 OP FFS UPL (Priv)'!A:A,0)),0)</f>
        <v>15804.97</v>
      </c>
      <c r="L143" s="10">
        <f>MAX(K143,0)*IF(E143="NSGO",NSGO_OP_PCT,Private_OP_PCT)</f>
        <v>15648.076176196479</v>
      </c>
      <c r="M143" s="154">
        <f t="shared" si="8"/>
        <v>15648.08</v>
      </c>
      <c r="N143" s="154">
        <f t="shared" si="9"/>
        <v>6001.04</v>
      </c>
    </row>
    <row r="144" spans="1:14" ht="30" x14ac:dyDescent="0.2">
      <c r="A144" t="s">
        <v>448</v>
      </c>
      <c r="B144" t="s">
        <v>448</v>
      </c>
      <c r="C144" t="s">
        <v>449</v>
      </c>
      <c r="D144" s="9" t="s">
        <v>450</v>
      </c>
      <c r="E144" t="s">
        <v>11</v>
      </c>
      <c r="F144" s="2">
        <f>IFERROR(INDEX('UPDATED 2022 IP FFS UPL(Priv)'!AN:AN,MATCH(A144,'UPDATED 2022 IP FFS UPL(Priv)'!A:A,0)),0)</f>
        <v>538474.97</v>
      </c>
      <c r="G144" s="10">
        <f>MAX(F144,0)*IF(E144="NSGO",NSGO_IP_PCT,Private_IP_PCT)</f>
        <v>518824.20646837814</v>
      </c>
      <c r="H144" s="10">
        <f>IFERROR(INDEX('UPDATED 2022 IP FFS UPL(Priv)'!AE:AE,MATCH(A144,'UPDATED 2022 IP FFS UPL(Priv)'!A:A,0)),0)</f>
        <v>672466.66</v>
      </c>
      <c r="I144" s="2">
        <f>IFERROR(INDEX('UPDATED 2022 IP FFS UPL(Priv)'!V:V,MATCH(A144,'UPDATED 2022 IP FFS UPL(Priv)'!A:A,0)),0)</f>
        <v>7008940.3799999999</v>
      </c>
      <c r="J144" s="2">
        <f t="shared" si="7"/>
        <v>518824.20646837814</v>
      </c>
      <c r="K144" s="2">
        <f>IFERROR(INDEX('UPDATED 2022 OP FFS UPL (Priv)'!AN:AN,MATCH(A144,'UPDATED 2022 OP FFS UPL (Priv)'!A:A,0)),0)</f>
        <v>148318.41</v>
      </c>
      <c r="L144" s="10">
        <f>MAX(K144,0)*IF(E144="NSGO",NSGO_OP_PCT,Private_OP_PCT)</f>
        <v>146846.07297656001</v>
      </c>
      <c r="M144" s="154">
        <f t="shared" si="8"/>
        <v>665670.28</v>
      </c>
      <c r="N144" s="154">
        <f t="shared" si="9"/>
        <v>255284.55</v>
      </c>
    </row>
    <row r="145" spans="1:14" ht="30" x14ac:dyDescent="0.2">
      <c r="A145" t="s">
        <v>451</v>
      </c>
      <c r="B145" t="s">
        <v>451</v>
      </c>
      <c r="C145" t="s">
        <v>452</v>
      </c>
      <c r="D145" s="9" t="s">
        <v>453</v>
      </c>
      <c r="E145" t="s">
        <v>11</v>
      </c>
      <c r="F145" s="2">
        <f>IFERROR(INDEX('UPDATED 2022 IP FFS UPL(Priv)'!AN:AN,MATCH(A145,'UPDATED 2022 IP FFS UPL(Priv)'!A:A,0)),0)</f>
        <v>949156.73</v>
      </c>
      <c r="G145" s="10">
        <f>MAX(F145,0)*IF(E145="NSGO",NSGO_IP_PCT,Private_IP_PCT)</f>
        <v>914518.80717198551</v>
      </c>
      <c r="H145" s="10">
        <f>IFERROR(INDEX('UPDATED 2022 IP FFS UPL(Priv)'!AE:AE,MATCH(A145,'UPDATED 2022 IP FFS UPL(Priv)'!A:A,0)),0)</f>
        <v>1144216.43</v>
      </c>
      <c r="I145" s="2">
        <f>IFERROR(INDEX('UPDATED 2022 IP FFS UPL(Priv)'!V:V,MATCH(A145,'UPDATED 2022 IP FFS UPL(Priv)'!A:A,0)),0)</f>
        <v>11443324.710000001</v>
      </c>
      <c r="J145" s="2">
        <f t="shared" si="7"/>
        <v>914518.80717198551</v>
      </c>
      <c r="K145" s="2">
        <f>IFERROR(INDEX('UPDATED 2022 OP FFS UPL (Priv)'!AN:AN,MATCH(A145,'UPDATED 2022 OP FFS UPL (Priv)'!A:A,0)),0)</f>
        <v>193386.49</v>
      </c>
      <c r="L145" s="10">
        <f>MAX(K145,0)*IF(E145="NSGO",NSGO_OP_PCT,Private_OP_PCT)</f>
        <v>191466.76817274938</v>
      </c>
      <c r="M145" s="154">
        <f t="shared" si="8"/>
        <v>1105985.58</v>
      </c>
      <c r="N145" s="154">
        <f t="shared" si="9"/>
        <v>424145.47</v>
      </c>
    </row>
    <row r="146" spans="1:14" x14ac:dyDescent="0.2">
      <c r="A146" t="s">
        <v>454</v>
      </c>
      <c r="B146" t="s">
        <v>454</v>
      </c>
      <c r="C146" t="s">
        <v>455</v>
      </c>
      <c r="D146" s="9" t="s">
        <v>456</v>
      </c>
      <c r="E146" t="s">
        <v>11</v>
      </c>
      <c r="F146" s="2">
        <f>IFERROR(INDEX('UPDATED 2022 IP FFS UPL(Priv)'!AN:AN,MATCH(A146,'UPDATED 2022 IP FFS UPL(Priv)'!A:A,0)),0)</f>
        <v>999083.59</v>
      </c>
      <c r="G146" s="10">
        <f>MAX(F146,0)*IF(E146="NSGO",NSGO_IP_PCT,Private_IP_PCT)</f>
        <v>962623.66805522726</v>
      </c>
      <c r="H146" s="10">
        <f>IFERROR(INDEX('UPDATED 2022 IP FFS UPL(Priv)'!AE:AE,MATCH(A146,'UPDATED 2022 IP FFS UPL(Priv)'!A:A,0)),0)</f>
        <v>1130353.6000000001</v>
      </c>
      <c r="I146" s="2">
        <f>IFERROR(INDEX('UPDATED 2022 IP FFS UPL(Priv)'!V:V,MATCH(A146,'UPDATED 2022 IP FFS UPL(Priv)'!A:A,0)),0)</f>
        <v>17349735.920000002</v>
      </c>
      <c r="J146" s="2">
        <f t="shared" si="7"/>
        <v>962623.66805522726</v>
      </c>
      <c r="K146" s="2">
        <f>IFERROR(INDEX('UPDATED 2022 OP FFS UPL (Priv)'!AN:AN,MATCH(A146,'UPDATED 2022 OP FFS UPL (Priv)'!A:A,0)),0)</f>
        <v>93864.63</v>
      </c>
      <c r="L146" s="10">
        <f>MAX(K146,0)*IF(E146="NSGO",NSGO_OP_PCT,Private_OP_PCT)</f>
        <v>92932.848369246974</v>
      </c>
      <c r="M146" s="154">
        <f t="shared" si="8"/>
        <v>1055556.52</v>
      </c>
      <c r="N146" s="154">
        <f t="shared" si="9"/>
        <v>404805.93</v>
      </c>
    </row>
    <row r="147" spans="1:14" ht="30" x14ac:dyDescent="0.2">
      <c r="A147" t="s">
        <v>457</v>
      </c>
      <c r="B147" t="s">
        <v>457</v>
      </c>
      <c r="C147" t="s">
        <v>458</v>
      </c>
      <c r="D147" s="9" t="s">
        <v>459</v>
      </c>
      <c r="E147" t="s">
        <v>11</v>
      </c>
      <c r="F147" s="2">
        <f>IFERROR(INDEX('UPDATED 2022 IP FFS UPL(Priv)'!AN:AN,MATCH(A147,'UPDATED 2022 IP FFS UPL(Priv)'!A:A,0)),0)</f>
        <v>551494.43999999994</v>
      </c>
      <c r="G147" s="10">
        <f>MAX(F147,0)*IF(E147="NSGO",NSGO_IP_PCT,Private_IP_PCT)</f>
        <v>531368.5521997849</v>
      </c>
      <c r="H147" s="10">
        <f>IFERROR(INDEX('UPDATED 2022 IP FFS UPL(Priv)'!AE:AE,MATCH(A147,'UPDATED 2022 IP FFS UPL(Priv)'!A:A,0)),0)</f>
        <v>690514</v>
      </c>
      <c r="I147" s="2">
        <f>IFERROR(INDEX('UPDATED 2022 IP FFS UPL(Priv)'!V:V,MATCH(A147,'UPDATED 2022 IP FFS UPL(Priv)'!A:A,0)),0)</f>
        <v>4755555.54</v>
      </c>
      <c r="J147" s="2">
        <f t="shared" si="7"/>
        <v>531368.5521997849</v>
      </c>
      <c r="K147" s="2">
        <f>IFERROR(INDEX('UPDATED 2022 OP FFS UPL (Priv)'!AN:AN,MATCH(A147,'UPDATED 2022 OP FFS UPL (Priv)'!A:A,0)),0)</f>
        <v>446616.47</v>
      </c>
      <c r="L147" s="10">
        <f>MAX(K147,0)*IF(E147="NSGO",NSGO_OP_PCT,Private_OP_PCT)</f>
        <v>442182.96802233532</v>
      </c>
      <c r="M147" s="154">
        <f t="shared" si="8"/>
        <v>973551.52</v>
      </c>
      <c r="N147" s="154">
        <f t="shared" si="9"/>
        <v>373357.01</v>
      </c>
    </row>
    <row r="148" spans="1:14" ht="45" x14ac:dyDescent="0.2">
      <c r="A148" t="s">
        <v>460</v>
      </c>
      <c r="B148" t="s">
        <v>460</v>
      </c>
      <c r="C148" t="s">
        <v>461</v>
      </c>
      <c r="D148" s="9" t="s">
        <v>462</v>
      </c>
      <c r="E148" t="s">
        <v>11</v>
      </c>
      <c r="F148" s="2">
        <f>IFERROR(INDEX('UPDATED 2022 IP FFS UPL(Priv)'!AN:AN,MATCH(A148,'UPDATED 2022 IP FFS UPL(Priv)'!A:A,0)),0)</f>
        <v>0</v>
      </c>
      <c r="G148" s="10">
        <f>MAX(F148,0)*IF(E148="NSGO",NSGO_IP_PCT,Private_IP_PCT)</f>
        <v>0</v>
      </c>
      <c r="H148" s="10">
        <f>IFERROR(INDEX('UPDATED 2022 IP FFS UPL(Priv)'!AE:AE,MATCH(A148,'UPDATED 2022 IP FFS UPL(Priv)'!A:A,0)),0)</f>
        <v>0</v>
      </c>
      <c r="I148" s="2">
        <f>IFERROR(INDEX('UPDATED 2022 IP FFS UPL(Priv)'!V:V,MATCH(A148,'UPDATED 2022 IP FFS UPL(Priv)'!A:A,0)),0)</f>
        <v>0</v>
      </c>
      <c r="J148" s="2">
        <f t="shared" si="7"/>
        <v>0</v>
      </c>
      <c r="K148" s="2">
        <f>IFERROR(INDEX('UPDATED 2022 OP FFS UPL (Priv)'!AN:AN,MATCH(A148,'UPDATED 2022 OP FFS UPL (Priv)'!A:A,0)),0)</f>
        <v>-40210.42</v>
      </c>
      <c r="L148" s="10">
        <f>MAX(K148,0)*IF(E148="NSGO",NSGO_OP_PCT,Private_OP_PCT)</f>
        <v>0</v>
      </c>
      <c r="M148" s="154">
        <f t="shared" si="8"/>
        <v>0</v>
      </c>
      <c r="N148" s="154">
        <f t="shared" si="9"/>
        <v>0</v>
      </c>
    </row>
    <row r="149" spans="1:14" x14ac:dyDescent="0.2">
      <c r="A149" t="s">
        <v>463</v>
      </c>
      <c r="B149" t="s">
        <v>464</v>
      </c>
      <c r="C149" t="s">
        <v>465</v>
      </c>
      <c r="D149" s="9" t="s">
        <v>466</v>
      </c>
      <c r="E149" t="s">
        <v>11</v>
      </c>
      <c r="F149" s="2">
        <f>IFERROR(INDEX('UPDATED 2022 IP FFS UPL(Priv)'!AN:AN,MATCH(A149,'UPDATED 2022 IP FFS UPL(Priv)'!A:A,0)),0)</f>
        <v>0</v>
      </c>
      <c r="G149" s="10">
        <f>MAX(F149,0)*IF(E149="NSGO",NSGO_IP_PCT,Private_IP_PCT)</f>
        <v>0</v>
      </c>
      <c r="H149" s="10">
        <f>IFERROR(INDEX('UPDATED 2022 IP FFS UPL(Priv)'!AE:AE,MATCH(A149,'UPDATED 2022 IP FFS UPL(Priv)'!A:A,0)),0)</f>
        <v>0</v>
      </c>
      <c r="I149" s="2">
        <f>IFERROR(INDEX('UPDATED 2022 IP FFS UPL(Priv)'!V:V,MATCH(A149,'UPDATED 2022 IP FFS UPL(Priv)'!A:A,0)),0)</f>
        <v>0</v>
      </c>
      <c r="J149" s="2">
        <f t="shared" si="7"/>
        <v>0</v>
      </c>
      <c r="K149" s="2">
        <f>IFERROR(INDEX('UPDATED 2022 OP FFS UPL (Priv)'!AN:AN,MATCH(A149,'UPDATED 2022 OP FFS UPL (Priv)'!A:A,0)),0)</f>
        <v>2459.37</v>
      </c>
      <c r="L149" s="10">
        <f>MAX(K149,0)*IF(E149="NSGO",NSGO_OP_PCT,Private_OP_PCT)</f>
        <v>2434.9561628685365</v>
      </c>
      <c r="M149" s="154">
        <f t="shared" si="8"/>
        <v>2434.96</v>
      </c>
      <c r="N149" s="154">
        <f t="shared" si="9"/>
        <v>933.81</v>
      </c>
    </row>
    <row r="150" spans="1:14" ht="30" x14ac:dyDescent="0.2">
      <c r="A150" t="s">
        <v>467</v>
      </c>
      <c r="B150" t="s">
        <v>467</v>
      </c>
      <c r="C150" t="s">
        <v>468</v>
      </c>
      <c r="D150" s="9" t="s">
        <v>469</v>
      </c>
      <c r="E150" t="s">
        <v>11</v>
      </c>
      <c r="F150" s="2">
        <f>IFERROR(INDEX('UPDATED 2022 IP FFS UPL(Priv)'!AN:AN,MATCH(A150,'UPDATED 2022 IP FFS UPL(Priv)'!A:A,0)),0)</f>
        <v>7980495.5700000003</v>
      </c>
      <c r="G150" s="10">
        <f>MAX(F150,0)*IF(E150="NSGO",NSGO_IP_PCT,Private_IP_PCT)</f>
        <v>7689260.4336458901</v>
      </c>
      <c r="H150" s="10">
        <f>IFERROR(INDEX('UPDATED 2022 IP FFS UPL(Priv)'!AE:AE,MATCH(A150,'UPDATED 2022 IP FFS UPL(Priv)'!A:A,0)),0)</f>
        <v>6840013.6600000001</v>
      </c>
      <c r="I150" s="2">
        <f>IFERROR(INDEX('UPDATED 2022 IP FFS UPL(Priv)'!V:V,MATCH(A150,'UPDATED 2022 IP FFS UPL(Priv)'!A:A,0)),0)</f>
        <v>74102546.170000002</v>
      </c>
      <c r="J150" s="2">
        <f t="shared" si="7"/>
        <v>7689260.4336458901</v>
      </c>
      <c r="K150" s="2">
        <f>IFERROR(INDEX('UPDATED 2022 OP FFS UPL (Priv)'!AN:AN,MATCH(A150,'UPDATED 2022 OP FFS UPL (Priv)'!A:A,0)),0)</f>
        <v>929638.97</v>
      </c>
      <c r="L150" s="10">
        <f>MAX(K150,0)*IF(E150="NSGO",NSGO_OP_PCT,Private_OP_PCT)</f>
        <v>920410.56825295044</v>
      </c>
      <c r="M150" s="154">
        <f t="shared" si="8"/>
        <v>8609671</v>
      </c>
      <c r="N150" s="154">
        <f t="shared" si="9"/>
        <v>3301808.83</v>
      </c>
    </row>
    <row r="151" spans="1:14" ht="30" x14ac:dyDescent="0.2">
      <c r="A151" t="s">
        <v>470</v>
      </c>
      <c r="B151" t="s">
        <v>470</v>
      </c>
      <c r="C151" t="s">
        <v>471</v>
      </c>
      <c r="D151" s="9" t="s">
        <v>472</v>
      </c>
      <c r="E151" t="s">
        <v>11</v>
      </c>
      <c r="F151" s="2">
        <f>IFERROR(INDEX('UPDATED 2022 IP FFS UPL(Priv)'!AN:AN,MATCH(A151,'UPDATED 2022 IP FFS UPL(Priv)'!A:A,0)),0)</f>
        <v>0</v>
      </c>
      <c r="G151" s="10">
        <f>MAX(F151,0)*IF(E151="NSGO",NSGO_IP_PCT,Private_IP_PCT)</f>
        <v>0</v>
      </c>
      <c r="H151" s="10">
        <f>IFERROR(INDEX('UPDATED 2022 IP FFS UPL(Priv)'!AE:AE,MATCH(A151,'UPDATED 2022 IP FFS UPL(Priv)'!A:A,0)),0)</f>
        <v>0</v>
      </c>
      <c r="I151" s="2">
        <f>IFERROR(INDEX('UPDATED 2022 IP FFS UPL(Priv)'!V:V,MATCH(A151,'UPDATED 2022 IP FFS UPL(Priv)'!A:A,0)),0)</f>
        <v>0</v>
      </c>
      <c r="J151" s="2">
        <f t="shared" si="7"/>
        <v>0</v>
      </c>
      <c r="K151" s="2">
        <f>IFERROR(INDEX('UPDATED 2022 OP FFS UPL (Priv)'!AN:AN,MATCH(A151,'UPDATED 2022 OP FFS UPL (Priv)'!A:A,0)),0)</f>
        <v>-69757.7</v>
      </c>
      <c r="L151" s="10">
        <f>MAX(K151,0)*IF(E151="NSGO",NSGO_OP_PCT,Private_OP_PCT)</f>
        <v>0</v>
      </c>
      <c r="M151" s="154">
        <f t="shared" si="8"/>
        <v>0</v>
      </c>
      <c r="N151" s="154">
        <f t="shared" si="9"/>
        <v>0</v>
      </c>
    </row>
    <row r="152" spans="1:14" ht="45" x14ac:dyDescent="0.2">
      <c r="A152" t="s">
        <v>473</v>
      </c>
      <c r="B152" t="s">
        <v>473</v>
      </c>
      <c r="C152" t="s">
        <v>474</v>
      </c>
      <c r="D152" s="9" t="s">
        <v>475</v>
      </c>
      <c r="E152" t="s">
        <v>11</v>
      </c>
      <c r="F152" s="2">
        <f>IFERROR(INDEX('UPDATED 2022 IP FFS UPL(Priv)'!AN:AN,MATCH(A152,'UPDATED 2022 IP FFS UPL(Priv)'!A:A,0)),0)</f>
        <v>1420809.84</v>
      </c>
      <c r="G152" s="10">
        <f>MAX(F152,0)*IF(E152="NSGO",NSGO_IP_PCT,Private_IP_PCT)</f>
        <v>1368959.7081559119</v>
      </c>
      <c r="H152" s="10">
        <f>IFERROR(INDEX('UPDATED 2022 IP FFS UPL(Priv)'!AE:AE,MATCH(A152,'UPDATED 2022 IP FFS UPL(Priv)'!A:A,0)),0)</f>
        <v>4592130.6500000004</v>
      </c>
      <c r="I152" s="2">
        <f>IFERROR(INDEX('UPDATED 2022 IP FFS UPL(Priv)'!V:V,MATCH(A152,'UPDATED 2022 IP FFS UPL(Priv)'!A:A,0)),0)</f>
        <v>45511550.119999997</v>
      </c>
      <c r="J152" s="2">
        <f t="shared" si="7"/>
        <v>1368959.7081559119</v>
      </c>
      <c r="K152" s="2">
        <f>IFERROR(INDEX('UPDATED 2022 OP FFS UPL (Priv)'!AN:AN,MATCH(A152,'UPDATED 2022 OP FFS UPL (Priv)'!A:A,0)),0)</f>
        <v>723386.59</v>
      </c>
      <c r="L152" s="10">
        <f>MAX(K152,0)*IF(E152="NSGO",NSGO_OP_PCT,Private_OP_PCT)</f>
        <v>716205.62804984825</v>
      </c>
      <c r="M152" s="154">
        <f t="shared" si="8"/>
        <v>2085165.34</v>
      </c>
      <c r="N152" s="154">
        <f t="shared" si="9"/>
        <v>799660.91</v>
      </c>
    </row>
    <row r="153" spans="1:14" ht="30" x14ac:dyDescent="0.2">
      <c r="A153" t="s">
        <v>476</v>
      </c>
      <c r="B153" t="s">
        <v>476</v>
      </c>
      <c r="C153" t="s">
        <v>477</v>
      </c>
      <c r="D153" s="9" t="s">
        <v>478</v>
      </c>
      <c r="E153" t="s">
        <v>11</v>
      </c>
      <c r="F153" s="2">
        <f>IFERROR(INDEX('UPDATED 2022 IP FFS UPL(Priv)'!AN:AN,MATCH(A153,'UPDATED 2022 IP FFS UPL(Priv)'!A:A,0)),0)</f>
        <v>0</v>
      </c>
      <c r="G153" s="10">
        <f>MAX(F153,0)*IF(E153="NSGO",NSGO_IP_PCT,Private_IP_PCT)</f>
        <v>0</v>
      </c>
      <c r="H153" s="10">
        <f>IFERROR(INDEX('UPDATED 2022 IP FFS UPL(Priv)'!AE:AE,MATCH(A153,'UPDATED 2022 IP FFS UPL(Priv)'!A:A,0)),0)</f>
        <v>0</v>
      </c>
      <c r="I153" s="2">
        <f>IFERROR(INDEX('UPDATED 2022 IP FFS UPL(Priv)'!V:V,MATCH(A153,'UPDATED 2022 IP FFS UPL(Priv)'!A:A,0)),0)</f>
        <v>0</v>
      </c>
      <c r="J153" s="2">
        <f t="shared" si="7"/>
        <v>0</v>
      </c>
      <c r="K153" s="2">
        <f>IFERROR(INDEX('UPDATED 2022 OP FFS UPL (Priv)'!AN:AN,MATCH(A153,'UPDATED 2022 OP FFS UPL (Priv)'!A:A,0)),0)</f>
        <v>-45383.7</v>
      </c>
      <c r="L153" s="10">
        <f>MAX(K153,0)*IF(E153="NSGO",NSGO_OP_PCT,Private_OP_PCT)</f>
        <v>0</v>
      </c>
      <c r="M153" s="154">
        <f t="shared" si="8"/>
        <v>0</v>
      </c>
      <c r="N153" s="154">
        <f t="shared" si="9"/>
        <v>0</v>
      </c>
    </row>
    <row r="154" spans="1:14" x14ac:dyDescent="0.2">
      <c r="A154" t="s">
        <v>479</v>
      </c>
      <c r="B154" t="s">
        <v>479</v>
      </c>
      <c r="C154" t="s">
        <v>480</v>
      </c>
      <c r="D154" s="9" t="s">
        <v>481</v>
      </c>
      <c r="E154" t="s">
        <v>11</v>
      </c>
      <c r="F154" s="2">
        <f>IFERROR(INDEX('UPDATED 2022 IP FFS UPL(Priv)'!AN:AN,MATCH(A154,'UPDATED 2022 IP FFS UPL(Priv)'!A:A,0)),0)</f>
        <v>-520459.29</v>
      </c>
      <c r="G154" s="10">
        <f>MAX(F154,0)*IF(E154="NSGO",NSGO_IP_PCT,Private_IP_PCT)</f>
        <v>0</v>
      </c>
      <c r="H154" s="10">
        <f>IFERROR(INDEX('UPDATED 2022 IP FFS UPL(Priv)'!AE:AE,MATCH(A154,'UPDATED 2022 IP FFS UPL(Priv)'!A:A,0)),0)</f>
        <v>1663632.19</v>
      </c>
      <c r="I154" s="2">
        <f>IFERROR(INDEX('UPDATED 2022 IP FFS UPL(Priv)'!V:V,MATCH(A154,'UPDATED 2022 IP FFS UPL(Priv)'!A:A,0)),0)</f>
        <v>11431728.98</v>
      </c>
      <c r="J154" s="2">
        <f t="shared" si="7"/>
        <v>0</v>
      </c>
      <c r="K154" s="2">
        <f>IFERROR(INDEX('UPDATED 2022 OP FFS UPL (Priv)'!AN:AN,MATCH(A154,'UPDATED 2022 OP FFS UPL (Priv)'!A:A,0)),0)</f>
        <v>142726.29</v>
      </c>
      <c r="L154" s="10">
        <f>MAX(K154,0)*IF(E154="NSGO",NSGO_OP_PCT,Private_OP_PCT)</f>
        <v>141309.46520404087</v>
      </c>
      <c r="M154" s="154">
        <f t="shared" si="8"/>
        <v>141309.47</v>
      </c>
      <c r="N154" s="154">
        <f t="shared" si="9"/>
        <v>54192.18</v>
      </c>
    </row>
    <row r="155" spans="1:14" x14ac:dyDescent="0.2">
      <c r="A155" t="s">
        <v>482</v>
      </c>
      <c r="B155" t="s">
        <v>482</v>
      </c>
      <c r="C155" t="s">
        <v>483</v>
      </c>
      <c r="D155" s="9" t="s">
        <v>484</v>
      </c>
      <c r="E155" t="s">
        <v>11</v>
      </c>
      <c r="F155" s="2">
        <f>IFERROR(INDEX('UPDATED 2022 IP FFS UPL(Priv)'!AN:AN,MATCH(A155,'UPDATED 2022 IP FFS UPL(Priv)'!A:A,0)),0)</f>
        <v>114696.93</v>
      </c>
      <c r="G155" s="10">
        <f>MAX(F155,0)*IF(E155="NSGO",NSGO_IP_PCT,Private_IP_PCT)</f>
        <v>110511.25308871666</v>
      </c>
      <c r="H155" s="10">
        <f>IFERROR(INDEX('UPDATED 2022 IP FFS UPL(Priv)'!AE:AE,MATCH(A155,'UPDATED 2022 IP FFS UPL(Priv)'!A:A,0)),0)</f>
        <v>497945.17</v>
      </c>
      <c r="I155" s="2">
        <f>IFERROR(INDEX('UPDATED 2022 IP FFS UPL(Priv)'!V:V,MATCH(A155,'UPDATED 2022 IP FFS UPL(Priv)'!A:A,0)),0)</f>
        <v>3829013.11</v>
      </c>
      <c r="J155" s="2">
        <f t="shared" si="7"/>
        <v>110511.25308871666</v>
      </c>
      <c r="K155" s="2">
        <f>IFERROR(INDEX('UPDATED 2022 OP FFS UPL (Priv)'!AN:AN,MATCH(A155,'UPDATED 2022 OP FFS UPL (Priv)'!A:A,0)),0)</f>
        <v>239191.05</v>
      </c>
      <c r="L155" s="10">
        <f>MAX(K155,0)*IF(E155="NSGO",NSGO_OP_PCT,Private_OP_PCT)</f>
        <v>236816.63243045832</v>
      </c>
      <c r="M155" s="154">
        <f t="shared" si="8"/>
        <v>347327.89</v>
      </c>
      <c r="N155" s="154">
        <f t="shared" si="9"/>
        <v>133200.25</v>
      </c>
    </row>
    <row r="156" spans="1:14" x14ac:dyDescent="0.2">
      <c r="A156" t="s">
        <v>485</v>
      </c>
      <c r="B156" t="s">
        <v>485</v>
      </c>
      <c r="C156" t="s">
        <v>486</v>
      </c>
      <c r="D156" s="9" t="s">
        <v>487</v>
      </c>
      <c r="E156" t="s">
        <v>11</v>
      </c>
      <c r="F156" s="2">
        <f>IFERROR(INDEX('UPDATED 2022 IP FFS UPL(Priv)'!AN:AN,MATCH(A156,'UPDATED 2022 IP FFS UPL(Priv)'!A:A,0)),0)</f>
        <v>-11217.45</v>
      </c>
      <c r="G156" s="10">
        <f>MAX(F156,0)*IF(E156="NSGO",NSGO_IP_PCT,Private_IP_PCT)</f>
        <v>0</v>
      </c>
      <c r="H156" s="10">
        <f>IFERROR(INDEX('UPDATED 2022 IP FFS UPL(Priv)'!AE:AE,MATCH(A156,'UPDATED 2022 IP FFS UPL(Priv)'!A:A,0)),0)</f>
        <v>268890.84000000003</v>
      </c>
      <c r="I156" s="2">
        <f>IFERROR(INDEX('UPDATED 2022 IP FFS UPL(Priv)'!V:V,MATCH(A156,'UPDATED 2022 IP FFS UPL(Priv)'!A:A,0)),0)</f>
        <v>801622.03</v>
      </c>
      <c r="J156" s="2">
        <f t="shared" si="7"/>
        <v>0</v>
      </c>
      <c r="K156" s="2">
        <f>IFERROR(INDEX('UPDATED 2022 OP FFS UPL (Priv)'!AN:AN,MATCH(A156,'UPDATED 2022 OP FFS UPL (Priv)'!A:A,0)),0)</f>
        <v>48661.71</v>
      </c>
      <c r="L156" s="10">
        <f>MAX(K156,0)*IF(E156="NSGO",NSGO_OP_PCT,Private_OP_PCT)</f>
        <v>48178.651711707265</v>
      </c>
      <c r="M156" s="154">
        <f t="shared" si="8"/>
        <v>48178.65</v>
      </c>
      <c r="N156" s="154">
        <f t="shared" si="9"/>
        <v>18476.509999999998</v>
      </c>
    </row>
    <row r="157" spans="1:14" ht="30" x14ac:dyDescent="0.2">
      <c r="A157" t="s">
        <v>488</v>
      </c>
      <c r="B157" t="s">
        <v>488</v>
      </c>
      <c r="C157" t="s">
        <v>489</v>
      </c>
      <c r="D157" s="9" t="s">
        <v>490</v>
      </c>
      <c r="E157" t="s">
        <v>11</v>
      </c>
      <c r="F157" s="2">
        <f>IFERROR(INDEX('UPDATED 2022 IP FFS UPL(Priv)'!AN:AN,MATCH(A157,'UPDATED 2022 IP FFS UPL(Priv)'!A:A,0)),0)</f>
        <v>3262715.93</v>
      </c>
      <c r="G157" s="10">
        <f>MAX(F157,0)*IF(E157="NSGO",NSGO_IP_PCT,Private_IP_PCT)</f>
        <v>3143648.4472323507</v>
      </c>
      <c r="H157" s="10">
        <f>IFERROR(INDEX('UPDATED 2022 IP FFS UPL(Priv)'!AE:AE,MATCH(A157,'UPDATED 2022 IP FFS UPL(Priv)'!A:A,0)),0)</f>
        <v>8505989.0299999993</v>
      </c>
      <c r="I157" s="2">
        <f>IFERROR(INDEX('UPDATED 2022 IP FFS UPL(Priv)'!V:V,MATCH(A157,'UPDATED 2022 IP FFS UPL(Priv)'!A:A,0)),0)</f>
        <v>73554406</v>
      </c>
      <c r="J157" s="2">
        <f t="shared" si="7"/>
        <v>3143648.4472323507</v>
      </c>
      <c r="K157" s="2">
        <f>IFERROR(INDEX('UPDATED 2022 OP FFS UPL (Priv)'!AN:AN,MATCH(A157,'UPDATED 2022 OP FFS UPL (Priv)'!A:A,0)),0)</f>
        <v>169200.51</v>
      </c>
      <c r="L157" s="10">
        <f>MAX(K157,0)*IF(E157="NSGO",NSGO_OP_PCT,Private_OP_PCT)</f>
        <v>167520.87916214296</v>
      </c>
      <c r="M157" s="154">
        <f t="shared" si="8"/>
        <v>3311169.33</v>
      </c>
      <c r="N157" s="154">
        <f t="shared" si="9"/>
        <v>1269833.44</v>
      </c>
    </row>
    <row r="158" spans="1:14" x14ac:dyDescent="0.2">
      <c r="A158" t="s">
        <v>491</v>
      </c>
      <c r="B158" t="s">
        <v>491</v>
      </c>
      <c r="C158" t="s">
        <v>492</v>
      </c>
      <c r="D158" s="9" t="s">
        <v>493</v>
      </c>
      <c r="E158" t="s">
        <v>11</v>
      </c>
      <c r="F158" s="2">
        <f>IFERROR(INDEX('UPDATED 2022 IP FFS UPL(Priv)'!AN:AN,MATCH(A158,'UPDATED 2022 IP FFS UPL(Priv)'!A:A,0)),0)</f>
        <v>1354670.69</v>
      </c>
      <c r="G158" s="10">
        <f>MAX(F158,0)*IF(E158="NSGO",NSGO_IP_PCT,Private_IP_PCT)</f>
        <v>1305234.1982863573</v>
      </c>
      <c r="H158" s="10">
        <f>IFERROR(INDEX('UPDATED 2022 IP FFS UPL(Priv)'!AE:AE,MATCH(A158,'UPDATED 2022 IP FFS UPL(Priv)'!A:A,0)),0)</f>
        <v>1914327.7</v>
      </c>
      <c r="I158" s="2">
        <f>IFERROR(INDEX('UPDATED 2022 IP FFS UPL(Priv)'!V:V,MATCH(A158,'UPDATED 2022 IP FFS UPL(Priv)'!A:A,0)),0)</f>
        <v>20339711.239999998</v>
      </c>
      <c r="J158" s="2">
        <f t="shared" si="7"/>
        <v>1305234.1982863573</v>
      </c>
      <c r="K158" s="2">
        <f>IFERROR(INDEX('UPDATED 2022 OP FFS UPL (Priv)'!AN:AN,MATCH(A158,'UPDATED 2022 OP FFS UPL (Priv)'!A:A,0)),0)</f>
        <v>289616.59000000003</v>
      </c>
      <c r="L158" s="10">
        <f>MAX(K158,0)*IF(E158="NSGO",NSGO_OP_PCT,Private_OP_PCT)</f>
        <v>286741.60483760893</v>
      </c>
      <c r="M158" s="154">
        <f t="shared" si="8"/>
        <v>1591975.8</v>
      </c>
      <c r="N158" s="154">
        <f t="shared" si="9"/>
        <v>610522.72</v>
      </c>
    </row>
    <row r="159" spans="1:14" ht="30" x14ac:dyDescent="0.2">
      <c r="A159" t="s">
        <v>494</v>
      </c>
      <c r="B159" t="s">
        <v>494</v>
      </c>
      <c r="C159" t="s">
        <v>495</v>
      </c>
      <c r="D159" s="9" t="s">
        <v>496</v>
      </c>
      <c r="E159" t="s">
        <v>11</v>
      </c>
      <c r="F159" s="2">
        <f>IFERROR(INDEX('UPDATED 2022 IP FFS UPL(Priv)'!AN:AN,MATCH(A159,'UPDATED 2022 IP FFS UPL(Priv)'!A:A,0)),0)</f>
        <v>0</v>
      </c>
      <c r="G159" s="10">
        <f>MAX(F159,0)*IF(E159="NSGO",NSGO_IP_PCT,Private_IP_PCT)</f>
        <v>0</v>
      </c>
      <c r="H159" s="10">
        <f>IFERROR(INDEX('UPDATED 2022 IP FFS UPL(Priv)'!AE:AE,MATCH(A159,'UPDATED 2022 IP FFS UPL(Priv)'!A:A,0)),0)</f>
        <v>0</v>
      </c>
      <c r="I159" s="2">
        <f>IFERROR(INDEX('UPDATED 2022 IP FFS UPL(Priv)'!V:V,MATCH(A159,'UPDATED 2022 IP FFS UPL(Priv)'!A:A,0)),0)</f>
        <v>0</v>
      </c>
      <c r="J159" s="2">
        <f t="shared" si="7"/>
        <v>0</v>
      </c>
      <c r="K159" s="2">
        <f>IFERROR(INDEX('UPDATED 2022 OP FFS UPL (Priv)'!AN:AN,MATCH(A159,'UPDATED 2022 OP FFS UPL (Priv)'!A:A,0)),0)</f>
        <v>-1394.51</v>
      </c>
      <c r="L159" s="10">
        <f>MAX(K159,0)*IF(E159="NSGO",NSGO_OP_PCT,Private_OP_PCT)</f>
        <v>0</v>
      </c>
      <c r="M159" s="154">
        <f t="shared" si="8"/>
        <v>0</v>
      </c>
      <c r="N159" s="154">
        <f t="shared" si="9"/>
        <v>0</v>
      </c>
    </row>
    <row r="160" spans="1:14" x14ac:dyDescent="0.2">
      <c r="A160" t="s">
        <v>497</v>
      </c>
      <c r="B160" t="s">
        <v>497</v>
      </c>
      <c r="C160" t="s">
        <v>498</v>
      </c>
      <c r="D160" s="9" t="s">
        <v>499</v>
      </c>
      <c r="E160" t="s">
        <v>11</v>
      </c>
      <c r="F160" s="2">
        <f>IFERROR(INDEX('UPDATED 2022 IP FFS UPL(Priv)'!AN:AN,MATCH(A160,'UPDATED 2022 IP FFS UPL(Priv)'!A:A,0)),0)</f>
        <v>16045.29</v>
      </c>
      <c r="G160" s="10">
        <f>MAX(F160,0)*IF(E160="NSGO",NSGO_IP_PCT,Private_IP_PCT)</f>
        <v>15459.743378239111</v>
      </c>
      <c r="H160" s="10">
        <f>IFERROR(INDEX('UPDATED 2022 IP FFS UPL(Priv)'!AE:AE,MATCH(A160,'UPDATED 2022 IP FFS UPL(Priv)'!A:A,0)),0)</f>
        <v>530408.54</v>
      </c>
      <c r="I160" s="2">
        <f>IFERROR(INDEX('UPDATED 2022 IP FFS UPL(Priv)'!V:V,MATCH(A160,'UPDATED 2022 IP FFS UPL(Priv)'!A:A,0)),0)</f>
        <v>3415336.42</v>
      </c>
      <c r="J160" s="2">
        <f t="shared" si="7"/>
        <v>15459.743378239111</v>
      </c>
      <c r="K160" s="2">
        <f>IFERROR(INDEX('UPDATED 2022 OP FFS UPL (Priv)'!AN:AN,MATCH(A160,'UPDATED 2022 OP FFS UPL (Priv)'!A:A,0)),0)</f>
        <v>106720.91</v>
      </c>
      <c r="L160" s="10">
        <f>MAX(K160,0)*IF(E160="NSGO",NSGO_OP_PCT,Private_OP_PCT)</f>
        <v>105661.50579678472</v>
      </c>
      <c r="M160" s="154">
        <f t="shared" si="8"/>
        <v>121121.25</v>
      </c>
      <c r="N160" s="154">
        <f t="shared" si="9"/>
        <v>46450</v>
      </c>
    </row>
    <row r="161" spans="1:14" x14ac:dyDescent="0.2">
      <c r="A161" t="s">
        <v>500</v>
      </c>
      <c r="B161" t="s">
        <v>500</v>
      </c>
      <c r="C161" t="s">
        <v>501</v>
      </c>
      <c r="D161" s="9" t="s">
        <v>502</v>
      </c>
      <c r="E161" t="s">
        <v>11</v>
      </c>
      <c r="F161" s="2">
        <f>IFERROR(INDEX('UPDATED 2022 IP FFS UPL(Priv)'!AN:AN,MATCH(A161,'UPDATED 2022 IP FFS UPL(Priv)'!A:A,0)),0)</f>
        <v>-208570.16</v>
      </c>
      <c r="G161" s="10">
        <f>MAX(F161,0)*IF(E161="NSGO",NSGO_IP_PCT,Private_IP_PCT)</f>
        <v>0</v>
      </c>
      <c r="H161" s="10">
        <f>IFERROR(INDEX('UPDATED 2022 IP FFS UPL(Priv)'!AE:AE,MATCH(A161,'UPDATED 2022 IP FFS UPL(Priv)'!A:A,0)),0)</f>
        <v>536538.27</v>
      </c>
      <c r="I161" s="2">
        <f>IFERROR(INDEX('UPDATED 2022 IP FFS UPL(Priv)'!V:V,MATCH(A161,'UPDATED 2022 IP FFS UPL(Priv)'!A:A,0)),0)</f>
        <v>1425948.29</v>
      </c>
      <c r="J161" s="2">
        <f t="shared" si="7"/>
        <v>0</v>
      </c>
      <c r="K161" s="2">
        <f>IFERROR(INDEX('UPDATED 2022 OP FFS UPL (Priv)'!AN:AN,MATCH(A161,'UPDATED 2022 OP FFS UPL (Priv)'!A:A,0)),0)</f>
        <v>1885.06</v>
      </c>
      <c r="L161" s="10">
        <f>MAX(K161,0)*IF(E161="NSGO",NSGO_OP_PCT,Private_OP_PCT)</f>
        <v>1866.3472614437696</v>
      </c>
      <c r="M161" s="154">
        <f t="shared" si="8"/>
        <v>1866.35</v>
      </c>
      <c r="N161" s="154">
        <f t="shared" si="9"/>
        <v>715.75</v>
      </c>
    </row>
    <row r="162" spans="1:14" x14ac:dyDescent="0.2">
      <c r="A162" t="s">
        <v>503</v>
      </c>
      <c r="B162" t="s">
        <v>503</v>
      </c>
      <c r="C162" t="s">
        <v>504</v>
      </c>
      <c r="D162" s="9" t="s">
        <v>505</v>
      </c>
      <c r="E162" t="s">
        <v>11</v>
      </c>
      <c r="F162" s="2">
        <f>IFERROR(INDEX('UPDATED 2022 IP FFS UPL(Priv)'!AN:AN,MATCH(A162,'UPDATED 2022 IP FFS UPL(Priv)'!A:A,0)),0)</f>
        <v>-261116.85</v>
      </c>
      <c r="G162" s="10">
        <f>MAX(F162,0)*IF(E162="NSGO",NSGO_IP_PCT,Private_IP_PCT)</f>
        <v>0</v>
      </c>
      <c r="H162" s="10">
        <f>IFERROR(INDEX('UPDATED 2022 IP FFS UPL(Priv)'!AE:AE,MATCH(A162,'UPDATED 2022 IP FFS UPL(Priv)'!A:A,0)),0)</f>
        <v>893362.9</v>
      </c>
      <c r="I162" s="2">
        <f>IFERROR(INDEX('UPDATED 2022 IP FFS UPL(Priv)'!V:V,MATCH(A162,'UPDATED 2022 IP FFS UPL(Priv)'!A:A,0)),0)</f>
        <v>2592107.21</v>
      </c>
      <c r="J162" s="2">
        <f t="shared" si="7"/>
        <v>0</v>
      </c>
      <c r="K162" s="2">
        <f>IFERROR(INDEX('UPDATED 2022 OP FFS UPL (Priv)'!AN:AN,MATCH(A162,'UPDATED 2022 OP FFS UPL (Priv)'!A:A,0)),0)</f>
        <v>208041.4</v>
      </c>
      <c r="L162" s="10">
        <f>MAX(K162,0)*IF(E162="NSGO",NSGO_OP_PCT,Private_OP_PCT)</f>
        <v>205976.20084078377</v>
      </c>
      <c r="M162" s="154">
        <f t="shared" si="8"/>
        <v>205976.2</v>
      </c>
      <c r="N162" s="154">
        <f t="shared" si="9"/>
        <v>78991.87</v>
      </c>
    </row>
    <row r="163" spans="1:14" x14ac:dyDescent="0.2">
      <c r="A163" t="s">
        <v>506</v>
      </c>
      <c r="B163" t="s">
        <v>506</v>
      </c>
      <c r="C163" t="s">
        <v>507</v>
      </c>
      <c r="D163" s="9" t="s">
        <v>508</v>
      </c>
      <c r="E163" t="s">
        <v>11</v>
      </c>
      <c r="F163" s="2">
        <f>IFERROR(INDEX('UPDATED 2022 IP FFS UPL(Priv)'!AN:AN,MATCH(A163,'UPDATED 2022 IP FFS UPL(Priv)'!A:A,0)),0)</f>
        <v>-44708.51</v>
      </c>
      <c r="G163" s="10">
        <f>MAX(F163,0)*IF(E163="NSGO",NSGO_IP_PCT,Private_IP_PCT)</f>
        <v>0</v>
      </c>
      <c r="H163" s="10">
        <f>IFERROR(INDEX('UPDATED 2022 IP FFS UPL(Priv)'!AE:AE,MATCH(A163,'UPDATED 2022 IP FFS UPL(Priv)'!A:A,0)),0)</f>
        <v>143420.81</v>
      </c>
      <c r="I163" s="2">
        <f>IFERROR(INDEX('UPDATED 2022 IP FFS UPL(Priv)'!V:V,MATCH(A163,'UPDATED 2022 IP FFS UPL(Priv)'!A:A,0)),0)</f>
        <v>419616.66</v>
      </c>
      <c r="J163" s="2">
        <f t="shared" si="7"/>
        <v>0</v>
      </c>
      <c r="K163" s="2">
        <f>IFERROR(INDEX('UPDATED 2022 OP FFS UPL (Priv)'!AN:AN,MATCH(A163,'UPDATED 2022 OP FFS UPL (Priv)'!A:A,0)),0)</f>
        <v>27695.66</v>
      </c>
      <c r="L163" s="10">
        <f>MAX(K163,0)*IF(E163="NSGO",NSGO_OP_PCT,Private_OP_PCT)</f>
        <v>27420.728886548837</v>
      </c>
      <c r="M163" s="154">
        <f t="shared" si="8"/>
        <v>27420.73</v>
      </c>
      <c r="N163" s="154">
        <f t="shared" si="9"/>
        <v>10515.85</v>
      </c>
    </row>
    <row r="164" spans="1:14" ht="30" x14ac:dyDescent="0.2">
      <c r="A164" t="s">
        <v>509</v>
      </c>
      <c r="B164" t="s">
        <v>509</v>
      </c>
      <c r="C164" t="s">
        <v>510</v>
      </c>
      <c r="D164" s="9" t="s">
        <v>511</v>
      </c>
      <c r="E164" t="s">
        <v>11</v>
      </c>
      <c r="F164" s="2">
        <f>IFERROR(INDEX('UPDATED 2022 IP FFS UPL(Priv)'!AN:AN,MATCH(A164,'UPDATED 2022 IP FFS UPL(Priv)'!A:A,0)),0)</f>
        <v>0</v>
      </c>
      <c r="G164" s="10">
        <f>MAX(F164,0)*IF(E164="NSGO",NSGO_IP_PCT,Private_IP_PCT)</f>
        <v>0</v>
      </c>
      <c r="H164" s="10">
        <f>IFERROR(INDEX('UPDATED 2022 IP FFS UPL(Priv)'!AE:AE,MATCH(A164,'UPDATED 2022 IP FFS UPL(Priv)'!A:A,0)),0)</f>
        <v>0</v>
      </c>
      <c r="I164" s="2">
        <f>IFERROR(INDEX('UPDATED 2022 IP FFS UPL(Priv)'!V:V,MATCH(A164,'UPDATED 2022 IP FFS UPL(Priv)'!A:A,0)),0)</f>
        <v>0</v>
      </c>
      <c r="J164" s="2">
        <f t="shared" si="7"/>
        <v>0</v>
      </c>
      <c r="K164" s="2">
        <f>IFERROR(INDEX('UPDATED 2022 OP FFS UPL (Priv)'!AN:AN,MATCH(A164,'UPDATED 2022 OP FFS UPL (Priv)'!A:A,0)),0)</f>
        <v>-2261.39</v>
      </c>
      <c r="L164" s="10">
        <f>MAX(K164,0)*IF(E164="NSGO",NSGO_OP_PCT,Private_OP_PCT)</f>
        <v>0</v>
      </c>
      <c r="M164" s="154">
        <f t="shared" si="8"/>
        <v>0</v>
      </c>
      <c r="N164" s="154">
        <f t="shared" si="9"/>
        <v>0</v>
      </c>
    </row>
    <row r="165" spans="1:14" x14ac:dyDescent="0.2">
      <c r="A165" t="s">
        <v>512</v>
      </c>
      <c r="B165" t="s">
        <v>512</v>
      </c>
      <c r="C165" t="s">
        <v>513</v>
      </c>
      <c r="D165" s="9" t="s">
        <v>514</v>
      </c>
      <c r="E165" t="s">
        <v>11</v>
      </c>
      <c r="F165" s="2">
        <f>IFERROR(INDEX('UPDATED 2022 IP FFS UPL(Priv)'!AN:AN,MATCH(A165,'UPDATED 2022 IP FFS UPL(Priv)'!A:A,0)),0)</f>
        <v>57488.99</v>
      </c>
      <c r="G165" s="10">
        <f>MAX(F165,0)*IF(E165="NSGO",NSGO_IP_PCT,Private_IP_PCT)</f>
        <v>55391.023314265709</v>
      </c>
      <c r="H165" s="10">
        <f>IFERROR(INDEX('UPDATED 2022 IP FFS UPL(Priv)'!AE:AE,MATCH(A165,'UPDATED 2022 IP FFS UPL(Priv)'!A:A,0)),0)</f>
        <v>50308.12</v>
      </c>
      <c r="I165" s="2">
        <f>IFERROR(INDEX('UPDATED 2022 IP FFS UPL(Priv)'!V:V,MATCH(A165,'UPDATED 2022 IP FFS UPL(Priv)'!A:A,0)),0)</f>
        <v>461166.07</v>
      </c>
      <c r="J165" s="2">
        <f t="shared" si="7"/>
        <v>55391.023314265709</v>
      </c>
      <c r="K165" s="2">
        <f>IFERROR(INDEX('UPDATED 2022 OP FFS UPL (Priv)'!AN:AN,MATCH(A165,'UPDATED 2022 OP FFS UPL (Priv)'!A:A,0)),0)</f>
        <v>55579.47</v>
      </c>
      <c r="L165" s="10">
        <f>MAX(K165,0)*IF(E165="NSGO",NSGO_OP_PCT,Private_OP_PCT)</f>
        <v>55027.74003320645</v>
      </c>
      <c r="M165" s="154">
        <f t="shared" si="8"/>
        <v>110418.76</v>
      </c>
      <c r="N165" s="154">
        <f t="shared" si="9"/>
        <v>42345.59</v>
      </c>
    </row>
    <row r="166" spans="1:14" ht="30" x14ac:dyDescent="0.2">
      <c r="A166" t="s">
        <v>515</v>
      </c>
      <c r="B166" t="s">
        <v>515</v>
      </c>
      <c r="C166" t="s">
        <v>516</v>
      </c>
      <c r="D166" s="9" t="s">
        <v>517</v>
      </c>
      <c r="E166" t="s">
        <v>11</v>
      </c>
      <c r="F166" s="2">
        <f>IFERROR(INDEX('UPDATED 2022 IP FFS UPL(Priv)'!AN:AN,MATCH(A166,'UPDATED 2022 IP FFS UPL(Priv)'!A:A,0)),0)</f>
        <v>-7706.79</v>
      </c>
      <c r="G166" s="10">
        <f>MAX(F166,0)*IF(E166="NSGO",NSGO_IP_PCT,Private_IP_PCT)</f>
        <v>0</v>
      </c>
      <c r="H166" s="10">
        <f>IFERROR(INDEX('UPDATED 2022 IP FFS UPL(Priv)'!AE:AE,MATCH(A166,'UPDATED 2022 IP FFS UPL(Priv)'!A:A,0)),0)</f>
        <v>44722.42</v>
      </c>
      <c r="I166" s="2">
        <f>IFERROR(INDEX('UPDATED 2022 IP FFS UPL(Priv)'!V:V,MATCH(A166,'UPDATED 2022 IP FFS UPL(Priv)'!A:A,0)),0)</f>
        <v>64648.79</v>
      </c>
      <c r="J166" s="2">
        <f t="shared" si="7"/>
        <v>0</v>
      </c>
      <c r="K166" s="2">
        <f>IFERROR(INDEX('UPDATED 2022 OP FFS UPL (Priv)'!AN:AN,MATCH(A166,'UPDATED 2022 OP FFS UPL (Priv)'!A:A,0)),0)</f>
        <v>-4442.49</v>
      </c>
      <c r="L166" s="10">
        <f>MAX(K166,0)*IF(E166="NSGO",NSGO_OP_PCT,Private_OP_PCT)</f>
        <v>0</v>
      </c>
      <c r="M166" s="154">
        <f t="shared" si="8"/>
        <v>0</v>
      </c>
      <c r="N166" s="154">
        <f t="shared" si="9"/>
        <v>0</v>
      </c>
    </row>
    <row r="167" spans="1:14" ht="30" x14ac:dyDescent="0.2">
      <c r="A167" t="s">
        <v>518</v>
      </c>
      <c r="B167" t="s">
        <v>518</v>
      </c>
      <c r="C167" t="s">
        <v>519</v>
      </c>
      <c r="D167" s="9" t="s">
        <v>520</v>
      </c>
      <c r="E167" t="s">
        <v>11</v>
      </c>
      <c r="F167" s="2">
        <f>IFERROR(INDEX('UPDATED 2022 IP FFS UPL(Priv)'!AN:AN,MATCH(A167,'UPDATED 2022 IP FFS UPL(Priv)'!A:A,0)),0)</f>
        <v>0</v>
      </c>
      <c r="G167" s="10">
        <f>MAX(F167,0)*IF(E167="NSGO",NSGO_IP_PCT,Private_IP_PCT)</f>
        <v>0</v>
      </c>
      <c r="H167" s="10">
        <f>IFERROR(INDEX('UPDATED 2022 IP FFS UPL(Priv)'!AE:AE,MATCH(A167,'UPDATED 2022 IP FFS UPL(Priv)'!A:A,0)),0)</f>
        <v>0</v>
      </c>
      <c r="I167" s="2">
        <f>IFERROR(INDEX('UPDATED 2022 IP FFS UPL(Priv)'!V:V,MATCH(A167,'UPDATED 2022 IP FFS UPL(Priv)'!A:A,0)),0)</f>
        <v>0</v>
      </c>
      <c r="J167" s="2">
        <f t="shared" si="7"/>
        <v>0</v>
      </c>
      <c r="K167" s="2">
        <f>IFERROR(INDEX('UPDATED 2022 OP FFS UPL (Priv)'!AN:AN,MATCH(A167,'UPDATED 2022 OP FFS UPL (Priv)'!A:A,0)),0)</f>
        <v>-159.58000000000001</v>
      </c>
      <c r="L167" s="10">
        <f>MAX(K167,0)*IF(E167="NSGO",NSGO_OP_PCT,Private_OP_PCT)</f>
        <v>0</v>
      </c>
      <c r="M167" s="154">
        <f t="shared" si="8"/>
        <v>0</v>
      </c>
      <c r="N167" s="154">
        <f t="shared" si="9"/>
        <v>0</v>
      </c>
    </row>
    <row r="168" spans="1:14" ht="30" x14ac:dyDescent="0.2">
      <c r="A168" t="s">
        <v>521</v>
      </c>
      <c r="B168" t="s">
        <v>521</v>
      </c>
      <c r="C168" t="s">
        <v>522</v>
      </c>
      <c r="D168" s="9" t="s">
        <v>523</v>
      </c>
      <c r="E168" t="s">
        <v>11</v>
      </c>
      <c r="F168" s="2">
        <f>IFERROR(INDEX('UPDATED 2022 IP FFS UPL(Priv)'!AN:AN,MATCH(A168,'UPDATED 2022 IP FFS UPL(Priv)'!A:A,0)),0)</f>
        <v>0</v>
      </c>
      <c r="G168" s="10">
        <f>MAX(F168,0)*IF(E168="NSGO",NSGO_IP_PCT,Private_IP_PCT)</f>
        <v>0</v>
      </c>
      <c r="H168" s="10">
        <f>IFERROR(INDEX('UPDATED 2022 IP FFS UPL(Priv)'!AE:AE,MATCH(A168,'UPDATED 2022 IP FFS UPL(Priv)'!A:A,0)),0)</f>
        <v>0</v>
      </c>
      <c r="I168" s="2">
        <f>IFERROR(INDEX('UPDATED 2022 IP FFS UPL(Priv)'!V:V,MATCH(A168,'UPDATED 2022 IP FFS UPL(Priv)'!A:A,0)),0)</f>
        <v>0</v>
      </c>
      <c r="J168" s="2">
        <f t="shared" si="7"/>
        <v>0</v>
      </c>
      <c r="K168" s="2">
        <f>IFERROR(INDEX('UPDATED 2022 OP FFS UPL (Priv)'!AN:AN,MATCH(A168,'UPDATED 2022 OP FFS UPL (Priv)'!A:A,0)),0)</f>
        <v>-5057.95</v>
      </c>
      <c r="L168" s="10">
        <f>MAX(K168,0)*IF(E168="NSGO",NSGO_OP_PCT,Private_OP_PCT)</f>
        <v>0</v>
      </c>
      <c r="M168" s="154">
        <f t="shared" si="8"/>
        <v>0</v>
      </c>
      <c r="N168" s="154">
        <f t="shared" si="9"/>
        <v>0</v>
      </c>
    </row>
    <row r="169" spans="1:14" ht="30" x14ac:dyDescent="0.2">
      <c r="A169" t="s">
        <v>524</v>
      </c>
      <c r="B169" t="s">
        <v>524</v>
      </c>
      <c r="C169" t="s">
        <v>525</v>
      </c>
      <c r="D169" s="9" t="s">
        <v>526</v>
      </c>
      <c r="E169" t="s">
        <v>11</v>
      </c>
      <c r="F169" s="2">
        <f>IFERROR(INDEX('UPDATED 2022 IP FFS UPL(Priv)'!AN:AN,MATCH(A169,'UPDATED 2022 IP FFS UPL(Priv)'!A:A,0)),0)</f>
        <v>0</v>
      </c>
      <c r="G169" s="10">
        <f>MAX(F169,0)*IF(E169="NSGO",NSGO_IP_PCT,Private_IP_PCT)</f>
        <v>0</v>
      </c>
      <c r="H169" s="10">
        <f>IFERROR(INDEX('UPDATED 2022 IP FFS UPL(Priv)'!AE:AE,MATCH(A169,'UPDATED 2022 IP FFS UPL(Priv)'!A:A,0)),0)</f>
        <v>0</v>
      </c>
      <c r="I169" s="2">
        <f>IFERROR(INDEX('UPDATED 2022 IP FFS UPL(Priv)'!V:V,MATCH(A169,'UPDATED 2022 IP FFS UPL(Priv)'!A:A,0)),0)</f>
        <v>0</v>
      </c>
      <c r="J169" s="2">
        <f t="shared" si="7"/>
        <v>0</v>
      </c>
      <c r="K169" s="2">
        <f>IFERROR(INDEX('UPDATED 2022 OP FFS UPL (Priv)'!AN:AN,MATCH(A169,'UPDATED 2022 OP FFS UPL (Priv)'!A:A,0)),0)</f>
        <v>590</v>
      </c>
      <c r="L169" s="10">
        <f>MAX(K169,0)*IF(E169="NSGO",NSGO_OP_PCT,Private_OP_PCT)</f>
        <v>584.14314889278012</v>
      </c>
      <c r="M169" s="154">
        <f t="shared" si="8"/>
        <v>584.14</v>
      </c>
      <c r="N169" s="154">
        <f t="shared" si="9"/>
        <v>224.02</v>
      </c>
    </row>
    <row r="170" spans="1:14" ht="30" x14ac:dyDescent="0.2">
      <c r="A170" t="s">
        <v>527</v>
      </c>
      <c r="B170" t="s">
        <v>527</v>
      </c>
      <c r="C170" t="s">
        <v>528</v>
      </c>
      <c r="D170" s="9" t="s">
        <v>529</v>
      </c>
      <c r="E170" t="s">
        <v>11</v>
      </c>
      <c r="F170" s="2">
        <f>IFERROR(INDEX('UPDATED 2022 IP FFS UPL(Priv)'!AN:AN,MATCH(A170,'UPDATED 2022 IP FFS UPL(Priv)'!A:A,0)),0)</f>
        <v>0</v>
      </c>
      <c r="G170" s="10">
        <f>MAX(F170,0)*IF(E170="NSGO",NSGO_IP_PCT,Private_IP_PCT)</f>
        <v>0</v>
      </c>
      <c r="H170" s="10">
        <f>IFERROR(INDEX('UPDATED 2022 IP FFS UPL(Priv)'!AE:AE,MATCH(A170,'UPDATED 2022 IP FFS UPL(Priv)'!A:A,0)),0)</f>
        <v>0</v>
      </c>
      <c r="I170" s="2">
        <f>IFERROR(INDEX('UPDATED 2022 IP FFS UPL(Priv)'!V:V,MATCH(A170,'UPDATED 2022 IP FFS UPL(Priv)'!A:A,0)),0)</f>
        <v>0</v>
      </c>
      <c r="J170" s="2">
        <f t="shared" si="7"/>
        <v>0</v>
      </c>
      <c r="K170" s="2">
        <f>IFERROR(INDEX('UPDATED 2022 OP FFS UPL (Priv)'!AN:AN,MATCH(A170,'UPDATED 2022 OP FFS UPL (Priv)'!A:A,0)),0)</f>
        <v>-3088.99</v>
      </c>
      <c r="L170" s="10">
        <f>MAX(K170,0)*IF(E170="NSGO",NSGO_OP_PCT,Private_OP_PCT)</f>
        <v>0</v>
      </c>
      <c r="M170" s="154">
        <f t="shared" si="8"/>
        <v>0</v>
      </c>
      <c r="N170" s="154">
        <f t="shared" si="9"/>
        <v>0</v>
      </c>
    </row>
    <row r="171" spans="1:14" ht="45" x14ac:dyDescent="0.2">
      <c r="A171" t="s">
        <v>530</v>
      </c>
      <c r="B171" t="s">
        <v>531</v>
      </c>
      <c r="C171" t="s">
        <v>532</v>
      </c>
      <c r="D171" s="9" t="s">
        <v>533</v>
      </c>
      <c r="E171" t="s">
        <v>11</v>
      </c>
      <c r="F171" s="2">
        <f>IFERROR(INDEX('UPDATED 2022 IP FFS UPL(Priv)'!AN:AN,MATCH(A171,'UPDATED 2022 IP FFS UPL(Priv)'!A:A,0)),0)</f>
        <v>0</v>
      </c>
      <c r="G171" s="10">
        <f>MAX(F171,0)*IF(E171="NSGO",NSGO_IP_PCT,Private_IP_PCT)</f>
        <v>0</v>
      </c>
      <c r="H171" s="10">
        <f>IFERROR(INDEX('UPDATED 2022 IP FFS UPL(Priv)'!AE:AE,MATCH(A171,'UPDATED 2022 IP FFS UPL(Priv)'!A:A,0)),0)</f>
        <v>0</v>
      </c>
      <c r="I171" s="2">
        <f>IFERROR(INDEX('UPDATED 2022 IP FFS UPL(Priv)'!V:V,MATCH(A171,'UPDATED 2022 IP FFS UPL(Priv)'!A:A,0)),0)</f>
        <v>0</v>
      </c>
      <c r="J171" s="2">
        <f t="shared" si="7"/>
        <v>0</v>
      </c>
      <c r="K171" s="2">
        <f>IFERROR(INDEX('UPDATED 2022 OP FFS UPL (Priv)'!AN:AN,MATCH(A171,'UPDATED 2022 OP FFS UPL (Priv)'!A:A,0)),0)</f>
        <v>36.04</v>
      </c>
      <c r="L171" s="10">
        <f>MAX(K171,0)*IF(E171="NSGO",NSGO_OP_PCT,Private_OP_PCT)</f>
        <v>35.682235739145412</v>
      </c>
      <c r="M171" s="154">
        <f t="shared" si="8"/>
        <v>35.68</v>
      </c>
      <c r="N171" s="154">
        <f t="shared" si="9"/>
        <v>13.68</v>
      </c>
    </row>
    <row r="172" spans="1:14" ht="30" x14ac:dyDescent="0.2">
      <c r="A172" t="s">
        <v>534</v>
      </c>
      <c r="B172" t="s">
        <v>534</v>
      </c>
      <c r="C172" t="s">
        <v>535</v>
      </c>
      <c r="D172" s="9" t="s">
        <v>536</v>
      </c>
      <c r="E172" t="s">
        <v>11</v>
      </c>
      <c r="F172" s="2">
        <f>IFERROR(INDEX('UPDATED 2022 IP FFS UPL(Priv)'!AN:AN,MATCH(A172,'UPDATED 2022 IP FFS UPL(Priv)'!A:A,0)),0)</f>
        <v>0</v>
      </c>
      <c r="G172" s="10">
        <f>MAX(F172,0)*IF(E172="NSGO",NSGO_IP_PCT,Private_IP_PCT)</f>
        <v>0</v>
      </c>
      <c r="H172" s="10">
        <f>IFERROR(INDEX('UPDATED 2022 IP FFS UPL(Priv)'!AE:AE,MATCH(A172,'UPDATED 2022 IP FFS UPL(Priv)'!A:A,0)),0)</f>
        <v>0</v>
      </c>
      <c r="I172" s="2">
        <f>IFERROR(INDEX('UPDATED 2022 IP FFS UPL(Priv)'!V:V,MATCH(A172,'UPDATED 2022 IP FFS UPL(Priv)'!A:A,0)),0)</f>
        <v>0</v>
      </c>
      <c r="J172" s="2">
        <f t="shared" si="7"/>
        <v>0</v>
      </c>
      <c r="K172" s="2">
        <f>IFERROR(INDEX('UPDATED 2022 OP FFS UPL (Priv)'!AN:AN,MATCH(A172,'UPDATED 2022 OP FFS UPL (Priv)'!A:A,0)),0)</f>
        <v>-499.51</v>
      </c>
      <c r="L172" s="10">
        <f>MAX(K172,0)*IF(E172="NSGO",NSGO_OP_PCT,Private_OP_PCT)</f>
        <v>0</v>
      </c>
      <c r="M172" s="154">
        <f t="shared" si="8"/>
        <v>0</v>
      </c>
      <c r="N172" s="154">
        <f t="shared" si="9"/>
        <v>0</v>
      </c>
    </row>
    <row r="173" spans="1:14" x14ac:dyDescent="0.2">
      <c r="A173" t="s">
        <v>537</v>
      </c>
      <c r="B173" t="s">
        <v>537</v>
      </c>
      <c r="C173" t="s">
        <v>538</v>
      </c>
      <c r="D173" s="9" t="s">
        <v>539</v>
      </c>
      <c r="E173" t="s">
        <v>11</v>
      </c>
      <c r="F173" s="2">
        <f>IFERROR(INDEX('UPDATED 2022 IP FFS UPL(Priv)'!AN:AN,MATCH(A173,'UPDATED 2022 IP FFS UPL(Priv)'!A:A,0)),0)</f>
        <v>0</v>
      </c>
      <c r="G173" s="10">
        <f>MAX(F173,0)*IF(E173="NSGO",NSGO_IP_PCT,Private_IP_PCT)</f>
        <v>0</v>
      </c>
      <c r="H173" s="10">
        <f>IFERROR(INDEX('UPDATED 2022 IP FFS UPL(Priv)'!AE:AE,MATCH(A173,'UPDATED 2022 IP FFS UPL(Priv)'!A:A,0)),0)</f>
        <v>0</v>
      </c>
      <c r="I173" s="2">
        <f>IFERROR(INDEX('UPDATED 2022 IP FFS UPL(Priv)'!V:V,MATCH(A173,'UPDATED 2022 IP FFS UPL(Priv)'!A:A,0)),0)</f>
        <v>0</v>
      </c>
      <c r="J173" s="2">
        <f t="shared" si="7"/>
        <v>0</v>
      </c>
      <c r="K173" s="2">
        <f>IFERROR(INDEX('UPDATED 2022 OP FFS UPL (Priv)'!AN:AN,MATCH(A173,'UPDATED 2022 OP FFS UPL (Priv)'!A:A,0)),0)</f>
        <v>2967.59</v>
      </c>
      <c r="L173" s="10">
        <f>MAX(K173,0)*IF(E173="NSGO",NSGO_OP_PCT,Private_OP_PCT)</f>
        <v>2938.1311308859754</v>
      </c>
      <c r="M173" s="154">
        <f t="shared" si="8"/>
        <v>2938.13</v>
      </c>
      <c r="N173" s="154">
        <f t="shared" si="9"/>
        <v>1126.77</v>
      </c>
    </row>
    <row r="174" spans="1:14" ht="30" x14ac:dyDescent="0.2">
      <c r="A174" t="s">
        <v>540</v>
      </c>
      <c r="B174" t="s">
        <v>540</v>
      </c>
      <c r="C174" t="s">
        <v>541</v>
      </c>
      <c r="D174" s="9" t="s">
        <v>542</v>
      </c>
      <c r="E174" t="s">
        <v>11</v>
      </c>
      <c r="F174" s="2">
        <f>IFERROR(INDEX('UPDATED 2022 IP FFS UPL(Priv)'!AN:AN,MATCH(A174,'UPDATED 2022 IP FFS UPL(Priv)'!A:A,0)),0)</f>
        <v>1863632.14</v>
      </c>
      <c r="G174" s="10">
        <f>MAX(F174,0)*IF(E174="NSGO",NSGO_IP_PCT,Private_IP_PCT)</f>
        <v>1795621.9324074904</v>
      </c>
      <c r="H174" s="10">
        <f>IFERROR(INDEX('UPDATED 2022 IP FFS UPL(Priv)'!AE:AE,MATCH(A174,'UPDATED 2022 IP FFS UPL(Priv)'!A:A,0)),0)</f>
        <v>1364822.8</v>
      </c>
      <c r="I174" s="2">
        <f>IFERROR(INDEX('UPDATED 2022 IP FFS UPL(Priv)'!V:V,MATCH(A174,'UPDATED 2022 IP FFS UPL(Priv)'!A:A,0)),0)</f>
        <v>17935860.789999999</v>
      </c>
      <c r="J174" s="2">
        <f t="shared" si="7"/>
        <v>1795621.9324074904</v>
      </c>
      <c r="K174" s="2">
        <f>IFERROR(INDEX('UPDATED 2022 OP FFS UPL (Priv)'!AN:AN,MATCH(A174,'UPDATED 2022 OP FFS UPL (Priv)'!A:A,0)),0)</f>
        <v>295707.84999999998</v>
      </c>
      <c r="L174" s="10">
        <f>MAX(K174,0)*IF(E174="NSGO",NSGO_OP_PCT,Private_OP_PCT)</f>
        <v>292772.39771409129</v>
      </c>
      <c r="M174" s="154">
        <f t="shared" si="8"/>
        <v>2088394.33</v>
      </c>
      <c r="N174" s="154">
        <f t="shared" si="9"/>
        <v>800899.23</v>
      </c>
    </row>
    <row r="175" spans="1:14" x14ac:dyDescent="0.2">
      <c r="A175" t="s">
        <v>543</v>
      </c>
      <c r="B175" t="s">
        <v>543</v>
      </c>
      <c r="C175" t="s">
        <v>544</v>
      </c>
      <c r="D175" s="9" t="s">
        <v>545</v>
      </c>
      <c r="E175" t="s">
        <v>11</v>
      </c>
      <c r="F175" s="2">
        <f>IFERROR(INDEX('UPDATED 2022 IP FFS UPL(Priv)'!AN:AN,MATCH(A175,'UPDATED 2022 IP FFS UPL(Priv)'!A:A,0)),0)</f>
        <v>225697.14</v>
      </c>
      <c r="G175" s="10">
        <f>MAX(F175,0)*IF(E175="NSGO",NSGO_IP_PCT,Private_IP_PCT)</f>
        <v>217460.69192906489</v>
      </c>
      <c r="H175" s="10">
        <f>IFERROR(INDEX('UPDATED 2022 IP FFS UPL(Priv)'!AE:AE,MATCH(A175,'UPDATED 2022 IP FFS UPL(Priv)'!A:A,0)),0)</f>
        <v>271782.53000000003</v>
      </c>
      <c r="I175" s="2">
        <f>IFERROR(INDEX('UPDATED 2022 IP FFS UPL(Priv)'!V:V,MATCH(A175,'UPDATED 2022 IP FFS UPL(Priv)'!A:A,0)),0)</f>
        <v>4079173.39</v>
      </c>
      <c r="J175" s="2">
        <f t="shared" si="7"/>
        <v>217460.69192906489</v>
      </c>
      <c r="K175" s="2">
        <f>IFERROR(INDEX('UPDATED 2022 OP FFS UPL (Priv)'!AN:AN,MATCH(A175,'UPDATED 2022 OP FFS UPL (Priv)'!A:A,0)),0)</f>
        <v>75861.52</v>
      </c>
      <c r="L175" s="10">
        <f>MAX(K175,0)*IF(E175="NSGO",NSGO_OP_PCT,Private_OP_PCT)</f>
        <v>75108.452834902739</v>
      </c>
      <c r="M175" s="154">
        <f t="shared" si="8"/>
        <v>292569.14</v>
      </c>
      <c r="N175" s="154">
        <f t="shared" si="9"/>
        <v>112200.27</v>
      </c>
    </row>
    <row r="176" spans="1:14" x14ac:dyDescent="0.2">
      <c r="A176" t="s">
        <v>546</v>
      </c>
      <c r="B176" t="s">
        <v>546</v>
      </c>
      <c r="C176" t="s">
        <v>547</v>
      </c>
      <c r="D176" s="9" t="s">
        <v>548</v>
      </c>
      <c r="E176" t="s">
        <v>11</v>
      </c>
      <c r="F176" s="2">
        <f>IFERROR(INDEX('UPDATED 2022 IP FFS UPL(Priv)'!AN:AN,MATCH(A176,'UPDATED 2022 IP FFS UPL(Priv)'!A:A,0)),0)</f>
        <v>0</v>
      </c>
      <c r="G176" s="10">
        <f>MAX(F176,0)*IF(E176="NSGO",NSGO_IP_PCT,Private_IP_PCT)</f>
        <v>0</v>
      </c>
      <c r="H176" s="10">
        <f>IFERROR(INDEX('UPDATED 2022 IP FFS UPL(Priv)'!AE:AE,MATCH(A176,'UPDATED 2022 IP FFS UPL(Priv)'!A:A,0)),0)</f>
        <v>0</v>
      </c>
      <c r="I176" s="2">
        <f>IFERROR(INDEX('UPDATED 2022 IP FFS UPL(Priv)'!V:V,MATCH(A176,'UPDATED 2022 IP FFS UPL(Priv)'!A:A,0)),0)</f>
        <v>0</v>
      </c>
      <c r="J176" s="2">
        <f t="shared" si="7"/>
        <v>0</v>
      </c>
      <c r="K176" s="2">
        <f>IFERROR(INDEX('UPDATED 2022 OP FFS UPL (Priv)'!AN:AN,MATCH(A176,'UPDATED 2022 OP FFS UPL (Priv)'!A:A,0)),0)</f>
        <v>-852.96</v>
      </c>
      <c r="L176" s="10">
        <f>MAX(K176,0)*IF(E176="NSGO",NSGO_OP_PCT,Private_OP_PCT)</f>
        <v>0</v>
      </c>
      <c r="M176" s="154">
        <f t="shared" si="8"/>
        <v>0</v>
      </c>
      <c r="N176" s="154">
        <f t="shared" si="9"/>
        <v>0</v>
      </c>
    </row>
    <row r="177" spans="1:14" x14ac:dyDescent="0.2">
      <c r="A177" t="s">
        <v>549</v>
      </c>
      <c r="B177" t="s">
        <v>549</v>
      </c>
      <c r="C177" t="s">
        <v>550</v>
      </c>
      <c r="D177" s="9" t="s">
        <v>551</v>
      </c>
      <c r="E177" t="s">
        <v>11</v>
      </c>
      <c r="F177" s="2">
        <f>IFERROR(INDEX('UPDATED 2022 IP FFS UPL(Priv)'!AN:AN,MATCH(A177,'UPDATED 2022 IP FFS UPL(Priv)'!A:A,0)),0)</f>
        <v>7442353.7999999998</v>
      </c>
      <c r="G177" s="10">
        <f>MAX(F177,0)*IF(E177="NSGO",NSGO_IP_PCT,Private_IP_PCT)</f>
        <v>7170757.26758835</v>
      </c>
      <c r="H177" s="10">
        <f>IFERROR(INDEX('UPDATED 2022 IP FFS UPL(Priv)'!AE:AE,MATCH(A177,'UPDATED 2022 IP FFS UPL(Priv)'!A:A,0)),0)</f>
        <v>7544201.8399999999</v>
      </c>
      <c r="I177" s="2">
        <f>IFERROR(INDEX('UPDATED 2022 IP FFS UPL(Priv)'!V:V,MATCH(A177,'UPDATED 2022 IP FFS UPL(Priv)'!A:A,0)),0)</f>
        <v>114764755.81999999</v>
      </c>
      <c r="J177" s="2">
        <f t="shared" si="7"/>
        <v>7170757.26758835</v>
      </c>
      <c r="K177" s="2">
        <f>IFERROR(INDEX('UPDATED 2022 OP FFS UPL (Priv)'!AN:AN,MATCH(A177,'UPDATED 2022 OP FFS UPL (Priv)'!A:A,0)),0)</f>
        <v>362099.19</v>
      </c>
      <c r="L177" s="10">
        <f>MAX(K177,0)*IF(E177="NSGO",NSGO_OP_PCT,Private_OP_PCT)</f>
        <v>358504.67975953402</v>
      </c>
      <c r="M177" s="154">
        <f t="shared" si="8"/>
        <v>7529261.9500000002</v>
      </c>
      <c r="N177" s="154">
        <f t="shared" si="9"/>
        <v>2887471.96</v>
      </c>
    </row>
    <row r="178" spans="1:14" x14ac:dyDescent="0.2">
      <c r="A178" t="s">
        <v>552</v>
      </c>
      <c r="B178" t="s">
        <v>552</v>
      </c>
      <c r="C178" t="s">
        <v>553</v>
      </c>
      <c r="D178" s="9" t="s">
        <v>554</v>
      </c>
      <c r="E178" t="s">
        <v>11</v>
      </c>
      <c r="F178" s="2">
        <f>IFERROR(INDEX('UPDATED 2022 IP FFS UPL(Priv)'!AN:AN,MATCH(A178,'UPDATED 2022 IP FFS UPL(Priv)'!A:A,0)),0)</f>
        <v>463621.75</v>
      </c>
      <c r="G178" s="10">
        <f>MAX(F178,0)*IF(E178="NSGO",NSGO_IP_PCT,Private_IP_PCT)</f>
        <v>446702.63233448123</v>
      </c>
      <c r="H178" s="10">
        <f>IFERROR(INDEX('UPDATED 2022 IP FFS UPL(Priv)'!AE:AE,MATCH(A178,'UPDATED 2022 IP FFS UPL(Priv)'!A:A,0)),0)</f>
        <v>285906.07</v>
      </c>
      <c r="I178" s="2">
        <f>IFERROR(INDEX('UPDATED 2022 IP FFS UPL(Priv)'!V:V,MATCH(A178,'UPDATED 2022 IP FFS UPL(Priv)'!A:A,0)),0)</f>
        <v>2763592.77</v>
      </c>
      <c r="J178" s="2">
        <f t="shared" si="7"/>
        <v>446702.63233448123</v>
      </c>
      <c r="K178" s="2">
        <f>IFERROR(INDEX('UPDATED 2022 OP FFS UPL (Priv)'!AN:AN,MATCH(A178,'UPDATED 2022 OP FFS UPL (Priv)'!A:A,0)),0)</f>
        <v>169438.47</v>
      </c>
      <c r="L178" s="10">
        <f>MAX(K178,0)*IF(E178="NSGO",NSGO_OP_PCT,Private_OP_PCT)</f>
        <v>167756.47696504212</v>
      </c>
      <c r="M178" s="154">
        <f t="shared" si="8"/>
        <v>614459.11</v>
      </c>
      <c r="N178" s="154">
        <f t="shared" si="9"/>
        <v>235645.07</v>
      </c>
    </row>
    <row r="179" spans="1:14" x14ac:dyDescent="0.2">
      <c r="A179" t="s">
        <v>555</v>
      </c>
      <c r="B179" t="s">
        <v>555</v>
      </c>
      <c r="C179" t="s">
        <v>556</v>
      </c>
      <c r="D179" s="9" t="s">
        <v>557</v>
      </c>
      <c r="E179" t="s">
        <v>11</v>
      </c>
      <c r="F179" s="2">
        <f>IFERROR(INDEX('UPDATED 2022 IP FFS UPL(Priv)'!AN:AN,MATCH(A179,'UPDATED 2022 IP FFS UPL(Priv)'!A:A,0)),0)</f>
        <v>-62194.97</v>
      </c>
      <c r="G179" s="10">
        <f>MAX(F179,0)*IF(E179="NSGO",NSGO_IP_PCT,Private_IP_PCT)</f>
        <v>0</v>
      </c>
      <c r="H179" s="10">
        <f>IFERROR(INDEX('UPDATED 2022 IP FFS UPL(Priv)'!AE:AE,MATCH(A179,'UPDATED 2022 IP FFS UPL(Priv)'!A:A,0)),0)</f>
        <v>196824.72</v>
      </c>
      <c r="I179" s="2">
        <f>IFERROR(INDEX('UPDATED 2022 IP FFS UPL(Priv)'!V:V,MATCH(A179,'UPDATED 2022 IP FFS UPL(Priv)'!A:A,0)),0)</f>
        <v>641094.03</v>
      </c>
      <c r="J179" s="2">
        <f t="shared" si="7"/>
        <v>0</v>
      </c>
      <c r="K179" s="2">
        <f>IFERROR(INDEX('UPDATED 2022 OP FFS UPL (Priv)'!AN:AN,MATCH(A179,'UPDATED 2022 OP FFS UPL (Priv)'!A:A,0)),0)</f>
        <v>27740.05</v>
      </c>
      <c r="L179" s="10">
        <f>MAX(K179,0)*IF(E179="NSGO",NSGO_OP_PCT,Private_OP_PCT)</f>
        <v>27464.678232954517</v>
      </c>
      <c r="M179" s="154">
        <f t="shared" si="8"/>
        <v>27464.68</v>
      </c>
      <c r="N179" s="154">
        <f t="shared" si="9"/>
        <v>10532.7</v>
      </c>
    </row>
    <row r="180" spans="1:14" ht="30" x14ac:dyDescent="0.2">
      <c r="A180" t="s">
        <v>558</v>
      </c>
      <c r="B180" t="s">
        <v>558</v>
      </c>
      <c r="C180" t="s">
        <v>559</v>
      </c>
      <c r="D180" s="9" t="s">
        <v>560</v>
      </c>
      <c r="E180" t="s">
        <v>11</v>
      </c>
      <c r="F180" s="2">
        <f>IFERROR(INDEX('UPDATED 2022 IP FFS UPL(Priv)'!AN:AN,MATCH(A180,'UPDATED 2022 IP FFS UPL(Priv)'!A:A,0)),0)</f>
        <v>-9434144.4399999995</v>
      </c>
      <c r="G180" s="10">
        <f>MAX(F180,0)*IF(E180="NSGO",NSGO_IP_PCT,Private_IP_PCT)</f>
        <v>0</v>
      </c>
      <c r="H180" s="10">
        <f>IFERROR(INDEX('UPDATED 2022 IP FFS UPL(Priv)'!AE:AE,MATCH(A180,'UPDATED 2022 IP FFS UPL(Priv)'!A:A,0)),0)</f>
        <v>23346222.350000001</v>
      </c>
      <c r="I180" s="2">
        <f>IFERROR(INDEX('UPDATED 2022 IP FFS UPL(Priv)'!V:V,MATCH(A180,'UPDATED 2022 IP FFS UPL(Priv)'!A:A,0)),0)</f>
        <v>45918994.979999997</v>
      </c>
      <c r="J180" s="2">
        <f t="shared" si="7"/>
        <v>0</v>
      </c>
      <c r="K180" s="2">
        <f>IFERROR(INDEX('UPDATED 2022 OP FFS UPL (Priv)'!AN:AN,MATCH(A180,'UPDATED 2022 OP FFS UPL (Priv)'!A:A,0)),0)</f>
        <v>2242140.63</v>
      </c>
      <c r="L180" s="10">
        <f>MAX(K180,0)*IF(E180="NSGO",NSGO_OP_PCT,Private_OP_PCT)</f>
        <v>2219883.1997773587</v>
      </c>
      <c r="M180" s="154">
        <f t="shared" si="8"/>
        <v>2219883.2000000002</v>
      </c>
      <c r="N180" s="154">
        <f t="shared" si="9"/>
        <v>851325.21</v>
      </c>
    </row>
    <row r="181" spans="1:14" ht="30" x14ac:dyDescent="0.2">
      <c r="A181" t="s">
        <v>561</v>
      </c>
      <c r="B181" t="s">
        <v>561</v>
      </c>
      <c r="C181" t="s">
        <v>562</v>
      </c>
      <c r="D181" s="9" t="s">
        <v>563</v>
      </c>
      <c r="E181" t="s">
        <v>11</v>
      </c>
      <c r="F181" s="2">
        <f>IFERROR(INDEX('UPDATED 2022 IP FFS UPL(Priv)'!AN:AN,MATCH(A181,'UPDATED 2022 IP FFS UPL(Priv)'!A:A,0)),0)</f>
        <v>212908.39</v>
      </c>
      <c r="G181" s="10">
        <f>MAX(F181,0)*IF(E181="NSGO",NSGO_IP_PCT,Private_IP_PCT)</f>
        <v>205138.64644852479</v>
      </c>
      <c r="H181" s="10">
        <f>IFERROR(INDEX('UPDATED 2022 IP FFS UPL(Priv)'!AE:AE,MATCH(A181,'UPDATED 2022 IP FFS UPL(Priv)'!A:A,0)),0)</f>
        <v>241068.13</v>
      </c>
      <c r="I181" s="2">
        <f>IFERROR(INDEX('UPDATED 2022 IP FFS UPL(Priv)'!V:V,MATCH(A181,'UPDATED 2022 IP FFS UPL(Priv)'!A:A,0)),0)</f>
        <v>1595340.67</v>
      </c>
      <c r="J181" s="2">
        <f t="shared" si="7"/>
        <v>205138.64644852479</v>
      </c>
      <c r="K181" s="2">
        <f>IFERROR(INDEX('UPDATED 2022 OP FFS UPL (Priv)'!AN:AN,MATCH(A181,'UPDATED 2022 OP FFS UPL (Priv)'!A:A,0)),0)</f>
        <v>651513.06000000006</v>
      </c>
      <c r="L181" s="10">
        <f>MAX(K181,0)*IF(E181="NSGO",NSGO_OP_PCT,Private_OP_PCT)</f>
        <v>645045.57697147597</v>
      </c>
      <c r="M181" s="154">
        <f t="shared" si="8"/>
        <v>850184.22</v>
      </c>
      <c r="N181" s="154">
        <f t="shared" si="9"/>
        <v>326045.65000000002</v>
      </c>
    </row>
    <row r="182" spans="1:14" x14ac:dyDescent="0.2">
      <c r="A182" t="s">
        <v>564</v>
      </c>
      <c r="B182" t="s">
        <v>564</v>
      </c>
      <c r="C182" t="s">
        <v>565</v>
      </c>
      <c r="D182" s="9" t="s">
        <v>566</v>
      </c>
      <c r="E182" t="s">
        <v>11</v>
      </c>
      <c r="F182" s="2">
        <f>IFERROR(INDEX('UPDATED 2022 IP FFS UPL(Priv)'!AN:AN,MATCH(A182,'UPDATED 2022 IP FFS UPL(Priv)'!A:A,0)),0)</f>
        <v>1508297.77</v>
      </c>
      <c r="G182" s="10">
        <f>MAX(F182,0)*IF(E182="NSGO",NSGO_IP_PCT,Private_IP_PCT)</f>
        <v>1453254.9092082672</v>
      </c>
      <c r="H182" s="10">
        <f>IFERROR(INDEX('UPDATED 2022 IP FFS UPL(Priv)'!AE:AE,MATCH(A182,'UPDATED 2022 IP FFS UPL(Priv)'!A:A,0)),0)</f>
        <v>1712871.41</v>
      </c>
      <c r="I182" s="2">
        <f>IFERROR(INDEX('UPDATED 2022 IP FFS UPL(Priv)'!V:V,MATCH(A182,'UPDATED 2022 IP FFS UPL(Priv)'!A:A,0)),0)</f>
        <v>16033694.300000001</v>
      </c>
      <c r="J182" s="2">
        <f t="shared" si="7"/>
        <v>1453254.9092082672</v>
      </c>
      <c r="K182" s="2">
        <f>IFERROR(INDEX('UPDATED 2022 OP FFS UPL (Priv)'!AN:AN,MATCH(A182,'UPDATED 2022 OP FFS UPL (Priv)'!A:A,0)),0)</f>
        <v>1391665.3</v>
      </c>
      <c r="L182" s="10">
        <f>MAX(K182,0)*IF(E182="NSGO",NSGO_OP_PCT,Private_OP_PCT)</f>
        <v>1377850.4246556195</v>
      </c>
      <c r="M182" s="154">
        <f t="shared" si="8"/>
        <v>2831105.33</v>
      </c>
      <c r="N182" s="154">
        <f t="shared" si="9"/>
        <v>1085728.8899999999</v>
      </c>
    </row>
    <row r="183" spans="1:14" x14ac:dyDescent="0.2">
      <c r="A183" t="s">
        <v>567</v>
      </c>
      <c r="B183" t="s">
        <v>567</v>
      </c>
      <c r="C183" t="s">
        <v>568</v>
      </c>
      <c r="D183" s="9" t="s">
        <v>569</v>
      </c>
      <c r="E183" t="s">
        <v>11</v>
      </c>
      <c r="F183" s="2">
        <f>IFERROR(INDEX('UPDATED 2022 IP FFS UPL(Priv)'!AN:AN,MATCH(A183,'UPDATED 2022 IP FFS UPL(Priv)'!A:A,0)),0)</f>
        <v>448555.19</v>
      </c>
      <c r="G183" s="10">
        <f>MAX(F183,0)*IF(E183="NSGO",NSGO_IP_PCT,Private_IP_PCT)</f>
        <v>432185.9018052828</v>
      </c>
      <c r="H183" s="10">
        <f>IFERROR(INDEX('UPDATED 2022 IP FFS UPL(Priv)'!AE:AE,MATCH(A183,'UPDATED 2022 IP FFS UPL(Priv)'!A:A,0)),0)</f>
        <v>531226.09</v>
      </c>
      <c r="I183" s="2">
        <f>IFERROR(INDEX('UPDATED 2022 IP FFS UPL(Priv)'!V:V,MATCH(A183,'UPDATED 2022 IP FFS UPL(Priv)'!A:A,0)),0)</f>
        <v>5156743.58</v>
      </c>
      <c r="J183" s="2">
        <f t="shared" si="7"/>
        <v>432185.9018052828</v>
      </c>
      <c r="K183" s="2">
        <f>IFERROR(INDEX('UPDATED 2022 OP FFS UPL (Priv)'!AN:AN,MATCH(A183,'UPDATED 2022 OP FFS UPL (Priv)'!A:A,0)),0)</f>
        <v>152406.1</v>
      </c>
      <c r="L183" s="10">
        <f>MAX(K183,0)*IF(E183="NSGO",NSGO_OP_PCT,Private_OP_PCT)</f>
        <v>150893.18502452192</v>
      </c>
      <c r="M183" s="154">
        <f t="shared" si="8"/>
        <v>583079.09</v>
      </c>
      <c r="N183" s="154">
        <f t="shared" si="9"/>
        <v>223610.83</v>
      </c>
    </row>
    <row r="184" spans="1:14" x14ac:dyDescent="0.2">
      <c r="A184" t="s">
        <v>570</v>
      </c>
      <c r="B184" t="s">
        <v>570</v>
      </c>
      <c r="C184" t="s">
        <v>571</v>
      </c>
      <c r="D184" s="9" t="s">
        <v>572</v>
      </c>
      <c r="E184" t="s">
        <v>11</v>
      </c>
      <c r="F184" s="2">
        <f>IFERROR(INDEX('UPDATED 2022 IP FFS UPL(Priv)'!AN:AN,MATCH(A184,'UPDATED 2022 IP FFS UPL(Priv)'!A:A,0)),0)</f>
        <v>-108523.92</v>
      </c>
      <c r="G184" s="10">
        <f>MAX(F184,0)*IF(E184="NSGO",NSGO_IP_PCT,Private_IP_PCT)</f>
        <v>0</v>
      </c>
      <c r="H184" s="10">
        <f>IFERROR(INDEX('UPDATED 2022 IP FFS UPL(Priv)'!AE:AE,MATCH(A184,'UPDATED 2022 IP FFS UPL(Priv)'!A:A,0)),0)</f>
        <v>564115.35</v>
      </c>
      <c r="I184" s="2">
        <f>IFERROR(INDEX('UPDATED 2022 IP FFS UPL(Priv)'!V:V,MATCH(A184,'UPDATED 2022 IP FFS UPL(Priv)'!A:A,0)),0)</f>
        <v>1793137.55</v>
      </c>
      <c r="J184" s="2">
        <f t="shared" si="7"/>
        <v>0</v>
      </c>
      <c r="K184" s="2">
        <f>IFERROR(INDEX('UPDATED 2022 OP FFS UPL (Priv)'!AN:AN,MATCH(A184,'UPDATED 2022 OP FFS UPL (Priv)'!A:A,0)),0)</f>
        <v>87849.47</v>
      </c>
      <c r="L184" s="10">
        <f>MAX(K184,0)*IF(E184="NSGO",NSGO_OP_PCT,Private_OP_PCT)</f>
        <v>86977.400058240368</v>
      </c>
      <c r="M184" s="154">
        <f t="shared" si="8"/>
        <v>86977.4</v>
      </c>
      <c r="N184" s="154">
        <f t="shared" si="9"/>
        <v>33355.83</v>
      </c>
    </row>
    <row r="185" spans="1:14" ht="30" x14ac:dyDescent="0.2">
      <c r="A185" t="s">
        <v>573</v>
      </c>
      <c r="B185" t="s">
        <v>573</v>
      </c>
      <c r="C185" t="s">
        <v>574</v>
      </c>
      <c r="D185" s="9" t="s">
        <v>575</v>
      </c>
      <c r="E185" t="s">
        <v>11</v>
      </c>
      <c r="F185" s="2">
        <f>IFERROR(INDEX('UPDATED 2022 IP FFS UPL(Priv)'!AN:AN,MATCH(A185,'UPDATED 2022 IP FFS UPL(Priv)'!A:A,0)),0)</f>
        <v>1611089.83</v>
      </c>
      <c r="G185" s="10">
        <f>MAX(F185,0)*IF(E185="NSGO",NSGO_IP_PCT,Private_IP_PCT)</f>
        <v>1552295.7410611385</v>
      </c>
      <c r="H185" s="10">
        <f>IFERROR(INDEX('UPDATED 2022 IP FFS UPL(Priv)'!AE:AE,MATCH(A185,'UPDATED 2022 IP FFS UPL(Priv)'!A:A,0)),0)</f>
        <v>2051537.1</v>
      </c>
      <c r="I185" s="2">
        <f>IFERROR(INDEX('UPDATED 2022 IP FFS UPL(Priv)'!V:V,MATCH(A185,'UPDATED 2022 IP FFS UPL(Priv)'!A:A,0)),0)</f>
        <v>33147444.949999999</v>
      </c>
      <c r="J185" s="2">
        <f t="shared" si="7"/>
        <v>1552295.7410611385</v>
      </c>
      <c r="K185" s="2">
        <f>IFERROR(INDEX('UPDATED 2022 OP FFS UPL (Priv)'!AN:AN,MATCH(A185,'UPDATED 2022 OP FFS UPL (Priv)'!A:A,0)),0)</f>
        <v>309806.51</v>
      </c>
      <c r="L185" s="10">
        <f>MAX(K185,0)*IF(E185="NSGO",NSGO_OP_PCT,Private_OP_PCT)</f>
        <v>306731.1022014959</v>
      </c>
      <c r="M185" s="154">
        <f t="shared" si="8"/>
        <v>1859026.84</v>
      </c>
      <c r="N185" s="154">
        <f t="shared" si="9"/>
        <v>712936.79</v>
      </c>
    </row>
    <row r="186" spans="1:14" x14ac:dyDescent="0.2">
      <c r="A186" t="s">
        <v>576</v>
      </c>
      <c r="B186" t="s">
        <v>576</v>
      </c>
      <c r="C186" t="s">
        <v>577</v>
      </c>
      <c r="D186" s="9" t="s">
        <v>578</v>
      </c>
      <c r="E186" t="s">
        <v>11</v>
      </c>
      <c r="F186" s="2">
        <f>IFERROR(INDEX('UPDATED 2022 IP FFS UPL(Priv)'!AN:AN,MATCH(A186,'UPDATED 2022 IP FFS UPL(Priv)'!A:A,0)),0)</f>
        <v>4181460.62</v>
      </c>
      <c r="G186" s="10">
        <f>MAX(F186,0)*IF(E186="NSGO",NSGO_IP_PCT,Private_IP_PCT)</f>
        <v>4028865.0520752575</v>
      </c>
      <c r="H186" s="10">
        <f>IFERROR(INDEX('UPDATED 2022 IP FFS UPL(Priv)'!AE:AE,MATCH(A186,'UPDATED 2022 IP FFS UPL(Priv)'!A:A,0)),0)</f>
        <v>9159295.6600000001</v>
      </c>
      <c r="I186" s="2">
        <f>IFERROR(INDEX('UPDATED 2022 IP FFS UPL(Priv)'!V:V,MATCH(A186,'UPDATED 2022 IP FFS UPL(Priv)'!A:A,0)),0)</f>
        <v>111172969.03</v>
      </c>
      <c r="J186" s="2">
        <f t="shared" si="7"/>
        <v>4028865.0520752575</v>
      </c>
      <c r="K186" s="2">
        <f>IFERROR(INDEX('UPDATED 2022 OP FFS UPL (Priv)'!AN:AN,MATCH(A186,'UPDATED 2022 OP FFS UPL (Priv)'!A:A,0)),0)</f>
        <v>419122.15</v>
      </c>
      <c r="L186" s="10">
        <f>MAX(K186,0)*IF(E186="NSGO",NSGO_OP_PCT,Private_OP_PCT)</f>
        <v>414961.58046052902</v>
      </c>
      <c r="M186" s="154">
        <f t="shared" si="8"/>
        <v>4443826.63</v>
      </c>
      <c r="N186" s="154">
        <f t="shared" si="9"/>
        <v>1704207.51</v>
      </c>
    </row>
    <row r="187" spans="1:14" x14ac:dyDescent="0.2">
      <c r="A187" t="s">
        <v>579</v>
      </c>
      <c r="B187" t="s">
        <v>579</v>
      </c>
      <c r="C187" t="s">
        <v>580</v>
      </c>
      <c r="D187" s="9" t="s">
        <v>581</v>
      </c>
      <c r="E187" t="s">
        <v>11</v>
      </c>
      <c r="F187" s="2">
        <f>IFERROR(INDEX('UPDATED 2022 IP FFS UPL(Priv)'!AN:AN,MATCH(A187,'UPDATED 2022 IP FFS UPL(Priv)'!A:A,0)),0)</f>
        <v>3955809.96</v>
      </c>
      <c r="G187" s="10">
        <f>MAX(F187,0)*IF(E187="NSGO",NSGO_IP_PCT,Private_IP_PCT)</f>
        <v>3811449.1439345954</v>
      </c>
      <c r="H187" s="10">
        <f>IFERROR(INDEX('UPDATED 2022 IP FFS UPL(Priv)'!AE:AE,MATCH(A187,'UPDATED 2022 IP FFS UPL(Priv)'!A:A,0)),0)</f>
        <v>3795736.28</v>
      </c>
      <c r="I187" s="2">
        <f>IFERROR(INDEX('UPDATED 2022 IP FFS UPL(Priv)'!V:V,MATCH(A187,'UPDATED 2022 IP FFS UPL(Priv)'!A:A,0)),0)</f>
        <v>58670942.380000003</v>
      </c>
      <c r="J187" s="2">
        <f t="shared" si="7"/>
        <v>3811449.1439345954</v>
      </c>
      <c r="K187" s="2">
        <f>IFERROR(INDEX('UPDATED 2022 OP FFS UPL (Priv)'!AN:AN,MATCH(A187,'UPDATED 2022 OP FFS UPL (Priv)'!A:A,0)),0)</f>
        <v>320982.63</v>
      </c>
      <c r="L187" s="10">
        <f>MAX(K187,0)*IF(E187="NSGO",NSGO_OP_PCT,Private_OP_PCT)</f>
        <v>317796.27835268842</v>
      </c>
      <c r="M187" s="154">
        <f t="shared" si="8"/>
        <v>4129245.42</v>
      </c>
      <c r="N187" s="154">
        <f t="shared" si="9"/>
        <v>1583565.62</v>
      </c>
    </row>
    <row r="188" spans="1:14" ht="30" x14ac:dyDescent="0.2">
      <c r="A188" t="s">
        <v>582</v>
      </c>
      <c r="B188" t="s">
        <v>582</v>
      </c>
      <c r="C188" t="s">
        <v>583</v>
      </c>
      <c r="D188" s="9" t="s">
        <v>584</v>
      </c>
      <c r="E188" t="s">
        <v>11</v>
      </c>
      <c r="F188" s="2">
        <f>IFERROR(INDEX('UPDATED 2022 IP FFS UPL(Priv)'!AN:AN,MATCH(A188,'UPDATED 2022 IP FFS UPL(Priv)'!A:A,0)),0)</f>
        <v>1042273.15</v>
      </c>
      <c r="G188" s="10">
        <f>MAX(F188,0)*IF(E188="NSGO",NSGO_IP_PCT,Private_IP_PCT)</f>
        <v>1004237.0956853332</v>
      </c>
      <c r="H188" s="10">
        <f>IFERROR(INDEX('UPDATED 2022 IP FFS UPL(Priv)'!AE:AE,MATCH(A188,'UPDATED 2022 IP FFS UPL(Priv)'!A:A,0)),0)</f>
        <v>1617905.03</v>
      </c>
      <c r="I188" s="2">
        <f>IFERROR(INDEX('UPDATED 2022 IP FFS UPL(Priv)'!V:V,MATCH(A188,'UPDATED 2022 IP FFS UPL(Priv)'!A:A,0)),0)</f>
        <v>21673984.670000002</v>
      </c>
      <c r="J188" s="2">
        <f t="shared" si="7"/>
        <v>1004237.0956853332</v>
      </c>
      <c r="K188" s="2">
        <f>IFERROR(INDEX('UPDATED 2022 OP FFS UPL (Priv)'!AN:AN,MATCH(A188,'UPDATED 2022 OP FFS UPL (Priv)'!A:A,0)),0)</f>
        <v>203081.77</v>
      </c>
      <c r="L188" s="10">
        <f>MAX(K188,0)*IF(E188="NSGO",NSGO_OP_PCT,Private_OP_PCT)</f>
        <v>201065.80442460903</v>
      </c>
      <c r="M188" s="154">
        <f t="shared" si="8"/>
        <v>1205302.8999999999</v>
      </c>
      <c r="N188" s="154">
        <f t="shared" si="9"/>
        <v>462233.66</v>
      </c>
    </row>
    <row r="189" spans="1:14" x14ac:dyDescent="0.2">
      <c r="A189" t="s">
        <v>585</v>
      </c>
      <c r="B189" t="s">
        <v>585</v>
      </c>
      <c r="C189" t="s">
        <v>586</v>
      </c>
      <c r="D189" s="9" t="s">
        <v>587</v>
      </c>
      <c r="E189" t="s">
        <v>11</v>
      </c>
      <c r="F189" s="2">
        <f>IFERROR(INDEX('UPDATED 2022 IP FFS UPL(Priv)'!AN:AN,MATCH(A189,'UPDATED 2022 IP FFS UPL(Priv)'!A:A,0)),0)</f>
        <v>13293410.27</v>
      </c>
      <c r="G189" s="10">
        <f>MAX(F189,0)*IF(E189="NSGO",NSGO_IP_PCT,Private_IP_PCT)</f>
        <v>12808288.99919218</v>
      </c>
      <c r="H189" s="10">
        <f>IFERROR(INDEX('UPDATED 2022 IP FFS UPL(Priv)'!AE:AE,MATCH(A189,'UPDATED 2022 IP FFS UPL(Priv)'!A:A,0)),0)</f>
        <v>11188923.699999999</v>
      </c>
      <c r="I189" s="2">
        <f>IFERROR(INDEX('UPDATED 2022 IP FFS UPL(Priv)'!V:V,MATCH(A189,'UPDATED 2022 IP FFS UPL(Priv)'!A:A,0)),0)</f>
        <v>101552737.56</v>
      </c>
      <c r="J189" s="2">
        <f t="shared" si="7"/>
        <v>12808288.99919218</v>
      </c>
      <c r="K189" s="2">
        <f>IFERROR(INDEX('UPDATED 2022 OP FFS UPL (Priv)'!AN:AN,MATCH(A189,'UPDATED 2022 OP FFS UPL (Priv)'!A:A,0)),0)</f>
        <v>325433.36</v>
      </c>
      <c r="L189" s="10">
        <f>MAX(K189,0)*IF(E189="NSGO",NSGO_OP_PCT,Private_OP_PCT)</f>
        <v>322202.82655111473</v>
      </c>
      <c r="M189" s="154">
        <f t="shared" si="8"/>
        <v>13130491.83</v>
      </c>
      <c r="N189" s="154">
        <f t="shared" si="9"/>
        <v>5035543.62</v>
      </c>
    </row>
    <row r="190" spans="1:14" x14ac:dyDescent="0.2">
      <c r="A190" t="s">
        <v>588</v>
      </c>
      <c r="B190" t="s">
        <v>588</v>
      </c>
      <c r="C190" t="s">
        <v>589</v>
      </c>
      <c r="D190" s="9" t="s">
        <v>590</v>
      </c>
      <c r="E190" t="s">
        <v>11</v>
      </c>
      <c r="F190" s="2">
        <f>IFERROR(INDEX('UPDATED 2022 IP FFS UPL(Priv)'!AN:AN,MATCH(A190,'UPDATED 2022 IP FFS UPL(Priv)'!A:A,0)),0)</f>
        <v>608864.93999999994</v>
      </c>
      <c r="G190" s="10">
        <f>MAX(F190,0)*IF(E190="NSGO",NSGO_IP_PCT,Private_IP_PCT)</f>
        <v>586645.40961284912</v>
      </c>
      <c r="H190" s="10">
        <f>IFERROR(INDEX('UPDATED 2022 IP FFS UPL(Priv)'!AE:AE,MATCH(A190,'UPDATED 2022 IP FFS UPL(Priv)'!A:A,0)),0)</f>
        <v>733127.39</v>
      </c>
      <c r="I190" s="2">
        <f>IFERROR(INDEX('UPDATED 2022 IP FFS UPL(Priv)'!V:V,MATCH(A190,'UPDATED 2022 IP FFS UPL(Priv)'!A:A,0)),0)</f>
        <v>5741168.2000000002</v>
      </c>
      <c r="J190" s="2">
        <f t="shared" si="7"/>
        <v>586645.40961284912</v>
      </c>
      <c r="K190" s="2">
        <f>IFERROR(INDEX('UPDATED 2022 OP FFS UPL (Priv)'!AN:AN,MATCH(A190,'UPDATED 2022 OP FFS UPL (Priv)'!A:A,0)),0)</f>
        <v>88129.39</v>
      </c>
      <c r="L190" s="10">
        <f>MAX(K190,0)*IF(E190="NSGO",NSGO_OP_PCT,Private_OP_PCT)</f>
        <v>87254.541329830317</v>
      </c>
      <c r="M190" s="154">
        <f t="shared" si="8"/>
        <v>673899.95</v>
      </c>
      <c r="N190" s="154">
        <f t="shared" si="9"/>
        <v>258440.63</v>
      </c>
    </row>
    <row r="191" spans="1:14" ht="30" x14ac:dyDescent="0.2">
      <c r="A191" t="s">
        <v>591</v>
      </c>
      <c r="B191" t="s">
        <v>591</v>
      </c>
      <c r="C191" t="s">
        <v>592</v>
      </c>
      <c r="D191" s="9" t="s">
        <v>593</v>
      </c>
      <c r="E191" t="s">
        <v>11</v>
      </c>
      <c r="F191" s="2">
        <f>IFERROR(INDEX('UPDATED 2022 IP FFS UPL(Priv)'!AN:AN,MATCH(A191,'UPDATED 2022 IP FFS UPL(Priv)'!A:A,0)),0)</f>
        <v>822533.64</v>
      </c>
      <c r="G191" s="10">
        <f>MAX(F191,0)*IF(E191="NSGO",NSGO_IP_PCT,Private_IP_PCT)</f>
        <v>792516.61979116069</v>
      </c>
      <c r="H191" s="10">
        <f>IFERROR(INDEX('UPDATED 2022 IP FFS UPL(Priv)'!AE:AE,MATCH(A191,'UPDATED 2022 IP FFS UPL(Priv)'!A:A,0)),0)</f>
        <v>882580.04</v>
      </c>
      <c r="I191" s="2">
        <f>IFERROR(INDEX('UPDATED 2022 IP FFS UPL(Priv)'!V:V,MATCH(A191,'UPDATED 2022 IP FFS UPL(Priv)'!A:A,0)),0)</f>
        <v>8388830.4600000009</v>
      </c>
      <c r="J191" s="2">
        <f t="shared" si="7"/>
        <v>792516.61979116069</v>
      </c>
      <c r="K191" s="2">
        <f>IFERROR(INDEX('UPDATED 2022 OP FFS UPL (Priv)'!AN:AN,MATCH(A191,'UPDATED 2022 OP FFS UPL (Priv)'!A:A,0)),0)</f>
        <v>281588.3</v>
      </c>
      <c r="L191" s="10">
        <f>MAX(K191,0)*IF(E191="NSGO",NSGO_OP_PCT,Private_OP_PCT)</f>
        <v>278793.01059892343</v>
      </c>
      <c r="M191" s="154">
        <f t="shared" si="8"/>
        <v>1071309.6299999999</v>
      </c>
      <c r="N191" s="154">
        <f t="shared" si="9"/>
        <v>410847.24</v>
      </c>
    </row>
    <row r="192" spans="1:14" x14ac:dyDescent="0.2">
      <c r="A192" t="s">
        <v>594</v>
      </c>
      <c r="B192" t="s">
        <v>594</v>
      </c>
      <c r="C192" t="s">
        <v>595</v>
      </c>
      <c r="D192" s="9" t="s">
        <v>596</v>
      </c>
      <c r="E192" t="s">
        <v>11</v>
      </c>
      <c r="F192" s="2">
        <f>IFERROR(INDEX('UPDATED 2022 IP FFS UPL(Priv)'!AN:AN,MATCH(A192,'UPDATED 2022 IP FFS UPL(Priv)'!A:A,0)),0)</f>
        <v>0</v>
      </c>
      <c r="G192" s="10">
        <f>MAX(F192,0)*IF(E192="NSGO",NSGO_IP_PCT,Private_IP_PCT)</f>
        <v>0</v>
      </c>
      <c r="H192" s="10">
        <f>IFERROR(INDEX('UPDATED 2022 IP FFS UPL(Priv)'!AE:AE,MATCH(A192,'UPDATED 2022 IP FFS UPL(Priv)'!A:A,0)),0)</f>
        <v>0</v>
      </c>
      <c r="I192" s="2">
        <f>IFERROR(INDEX('UPDATED 2022 IP FFS UPL(Priv)'!V:V,MATCH(A192,'UPDATED 2022 IP FFS UPL(Priv)'!A:A,0)),0)</f>
        <v>0</v>
      </c>
      <c r="J192" s="2">
        <f t="shared" si="7"/>
        <v>0</v>
      </c>
      <c r="K192" s="2">
        <f>IFERROR(INDEX('UPDATED 2022 OP FFS UPL (Priv)'!AN:AN,MATCH(A192,'UPDATED 2022 OP FFS UPL (Priv)'!A:A,0)),0)</f>
        <v>17441.66</v>
      </c>
      <c r="L192" s="10">
        <f>MAX(K192,0)*IF(E192="NSGO",NSGO_OP_PCT,Private_OP_PCT)</f>
        <v>17268.518973419064</v>
      </c>
      <c r="M192" s="154">
        <f t="shared" si="8"/>
        <v>17268.52</v>
      </c>
      <c r="N192" s="154">
        <f t="shared" si="9"/>
        <v>6622.48</v>
      </c>
    </row>
    <row r="193" spans="1:14" x14ac:dyDescent="0.2">
      <c r="A193" t="s">
        <v>597</v>
      </c>
      <c r="B193" t="s">
        <v>597</v>
      </c>
      <c r="C193" t="s">
        <v>598</v>
      </c>
      <c r="D193" s="9" t="s">
        <v>599</v>
      </c>
      <c r="E193" t="s">
        <v>11</v>
      </c>
      <c r="F193" s="2">
        <f>IFERROR(INDEX('UPDATED 2022 IP FFS UPL(Priv)'!AN:AN,MATCH(A193,'UPDATED 2022 IP FFS UPL(Priv)'!A:A,0)),0)</f>
        <v>741928.5</v>
      </c>
      <c r="G193" s="10">
        <f>MAX(F193,0)*IF(E193="NSGO",NSGO_IP_PCT,Private_IP_PCT)</f>
        <v>714853.03257229226</v>
      </c>
      <c r="H193" s="10">
        <f>IFERROR(INDEX('UPDATED 2022 IP FFS UPL(Priv)'!AE:AE,MATCH(A193,'UPDATED 2022 IP FFS UPL(Priv)'!A:A,0)),0)</f>
        <v>1051360.1499999999</v>
      </c>
      <c r="I193" s="2">
        <f>IFERROR(INDEX('UPDATED 2022 IP FFS UPL(Priv)'!V:V,MATCH(A193,'UPDATED 2022 IP FFS UPL(Priv)'!A:A,0)),0)</f>
        <v>7671855.9199999999</v>
      </c>
      <c r="J193" s="2">
        <f t="shared" si="7"/>
        <v>714853.03257229226</v>
      </c>
      <c r="K193" s="2">
        <f>IFERROR(INDEX('UPDATED 2022 OP FFS UPL (Priv)'!AN:AN,MATCH(A193,'UPDATED 2022 OP FFS UPL (Priv)'!A:A,0)),0)</f>
        <v>71188.94</v>
      </c>
      <c r="L193" s="10">
        <f>MAX(K193,0)*IF(E193="NSGO",NSGO_OP_PCT,Private_OP_PCT)</f>
        <v>70482.256911761346</v>
      </c>
      <c r="M193" s="154">
        <f t="shared" si="8"/>
        <v>785335.29</v>
      </c>
      <c r="N193" s="154">
        <f t="shared" si="9"/>
        <v>301176.08</v>
      </c>
    </row>
    <row r="194" spans="1:14" x14ac:dyDescent="0.2">
      <c r="A194" t="s">
        <v>600</v>
      </c>
      <c r="B194" t="s">
        <v>600</v>
      </c>
      <c r="C194" t="s">
        <v>601</v>
      </c>
      <c r="D194" s="9" t="s">
        <v>602</v>
      </c>
      <c r="E194" t="s">
        <v>11</v>
      </c>
      <c r="F194" s="2">
        <f>IFERROR(INDEX('UPDATED 2022 IP FFS UPL(Priv)'!AN:AN,MATCH(A194,'UPDATED 2022 IP FFS UPL(Priv)'!A:A,0)),0)</f>
        <v>-28924.16</v>
      </c>
      <c r="G194" s="10">
        <f>MAX(F194,0)*IF(E194="NSGO",NSGO_IP_PCT,Private_IP_PCT)</f>
        <v>0</v>
      </c>
      <c r="H194" s="10">
        <f>IFERROR(INDEX('UPDATED 2022 IP FFS UPL(Priv)'!AE:AE,MATCH(A194,'UPDATED 2022 IP FFS UPL(Priv)'!A:A,0)),0)</f>
        <v>44141.27</v>
      </c>
      <c r="I194" s="2">
        <f>IFERROR(INDEX('UPDATED 2022 IP FFS UPL(Priv)'!V:V,MATCH(A194,'UPDATED 2022 IP FFS UPL(Priv)'!A:A,0)),0)</f>
        <v>31857.56</v>
      </c>
      <c r="J194" s="2">
        <f>IF(G194+H194&gt;I194,IF(I194-H194&lt;0,0,I194-H194),G194)</f>
        <v>0</v>
      </c>
      <c r="K194" s="2">
        <f>IFERROR(INDEX('UPDATED 2022 OP FFS UPL (Priv)'!AN:AN,MATCH(A194,'UPDATED 2022 OP FFS UPL (Priv)'!A:A,0)),0)</f>
        <v>4177.18</v>
      </c>
      <c r="L194" s="10">
        <f>MAX(K194,0)*IF(E194="NSGO",NSGO_OP_PCT,Private_OP_PCT)</f>
        <v>4135.7136926982093</v>
      </c>
      <c r="M194" s="154">
        <f t="shared" si="8"/>
        <v>4135.71</v>
      </c>
      <c r="N194" s="154">
        <f t="shared" si="9"/>
        <v>1586.04</v>
      </c>
    </row>
    <row r="195" spans="1:14" x14ac:dyDescent="0.2">
      <c r="A195" t="s">
        <v>603</v>
      </c>
      <c r="B195" t="s">
        <v>603</v>
      </c>
      <c r="C195" t="s">
        <v>604</v>
      </c>
      <c r="D195" s="9" t="s">
        <v>605</v>
      </c>
      <c r="E195" t="s">
        <v>11</v>
      </c>
      <c r="F195" s="2">
        <f>IFERROR(INDEX('UPDATED 2022 IP FFS UPL(Priv)'!AN:AN,MATCH(A195,'UPDATED 2022 IP FFS UPL(Priv)'!A:A,0)),0)</f>
        <v>94602474.75</v>
      </c>
      <c r="G195" s="10">
        <f>MAX(F195,0)*IF(E195="NSGO",NSGO_IP_PCT,Private_IP_PCT)</f>
        <v>91150112.125199676</v>
      </c>
      <c r="H195" s="10">
        <f>IFERROR(INDEX('UPDATED 2022 IP FFS UPL(Priv)'!AE:AE,MATCH(A195,'UPDATED 2022 IP FFS UPL(Priv)'!A:A,0)),0)</f>
        <v>100213819.15000001</v>
      </c>
      <c r="I195" s="2">
        <f>IFERROR(INDEX('UPDATED 2022 IP FFS UPL(Priv)'!V:V,MATCH(A195,'UPDATED 2022 IP FFS UPL(Priv)'!A:A,0)),0)</f>
        <v>298374689.12</v>
      </c>
      <c r="J195" s="2">
        <f t="shared" ref="J195:J242" si="10">IF(G195+H195&gt;I195,IF(I195-H195&lt;0,0,I195-H195),G195)</f>
        <v>91150112.125199676</v>
      </c>
      <c r="K195" s="2">
        <f>IFERROR(INDEX('UPDATED 2022 OP FFS UPL (Priv)'!AN:AN,MATCH(A195,'UPDATED 2022 OP FFS UPL (Priv)'!A:A,0)),0)</f>
        <v>2625623.34</v>
      </c>
      <c r="L195" s="10">
        <f>MAX(K195,0)*IF(E195="NSGO",NSGO_OP_PCT,Private_OP_PCT)</f>
        <v>2599559.1281931838</v>
      </c>
      <c r="M195" s="154">
        <f t="shared" si="8"/>
        <v>93749671.25</v>
      </c>
      <c r="N195" s="154">
        <f t="shared" si="9"/>
        <v>35952998.920000002</v>
      </c>
    </row>
    <row r="196" spans="1:14" ht="30" x14ac:dyDescent="0.2">
      <c r="A196" t="s">
        <v>606</v>
      </c>
      <c r="B196" t="s">
        <v>606</v>
      </c>
      <c r="C196" t="s">
        <v>607</v>
      </c>
      <c r="D196" s="9" t="s">
        <v>608</v>
      </c>
      <c r="E196" t="s">
        <v>11</v>
      </c>
      <c r="F196" s="2">
        <f>IFERROR(INDEX('UPDATED 2022 IP FFS UPL(Priv)'!AN:AN,MATCH(A196,'UPDATED 2022 IP FFS UPL(Priv)'!A:A,0)),0)</f>
        <v>2122607.98</v>
      </c>
      <c r="G196" s="10">
        <f>MAX(F196,0)*IF(E196="NSGO",NSGO_IP_PCT,Private_IP_PCT)</f>
        <v>2045146.8725964127</v>
      </c>
      <c r="H196" s="10">
        <f>IFERROR(INDEX('UPDATED 2022 IP FFS UPL(Priv)'!AE:AE,MATCH(A196,'UPDATED 2022 IP FFS UPL(Priv)'!A:A,0)),0)</f>
        <v>2173509.7000000002</v>
      </c>
      <c r="I196" s="2">
        <f>IFERROR(INDEX('UPDATED 2022 IP FFS UPL(Priv)'!V:V,MATCH(A196,'UPDATED 2022 IP FFS UPL(Priv)'!A:A,0)),0)</f>
        <v>20457703.239999998</v>
      </c>
      <c r="J196" s="2">
        <f t="shared" si="10"/>
        <v>2045146.8725964127</v>
      </c>
      <c r="K196" s="2">
        <f>IFERROR(INDEX('UPDATED 2022 OP FFS UPL (Priv)'!AN:AN,MATCH(A196,'UPDATED 2022 OP FFS UPL (Priv)'!A:A,0)),0)</f>
        <v>390499.92</v>
      </c>
      <c r="L196" s="10">
        <f>MAX(K196,0)*IF(E196="NSGO",NSGO_OP_PCT,Private_OP_PCT)</f>
        <v>386623.47951047239</v>
      </c>
      <c r="M196" s="154">
        <f t="shared" si="8"/>
        <v>2431770.35</v>
      </c>
      <c r="N196" s="154">
        <f t="shared" si="9"/>
        <v>932583.93</v>
      </c>
    </row>
    <row r="197" spans="1:14" ht="30" x14ac:dyDescent="0.2">
      <c r="A197" t="s">
        <v>609</v>
      </c>
      <c r="B197" t="s">
        <v>609</v>
      </c>
      <c r="C197" t="s">
        <v>610</v>
      </c>
      <c r="D197" s="9" t="s">
        <v>611</v>
      </c>
      <c r="E197" t="s">
        <v>11</v>
      </c>
      <c r="F197" s="2">
        <f>IFERROR(INDEX('UPDATED 2022 IP FFS UPL(Priv)'!AN:AN,MATCH(A197,'UPDATED 2022 IP FFS UPL(Priv)'!A:A,0)),0)</f>
        <v>0</v>
      </c>
      <c r="G197" s="10">
        <f>MAX(F197,0)*IF(E197="NSGO",NSGO_IP_PCT,Private_IP_PCT)</f>
        <v>0</v>
      </c>
      <c r="H197" s="10">
        <f>IFERROR(INDEX('UPDATED 2022 IP FFS UPL(Priv)'!AE:AE,MATCH(A197,'UPDATED 2022 IP FFS UPL(Priv)'!A:A,0)),0)</f>
        <v>0</v>
      </c>
      <c r="I197" s="2">
        <f>IFERROR(INDEX('UPDATED 2022 IP FFS UPL(Priv)'!V:V,MATCH(A197,'UPDATED 2022 IP FFS UPL(Priv)'!A:A,0)),0)</f>
        <v>0</v>
      </c>
      <c r="J197" s="2">
        <f t="shared" si="10"/>
        <v>0</v>
      </c>
      <c r="K197" s="2">
        <f>IFERROR(INDEX('UPDATED 2022 OP FFS UPL (Priv)'!AN:AN,MATCH(A197,'UPDATED 2022 OP FFS UPL (Priv)'!A:A,0)),0)</f>
        <v>2670.69</v>
      </c>
      <c r="L197" s="10">
        <f>MAX(K197,0)*IF(E197="NSGO",NSGO_OP_PCT,Private_OP_PCT)</f>
        <v>2644.1784174855238</v>
      </c>
      <c r="M197" s="154">
        <f t="shared" si="8"/>
        <v>2644.18</v>
      </c>
      <c r="N197" s="154">
        <f t="shared" si="9"/>
        <v>1014.04</v>
      </c>
    </row>
    <row r="198" spans="1:14" x14ac:dyDescent="0.2">
      <c r="A198" t="s">
        <v>612</v>
      </c>
      <c r="B198" t="s">
        <v>612</v>
      </c>
      <c r="C198" t="s">
        <v>613</v>
      </c>
      <c r="D198" s="9" t="s">
        <v>614</v>
      </c>
      <c r="E198" t="s">
        <v>11</v>
      </c>
      <c r="F198" s="2">
        <f>IFERROR(INDEX('UPDATED 2022 IP FFS UPL(Priv)'!AN:AN,MATCH(A198,'UPDATED 2022 IP FFS UPL(Priv)'!A:A,0)),0)</f>
        <v>757912.45</v>
      </c>
      <c r="G198" s="10">
        <f>MAX(F198,0)*IF(E198="NSGO",NSGO_IP_PCT,Private_IP_PCT)</f>
        <v>730253.67445352999</v>
      </c>
      <c r="H198" s="10">
        <f>IFERROR(INDEX('UPDATED 2022 IP FFS UPL(Priv)'!AE:AE,MATCH(A198,'UPDATED 2022 IP FFS UPL(Priv)'!A:A,0)),0)</f>
        <v>888063.53</v>
      </c>
      <c r="I198" s="2">
        <f>IFERROR(INDEX('UPDATED 2022 IP FFS UPL(Priv)'!V:V,MATCH(A198,'UPDATED 2022 IP FFS UPL(Priv)'!A:A,0)),0)</f>
        <v>7837980.8799999999</v>
      </c>
      <c r="J198" s="2">
        <f t="shared" si="10"/>
        <v>730253.67445352999</v>
      </c>
      <c r="K198" s="2">
        <f>IFERROR(INDEX('UPDATED 2022 OP FFS UPL (Priv)'!AN:AN,MATCH(A198,'UPDATED 2022 OP FFS UPL (Priv)'!A:A,0)),0)</f>
        <v>31910.45</v>
      </c>
      <c r="L198" s="10">
        <f>MAX(K198,0)*IF(E198="NSGO",NSGO_OP_PCT,Private_OP_PCT)</f>
        <v>31593.679229806126</v>
      </c>
      <c r="M198" s="154">
        <f t="shared" ref="M198:M242" si="11">ROUND(J198+L198,2)</f>
        <v>761847.35</v>
      </c>
      <c r="N198" s="154">
        <f t="shared" ref="N198:N242" si="12">ROUND(M198*(1-FIRST_FMAP),2)</f>
        <v>292168.46000000002</v>
      </c>
    </row>
    <row r="199" spans="1:14" ht="30" x14ac:dyDescent="0.2">
      <c r="A199" t="s">
        <v>615</v>
      </c>
      <c r="B199" t="s">
        <v>615</v>
      </c>
      <c r="C199" t="s">
        <v>616</v>
      </c>
      <c r="D199" s="9" t="s">
        <v>617</v>
      </c>
      <c r="E199" t="s">
        <v>11</v>
      </c>
      <c r="F199" s="2">
        <f>IFERROR(INDEX('UPDATED 2022 IP FFS UPL(Priv)'!AN:AN,MATCH(A199,'UPDATED 2022 IP FFS UPL(Priv)'!A:A,0)),0)</f>
        <v>312500.23</v>
      </c>
      <c r="G199" s="10">
        <f>MAX(F199,0)*IF(E199="NSGO",NSGO_IP_PCT,Private_IP_PCT)</f>
        <v>301096.0450973899</v>
      </c>
      <c r="H199" s="10">
        <f>IFERROR(INDEX('UPDATED 2022 IP FFS UPL(Priv)'!AE:AE,MATCH(A199,'UPDATED 2022 IP FFS UPL(Priv)'!A:A,0)),0)</f>
        <v>191777.16</v>
      </c>
      <c r="I199" s="2">
        <f>IFERROR(INDEX('UPDATED 2022 IP FFS UPL(Priv)'!V:V,MATCH(A199,'UPDATED 2022 IP FFS UPL(Priv)'!A:A,0)),0)</f>
        <v>2157345.65</v>
      </c>
      <c r="J199" s="2">
        <f t="shared" si="10"/>
        <v>301096.0450973899</v>
      </c>
      <c r="K199" s="2">
        <f>IFERROR(INDEX('UPDATED 2022 OP FFS UPL (Priv)'!AN:AN,MATCH(A199,'UPDATED 2022 OP FFS UPL (Priv)'!A:A,0)),0)</f>
        <v>63638.01</v>
      </c>
      <c r="L199" s="10">
        <f>MAX(K199,0)*IF(E199="NSGO",NSGO_OP_PCT,Private_OP_PCT)</f>
        <v>63006.283984186834</v>
      </c>
      <c r="M199" s="154">
        <f t="shared" si="11"/>
        <v>364102.33</v>
      </c>
      <c r="N199" s="154">
        <f t="shared" si="12"/>
        <v>139633.24</v>
      </c>
    </row>
    <row r="200" spans="1:14" ht="30" x14ac:dyDescent="0.2">
      <c r="A200" t="s">
        <v>618</v>
      </c>
      <c r="B200" t="s">
        <v>618</v>
      </c>
      <c r="C200" t="s">
        <v>619</v>
      </c>
      <c r="D200" s="9" t="s">
        <v>620</v>
      </c>
      <c r="E200" t="s">
        <v>11</v>
      </c>
      <c r="F200" s="2">
        <f>IFERROR(INDEX('UPDATED 2022 IP FFS UPL(Priv)'!AN:AN,MATCH(A200,'UPDATED 2022 IP FFS UPL(Priv)'!A:A,0)),0)</f>
        <v>55417.96</v>
      </c>
      <c r="G200" s="10">
        <f>MAX(F200,0)*IF(E200="NSGO",NSGO_IP_PCT,Private_IP_PCT)</f>
        <v>53395.572167628001</v>
      </c>
      <c r="H200" s="10">
        <f>IFERROR(INDEX('UPDATED 2022 IP FFS UPL(Priv)'!AE:AE,MATCH(A200,'UPDATED 2022 IP FFS UPL(Priv)'!A:A,0)),0)</f>
        <v>80069</v>
      </c>
      <c r="I200" s="2">
        <f>IFERROR(INDEX('UPDATED 2022 IP FFS UPL(Priv)'!V:V,MATCH(A200,'UPDATED 2022 IP FFS UPL(Priv)'!A:A,0)),0)</f>
        <v>518769.23</v>
      </c>
      <c r="J200" s="2">
        <f t="shared" si="10"/>
        <v>53395.572167628001</v>
      </c>
      <c r="K200" s="2">
        <f>IFERROR(INDEX('UPDATED 2022 OP FFS UPL (Priv)'!AN:AN,MATCH(A200,'UPDATED 2022 OP FFS UPL (Priv)'!A:A,0)),0)</f>
        <v>43616.54</v>
      </c>
      <c r="L200" s="10">
        <f>MAX(K200,0)*IF(E200="NSGO",NSGO_OP_PCT,Private_OP_PCT)</f>
        <v>43183.56443967441</v>
      </c>
      <c r="M200" s="154">
        <f t="shared" si="11"/>
        <v>96579.14</v>
      </c>
      <c r="N200" s="154">
        <f t="shared" si="12"/>
        <v>37038.1</v>
      </c>
    </row>
    <row r="201" spans="1:14" ht="30" x14ac:dyDescent="0.2">
      <c r="A201" t="s">
        <v>621</v>
      </c>
      <c r="B201" t="s">
        <v>621</v>
      </c>
      <c r="C201" t="s">
        <v>622</v>
      </c>
      <c r="D201" s="9" t="s">
        <v>623</v>
      </c>
      <c r="E201" t="s">
        <v>11</v>
      </c>
      <c r="F201" s="2">
        <f>IFERROR(INDEX('UPDATED 2022 IP FFS UPL(Priv)'!AN:AN,MATCH(A201,'UPDATED 2022 IP FFS UPL(Priv)'!A:A,0)),0)</f>
        <v>345479.77</v>
      </c>
      <c r="G201" s="10">
        <f>MAX(F201,0)*IF(E201="NSGO",NSGO_IP_PCT,Private_IP_PCT)</f>
        <v>332872.05071226956</v>
      </c>
      <c r="H201" s="10">
        <f>IFERROR(INDEX('UPDATED 2022 IP FFS UPL(Priv)'!AE:AE,MATCH(A201,'UPDATED 2022 IP FFS UPL(Priv)'!A:A,0)),0)</f>
        <v>250756.41</v>
      </c>
      <c r="I201" s="2">
        <f>IFERROR(INDEX('UPDATED 2022 IP FFS UPL(Priv)'!V:V,MATCH(A201,'UPDATED 2022 IP FFS UPL(Priv)'!A:A,0)),0)</f>
        <v>2374260.5499999998</v>
      </c>
      <c r="J201" s="2">
        <f t="shared" si="10"/>
        <v>332872.05071226956</v>
      </c>
      <c r="K201" s="2">
        <f>IFERROR(INDEX('UPDATED 2022 OP FFS UPL (Priv)'!AN:AN,MATCH(A201,'UPDATED 2022 OP FFS UPL (Priv)'!A:A,0)),0)</f>
        <v>142726.48000000001</v>
      </c>
      <c r="L201" s="10">
        <f>MAX(K201,0)*IF(E201="NSGO",NSGO_OP_PCT,Private_OP_PCT)</f>
        <v>141309.65331793629</v>
      </c>
      <c r="M201" s="154">
        <f t="shared" si="11"/>
        <v>474181.7</v>
      </c>
      <c r="N201" s="154">
        <f t="shared" si="12"/>
        <v>181848.68</v>
      </c>
    </row>
    <row r="202" spans="1:14" ht="30" x14ac:dyDescent="0.2">
      <c r="A202" t="s">
        <v>624</v>
      </c>
      <c r="B202" t="s">
        <v>624</v>
      </c>
      <c r="C202" t="s">
        <v>625</v>
      </c>
      <c r="D202" s="9" t="s">
        <v>626</v>
      </c>
      <c r="E202" t="s">
        <v>11</v>
      </c>
      <c r="F202" s="2">
        <f>IFERROR(INDEX('UPDATED 2022 IP FFS UPL(Priv)'!AN:AN,MATCH(A202,'UPDATED 2022 IP FFS UPL(Priv)'!A:A,0)),0)</f>
        <v>4642323.29</v>
      </c>
      <c r="G202" s="10">
        <f>MAX(F202,0)*IF(E202="NSGO",NSGO_IP_PCT,Private_IP_PCT)</f>
        <v>4472909.2925227713</v>
      </c>
      <c r="H202" s="10">
        <f>IFERROR(INDEX('UPDATED 2022 IP FFS UPL(Priv)'!AE:AE,MATCH(A202,'UPDATED 2022 IP FFS UPL(Priv)'!A:A,0)),0)</f>
        <v>8021646.0300000003</v>
      </c>
      <c r="I202" s="2">
        <f>IFERROR(INDEX('UPDATED 2022 IP FFS UPL(Priv)'!V:V,MATCH(A202,'UPDATED 2022 IP FFS UPL(Priv)'!A:A,0)),0)</f>
        <v>63036183.729999997</v>
      </c>
      <c r="J202" s="2">
        <f t="shared" si="10"/>
        <v>4472909.2925227713</v>
      </c>
      <c r="K202" s="2">
        <f>IFERROR(INDEX('UPDATED 2022 OP FFS UPL (Priv)'!AN:AN,MATCH(A202,'UPDATED 2022 OP FFS UPL (Priv)'!A:A,0)),0)</f>
        <v>440707.22</v>
      </c>
      <c r="L202" s="10">
        <f>MAX(K202,0)*IF(E202="NSGO",NSGO_OP_PCT,Private_OP_PCT)</f>
        <v>436332.37835692067</v>
      </c>
      <c r="M202" s="154">
        <f t="shared" si="11"/>
        <v>4909241.67</v>
      </c>
      <c r="N202" s="154">
        <f t="shared" si="12"/>
        <v>1882694.18</v>
      </c>
    </row>
    <row r="203" spans="1:14" ht="30" x14ac:dyDescent="0.2">
      <c r="A203" t="s">
        <v>627</v>
      </c>
      <c r="B203" t="s">
        <v>627</v>
      </c>
      <c r="C203" t="s">
        <v>628</v>
      </c>
      <c r="D203" s="9" t="s">
        <v>629</v>
      </c>
      <c r="E203" t="s">
        <v>11</v>
      </c>
      <c r="F203" s="2">
        <f>IFERROR(INDEX('UPDATED 2022 IP FFS UPL(Priv)'!AN:AN,MATCH(A203,'UPDATED 2022 IP FFS UPL(Priv)'!A:A,0)),0)</f>
        <v>1080861.82</v>
      </c>
      <c r="G203" s="10">
        <f>MAX(F203,0)*IF(E203="NSGO",NSGO_IP_PCT,Private_IP_PCT)</f>
        <v>1041417.5352727482</v>
      </c>
      <c r="H203" s="10">
        <f>IFERROR(INDEX('UPDATED 2022 IP FFS UPL(Priv)'!AE:AE,MATCH(A203,'UPDATED 2022 IP FFS UPL(Priv)'!A:A,0)),0)</f>
        <v>1234660.5900000001</v>
      </c>
      <c r="I203" s="2">
        <f>IFERROR(INDEX('UPDATED 2022 IP FFS UPL(Priv)'!V:V,MATCH(A203,'UPDATED 2022 IP FFS UPL(Priv)'!A:A,0)),0)</f>
        <v>10976901.15</v>
      </c>
      <c r="J203" s="2">
        <f t="shared" si="10"/>
        <v>1041417.5352727482</v>
      </c>
      <c r="K203" s="2">
        <f>IFERROR(INDEX('UPDATED 2022 OP FFS UPL (Priv)'!AN:AN,MATCH(A203,'UPDATED 2022 OP FFS UPL (Priv)'!A:A,0)),0)</f>
        <v>206048.27</v>
      </c>
      <c r="L203" s="10">
        <f>MAX(K203,0)*IF(E203="NSGO",NSGO_OP_PCT,Private_OP_PCT)</f>
        <v>204002.85637577923</v>
      </c>
      <c r="M203" s="154">
        <f t="shared" si="11"/>
        <v>1245420.3899999999</v>
      </c>
      <c r="N203" s="154">
        <f t="shared" si="12"/>
        <v>477618.72</v>
      </c>
    </row>
    <row r="204" spans="1:14" ht="30" x14ac:dyDescent="0.2">
      <c r="A204" t="s">
        <v>630</v>
      </c>
      <c r="B204" t="s">
        <v>630</v>
      </c>
      <c r="C204" t="s">
        <v>631</v>
      </c>
      <c r="D204" s="9" t="s">
        <v>632</v>
      </c>
      <c r="E204" t="s">
        <v>11</v>
      </c>
      <c r="F204" s="2">
        <f>IFERROR(INDEX('UPDATED 2022 IP FFS UPL(Priv)'!AN:AN,MATCH(A204,'UPDATED 2022 IP FFS UPL(Priv)'!A:A,0)),0)</f>
        <v>739617.56</v>
      </c>
      <c r="G204" s="10">
        <f>MAX(F204,0)*IF(E204="NSGO",NSGO_IP_PCT,Private_IP_PCT)</f>
        <v>712626.42654881079</v>
      </c>
      <c r="H204" s="10">
        <f>IFERROR(INDEX('UPDATED 2022 IP FFS UPL(Priv)'!AE:AE,MATCH(A204,'UPDATED 2022 IP FFS UPL(Priv)'!A:A,0)),0)</f>
        <v>752076.65</v>
      </c>
      <c r="I204" s="2">
        <f>IFERROR(INDEX('UPDATED 2022 IP FFS UPL(Priv)'!V:V,MATCH(A204,'UPDATED 2022 IP FFS UPL(Priv)'!A:A,0)),0)</f>
        <v>7425058.3099999996</v>
      </c>
      <c r="J204" s="2">
        <f t="shared" si="10"/>
        <v>712626.42654881079</v>
      </c>
      <c r="K204" s="2">
        <f>IFERROR(INDEX('UPDATED 2022 OP FFS UPL (Priv)'!AN:AN,MATCH(A204,'UPDATED 2022 OP FFS UPL (Priv)'!A:A,0)),0)</f>
        <v>309834.23</v>
      </c>
      <c r="L204" s="10">
        <f>MAX(K204,0)*IF(E204="NSGO",NSGO_OP_PCT,Private_OP_PCT)</f>
        <v>306758.54702876246</v>
      </c>
      <c r="M204" s="154">
        <f t="shared" si="11"/>
        <v>1019384.97</v>
      </c>
      <c r="N204" s="154">
        <f t="shared" si="12"/>
        <v>390934.14</v>
      </c>
    </row>
    <row r="205" spans="1:14" ht="30" x14ac:dyDescent="0.2">
      <c r="A205" t="s">
        <v>633</v>
      </c>
      <c r="B205" t="s">
        <v>633</v>
      </c>
      <c r="C205" t="s">
        <v>634</v>
      </c>
      <c r="D205" s="9" t="s">
        <v>635</v>
      </c>
      <c r="E205" t="s">
        <v>11</v>
      </c>
      <c r="F205" s="2">
        <f>IFERROR(INDEX('UPDATED 2022 IP FFS UPL(Priv)'!AN:AN,MATCH(A205,'UPDATED 2022 IP FFS UPL(Priv)'!A:A,0)),0)</f>
        <v>-1090.44</v>
      </c>
      <c r="G205" s="10">
        <f>MAX(F205,0)*IF(E205="NSGO",NSGO_IP_PCT,Private_IP_PCT)</f>
        <v>0</v>
      </c>
      <c r="H205" s="10">
        <f>IFERROR(INDEX('UPDATED 2022 IP FFS UPL(Priv)'!AE:AE,MATCH(A205,'UPDATED 2022 IP FFS UPL(Priv)'!A:A,0)),0)</f>
        <v>136634.29</v>
      </c>
      <c r="I205" s="2">
        <f>IFERROR(INDEX('UPDATED 2022 IP FFS UPL(Priv)'!V:V,MATCH(A205,'UPDATED 2022 IP FFS UPL(Priv)'!A:A,0)),0)</f>
        <v>421677</v>
      </c>
      <c r="J205" s="2">
        <f t="shared" si="10"/>
        <v>0</v>
      </c>
      <c r="K205" s="2">
        <f>IFERROR(INDEX('UPDATED 2022 OP FFS UPL (Priv)'!AN:AN,MATCH(A205,'UPDATED 2022 OP FFS UPL (Priv)'!A:A,0)),0)</f>
        <v>63053.35</v>
      </c>
      <c r="L205" s="10">
        <f>MAX(K205,0)*IF(E205="NSGO",NSGO_OP_PCT,Private_OP_PCT)</f>
        <v>62427.427825828097</v>
      </c>
      <c r="M205" s="154">
        <f t="shared" si="11"/>
        <v>62427.43</v>
      </c>
      <c r="N205" s="154">
        <f t="shared" si="12"/>
        <v>23940.92</v>
      </c>
    </row>
    <row r="206" spans="1:14" x14ac:dyDescent="0.2">
      <c r="A206" t="s">
        <v>636</v>
      </c>
      <c r="B206" t="s">
        <v>636</v>
      </c>
      <c r="C206" t="s">
        <v>637</v>
      </c>
      <c r="D206" s="9" t="s">
        <v>638</v>
      </c>
      <c r="E206" t="s">
        <v>11</v>
      </c>
      <c r="F206" s="2">
        <f>IFERROR(INDEX('UPDATED 2022 IP FFS UPL(Priv)'!AN:AN,MATCH(A206,'UPDATED 2022 IP FFS UPL(Priv)'!A:A,0)),0)</f>
        <v>67394.55</v>
      </c>
      <c r="G206" s="10">
        <f>MAX(F206,0)*IF(E206="NSGO",NSGO_IP_PCT,Private_IP_PCT)</f>
        <v>64935.096099347829</v>
      </c>
      <c r="H206" s="10">
        <f>IFERROR(INDEX('UPDATED 2022 IP FFS UPL(Priv)'!AE:AE,MATCH(A206,'UPDATED 2022 IP FFS UPL(Priv)'!A:A,0)),0)</f>
        <v>59644.5</v>
      </c>
      <c r="I206" s="2">
        <f>IFERROR(INDEX('UPDATED 2022 IP FFS UPL(Priv)'!V:V,MATCH(A206,'UPDATED 2022 IP FFS UPL(Priv)'!A:A,0)),0)</f>
        <v>668626.56999999995</v>
      </c>
      <c r="J206" s="2">
        <f t="shared" si="10"/>
        <v>64935.096099347829</v>
      </c>
      <c r="K206" s="2">
        <f>IFERROR(INDEX('UPDATED 2022 OP FFS UPL (Priv)'!AN:AN,MATCH(A206,'UPDATED 2022 OP FFS UPL (Priv)'!A:A,0)),0)</f>
        <v>22395.46</v>
      </c>
      <c r="L206" s="10">
        <f>MAX(K206,0)*IF(E206="NSGO",NSGO_OP_PCT,Private_OP_PCT)</f>
        <v>22173.143263224239</v>
      </c>
      <c r="M206" s="154">
        <f t="shared" si="11"/>
        <v>87108.24</v>
      </c>
      <c r="N206" s="154">
        <f t="shared" si="12"/>
        <v>33406.01</v>
      </c>
    </row>
    <row r="207" spans="1:14" ht="45" x14ac:dyDescent="0.2">
      <c r="A207" t="s">
        <v>639</v>
      </c>
      <c r="B207" t="s">
        <v>639</v>
      </c>
      <c r="C207" t="s">
        <v>640</v>
      </c>
      <c r="D207" s="9" t="s">
        <v>641</v>
      </c>
      <c r="E207" t="s">
        <v>11</v>
      </c>
      <c r="F207" s="2">
        <f>IFERROR(INDEX('UPDATED 2022 IP FFS UPL(Priv)'!AN:AN,MATCH(A207,'UPDATED 2022 IP FFS UPL(Priv)'!A:A,0)),0)</f>
        <v>919803.5</v>
      </c>
      <c r="G207" s="10">
        <f>MAX(F207,0)*IF(E207="NSGO",NSGO_IP_PCT,Private_IP_PCT)</f>
        <v>886236.77530329197</v>
      </c>
      <c r="H207" s="10">
        <f>IFERROR(INDEX('UPDATED 2022 IP FFS UPL(Priv)'!AE:AE,MATCH(A207,'UPDATED 2022 IP FFS UPL(Priv)'!A:A,0)),0)</f>
        <v>1261956.6100000001</v>
      </c>
      <c r="I207" s="2">
        <f>IFERROR(INDEX('UPDATED 2022 IP FFS UPL(Priv)'!V:V,MATCH(A207,'UPDATED 2022 IP FFS UPL(Priv)'!A:A,0)),0)</f>
        <v>11482947.939999999</v>
      </c>
      <c r="J207" s="2">
        <f t="shared" si="10"/>
        <v>886236.77530329197</v>
      </c>
      <c r="K207" s="2">
        <f>IFERROR(INDEX('UPDATED 2022 OP FFS UPL (Priv)'!AN:AN,MATCH(A207,'UPDATED 2022 OP FFS UPL (Priv)'!A:A,0)),0)</f>
        <v>208968.7</v>
      </c>
      <c r="L207" s="10">
        <f>MAX(K207,0)*IF(E207="NSGO",NSGO_OP_PCT,Private_OP_PCT)</f>
        <v>206894.29565767918</v>
      </c>
      <c r="M207" s="154">
        <f t="shared" si="11"/>
        <v>1093131.07</v>
      </c>
      <c r="N207" s="154">
        <f t="shared" si="12"/>
        <v>419215.77</v>
      </c>
    </row>
    <row r="208" spans="1:14" ht="30" x14ac:dyDescent="0.2">
      <c r="A208" t="s">
        <v>642</v>
      </c>
      <c r="B208" t="s">
        <v>642</v>
      </c>
      <c r="C208" t="s">
        <v>643</v>
      </c>
      <c r="D208" s="9" t="s">
        <v>644</v>
      </c>
      <c r="E208" t="s">
        <v>11</v>
      </c>
      <c r="F208" s="2">
        <f>IFERROR(INDEX('UPDATED 2022 IP FFS UPL(Priv)'!AN:AN,MATCH(A208,'UPDATED 2022 IP FFS UPL(Priv)'!A:A,0)),0)</f>
        <v>148260.60999999999</v>
      </c>
      <c r="G208" s="10">
        <f>MAX(F208,0)*IF(E208="NSGO",NSGO_IP_PCT,Private_IP_PCT)</f>
        <v>142850.08146946493</v>
      </c>
      <c r="H208" s="10">
        <f>IFERROR(INDEX('UPDATED 2022 IP FFS UPL(Priv)'!AE:AE,MATCH(A208,'UPDATED 2022 IP FFS UPL(Priv)'!A:A,0)),0)</f>
        <v>118252.6</v>
      </c>
      <c r="I208" s="2">
        <f>IFERROR(INDEX('UPDATED 2022 IP FFS UPL(Priv)'!V:V,MATCH(A208,'UPDATED 2022 IP FFS UPL(Priv)'!A:A,0)),0)</f>
        <v>987085.98</v>
      </c>
      <c r="J208" s="2">
        <f t="shared" si="10"/>
        <v>142850.08146946493</v>
      </c>
      <c r="K208" s="2">
        <f>IFERROR(INDEX('UPDATED 2022 OP FFS UPL (Priv)'!AN:AN,MATCH(A208,'UPDATED 2022 OP FFS UPL (Priv)'!A:A,0)),0)</f>
        <v>59708.44</v>
      </c>
      <c r="L208" s="10">
        <f>MAX(K208,0)*IF(E208="NSGO",NSGO_OP_PCT,Private_OP_PCT)</f>
        <v>59115.722300128182</v>
      </c>
      <c r="M208" s="154">
        <f t="shared" si="11"/>
        <v>201965.8</v>
      </c>
      <c r="N208" s="154">
        <f t="shared" si="12"/>
        <v>77453.88</v>
      </c>
    </row>
    <row r="209" spans="1:14" ht="30" x14ac:dyDescent="0.2">
      <c r="A209" t="s">
        <v>645</v>
      </c>
      <c r="B209" t="s">
        <v>645</v>
      </c>
      <c r="C209" t="s">
        <v>646</v>
      </c>
      <c r="D209" s="9" t="s">
        <v>647</v>
      </c>
      <c r="E209" t="s">
        <v>11</v>
      </c>
      <c r="F209" s="2">
        <f>IFERROR(INDEX('UPDATED 2022 IP FFS UPL(Priv)'!AN:AN,MATCH(A209,'UPDATED 2022 IP FFS UPL(Priv)'!A:A,0)),0)</f>
        <v>2604017.7599999998</v>
      </c>
      <c r="G209" s="10">
        <f>MAX(F209,0)*IF(E209="NSGO",NSGO_IP_PCT,Private_IP_PCT)</f>
        <v>2508988.3898625104</v>
      </c>
      <c r="H209" s="10">
        <f>IFERROR(INDEX('UPDATED 2022 IP FFS UPL(Priv)'!AE:AE,MATCH(A209,'UPDATED 2022 IP FFS UPL(Priv)'!A:A,0)),0)</f>
        <v>5166245.03</v>
      </c>
      <c r="I209" s="2">
        <f>IFERROR(INDEX('UPDATED 2022 IP FFS UPL(Priv)'!V:V,MATCH(A209,'UPDATED 2022 IP FFS UPL(Priv)'!A:A,0)),0)</f>
        <v>37001251.390000001</v>
      </c>
      <c r="J209" s="2">
        <f t="shared" si="10"/>
        <v>2508988.3898625104</v>
      </c>
      <c r="K209" s="2">
        <f>IFERROR(INDEX('UPDATED 2022 OP FFS UPL (Priv)'!AN:AN,MATCH(A209,'UPDATED 2022 OP FFS UPL (Priv)'!A:A,0)),0)</f>
        <v>338089.39</v>
      </c>
      <c r="L209" s="10">
        <f>MAX(K209,0)*IF(E209="NSGO",NSGO_OP_PCT,Private_OP_PCT)</f>
        <v>334733.22183362581</v>
      </c>
      <c r="M209" s="154">
        <f t="shared" si="11"/>
        <v>2843721.61</v>
      </c>
      <c r="N209" s="154">
        <f t="shared" si="12"/>
        <v>1090567.24</v>
      </c>
    </row>
    <row r="210" spans="1:14" ht="30" x14ac:dyDescent="0.2">
      <c r="A210" t="s">
        <v>648</v>
      </c>
      <c r="B210" t="s">
        <v>648</v>
      </c>
      <c r="C210" t="s">
        <v>649</v>
      </c>
      <c r="D210" s="9" t="s">
        <v>650</v>
      </c>
      <c r="E210" t="s">
        <v>11</v>
      </c>
      <c r="F210" s="2">
        <f>IFERROR(INDEX('UPDATED 2022 IP FFS UPL(Priv)'!AN:AN,MATCH(A210,'UPDATED 2022 IP FFS UPL(Priv)'!A:A,0)),0)</f>
        <v>1399477.82</v>
      </c>
      <c r="G210" s="10">
        <f>MAX(F210,0)*IF(E210="NSGO",NSGO_IP_PCT,Private_IP_PCT)</f>
        <v>1348406.1653443165</v>
      </c>
      <c r="H210" s="10">
        <f>IFERROR(INDEX('UPDATED 2022 IP FFS UPL(Priv)'!AE:AE,MATCH(A210,'UPDATED 2022 IP FFS UPL(Priv)'!A:A,0)),0)</f>
        <v>1598293.46</v>
      </c>
      <c r="I210" s="2">
        <f>IFERROR(INDEX('UPDATED 2022 IP FFS UPL(Priv)'!V:V,MATCH(A210,'UPDATED 2022 IP FFS UPL(Priv)'!A:A,0)),0)</f>
        <v>15524691.130000001</v>
      </c>
      <c r="J210" s="2">
        <f t="shared" si="10"/>
        <v>1348406.1653443165</v>
      </c>
      <c r="K210" s="2">
        <f>IFERROR(INDEX('UPDATED 2022 OP FFS UPL (Priv)'!AN:AN,MATCH(A210,'UPDATED 2022 OP FFS UPL (Priv)'!A:A,0)),0)</f>
        <v>252246.75</v>
      </c>
      <c r="L210" s="10">
        <f>MAX(K210,0)*IF(E210="NSGO",NSGO_OP_PCT,Private_OP_PCT)</f>
        <v>249742.73024232182</v>
      </c>
      <c r="M210" s="154">
        <f t="shared" si="11"/>
        <v>1598148.9</v>
      </c>
      <c r="N210" s="154">
        <f t="shared" si="12"/>
        <v>612890.1</v>
      </c>
    </row>
    <row r="211" spans="1:14" ht="30" x14ac:dyDescent="0.2">
      <c r="A211" t="s">
        <v>651</v>
      </c>
      <c r="B211" t="s">
        <v>651</v>
      </c>
      <c r="C211" t="s">
        <v>652</v>
      </c>
      <c r="D211" s="9" t="s">
        <v>653</v>
      </c>
      <c r="E211" t="s">
        <v>11</v>
      </c>
      <c r="F211" s="2">
        <f>IFERROR(INDEX('UPDATED 2022 IP FFS UPL(Priv)'!AN:AN,MATCH(A211,'UPDATED 2022 IP FFS UPL(Priv)'!A:A,0)),0)</f>
        <v>37050.160000000003</v>
      </c>
      <c r="G211" s="10">
        <f>MAX(F211,0)*IF(E211="NSGO",NSGO_IP_PCT,Private_IP_PCT)</f>
        <v>35698.074994138442</v>
      </c>
      <c r="H211" s="10">
        <f>IFERROR(INDEX('UPDATED 2022 IP FFS UPL(Priv)'!AE:AE,MATCH(A211,'UPDATED 2022 IP FFS UPL(Priv)'!A:A,0)),0)</f>
        <v>25664.61</v>
      </c>
      <c r="I211" s="2">
        <f>IFERROR(INDEX('UPDATED 2022 IP FFS UPL(Priv)'!V:V,MATCH(A211,'UPDATED 2022 IP FFS UPL(Priv)'!A:A,0)),0)</f>
        <v>190044.76</v>
      </c>
      <c r="J211" s="2">
        <f t="shared" si="10"/>
        <v>35698.074994138442</v>
      </c>
      <c r="K211" s="2">
        <f>IFERROR(INDEX('UPDATED 2022 OP FFS UPL (Priv)'!AN:AN,MATCH(A211,'UPDATED 2022 OP FFS UPL (Priv)'!A:A,0)),0)</f>
        <v>78922.53</v>
      </c>
      <c r="L211" s="10">
        <f>MAX(K211,0)*IF(E211="NSGO",NSGO_OP_PCT,Private_OP_PCT)</f>
        <v>78139.076597940511</v>
      </c>
      <c r="M211" s="154">
        <f t="shared" si="11"/>
        <v>113837.15</v>
      </c>
      <c r="N211" s="154">
        <f t="shared" si="12"/>
        <v>43656.55</v>
      </c>
    </row>
    <row r="212" spans="1:14" ht="30" x14ac:dyDescent="0.2">
      <c r="A212" t="s">
        <v>654</v>
      </c>
      <c r="B212" t="s">
        <v>654</v>
      </c>
      <c r="C212" t="s">
        <v>655</v>
      </c>
      <c r="D212" s="9" t="s">
        <v>656</v>
      </c>
      <c r="E212" t="s">
        <v>11</v>
      </c>
      <c r="F212" s="2">
        <f>IFERROR(INDEX('UPDATED 2022 IP FFS UPL(Priv)'!AN:AN,MATCH(A212,'UPDATED 2022 IP FFS UPL(Priv)'!A:A,0)),0)</f>
        <v>1841358.13</v>
      </c>
      <c r="G212" s="10">
        <f>MAX(F212,0)*IF(E212="NSGO",NSGO_IP_PCT,Private_IP_PCT)</f>
        <v>1774160.7759806304</v>
      </c>
      <c r="H212" s="10">
        <f>IFERROR(INDEX('UPDATED 2022 IP FFS UPL(Priv)'!AE:AE,MATCH(A212,'UPDATED 2022 IP FFS UPL(Priv)'!A:A,0)),0)</f>
        <v>2750665.52</v>
      </c>
      <c r="I212" s="2">
        <f>IFERROR(INDEX('UPDATED 2022 IP FFS UPL(Priv)'!V:V,MATCH(A212,'UPDATED 2022 IP FFS UPL(Priv)'!A:A,0)),0)</f>
        <v>22960118.25</v>
      </c>
      <c r="J212" s="2">
        <f t="shared" si="10"/>
        <v>1774160.7759806304</v>
      </c>
      <c r="K212" s="2">
        <f>IFERROR(INDEX('UPDATED 2022 OP FFS UPL (Priv)'!AN:AN,MATCH(A212,'UPDATED 2022 OP FFS UPL (Priv)'!A:A,0)),0)</f>
        <v>101921.87</v>
      </c>
      <c r="L212" s="10">
        <f>MAX(K212,0)*IF(E212="NSGO",NSGO_OP_PCT,Private_OP_PCT)</f>
        <v>100910.10522515351</v>
      </c>
      <c r="M212" s="154">
        <f t="shared" si="11"/>
        <v>1875070.88</v>
      </c>
      <c r="N212" s="154">
        <f t="shared" si="12"/>
        <v>719089.68</v>
      </c>
    </row>
    <row r="213" spans="1:14" x14ac:dyDescent="0.2">
      <c r="A213" t="s">
        <v>657</v>
      </c>
      <c r="B213" t="s">
        <v>657</v>
      </c>
      <c r="C213" t="s">
        <v>658</v>
      </c>
      <c r="D213" s="9" t="s">
        <v>659</v>
      </c>
      <c r="E213" t="s">
        <v>11</v>
      </c>
      <c r="F213" s="2">
        <f>IFERROR(INDEX('UPDATED 2022 IP FFS UPL(Priv)'!AN:AN,MATCH(A213,'UPDATED 2022 IP FFS UPL(Priv)'!A:A,0)),0)</f>
        <v>59940.84</v>
      </c>
      <c r="G213" s="10">
        <f>MAX(F213,0)*IF(E213="NSGO",NSGO_IP_PCT,Private_IP_PCT)</f>
        <v>57753.397057709146</v>
      </c>
      <c r="H213" s="10">
        <f>IFERROR(INDEX('UPDATED 2022 IP FFS UPL(Priv)'!AE:AE,MATCH(A213,'UPDATED 2022 IP FFS UPL(Priv)'!A:A,0)),0)</f>
        <v>61159.519999999997</v>
      </c>
      <c r="I213" s="2">
        <f>IFERROR(INDEX('UPDATED 2022 IP FFS UPL(Priv)'!V:V,MATCH(A213,'UPDATED 2022 IP FFS UPL(Priv)'!A:A,0)),0)</f>
        <v>605501.81000000006</v>
      </c>
      <c r="J213" s="2">
        <f t="shared" si="10"/>
        <v>57753.397057709146</v>
      </c>
      <c r="K213" s="2">
        <f>IFERROR(INDEX('UPDATED 2022 OP FFS UPL (Priv)'!AN:AN,MATCH(A213,'UPDATED 2022 OP FFS UPL (Priv)'!A:A,0)),0)</f>
        <v>77167.520000000004</v>
      </c>
      <c r="L213" s="10">
        <f>MAX(K213,0)*IF(E213="NSGO",NSGO_OP_PCT,Private_OP_PCT)</f>
        <v>76401.488347536593</v>
      </c>
      <c r="M213" s="154">
        <f t="shared" si="11"/>
        <v>134154.89000000001</v>
      </c>
      <c r="N213" s="154">
        <f t="shared" si="12"/>
        <v>51448.4</v>
      </c>
    </row>
    <row r="214" spans="1:14" x14ac:dyDescent="0.2">
      <c r="A214" t="s">
        <v>660</v>
      </c>
      <c r="B214" t="s">
        <v>660</v>
      </c>
      <c r="C214" t="s">
        <v>661</v>
      </c>
      <c r="D214" s="9" t="s">
        <v>662</v>
      </c>
      <c r="E214" t="s">
        <v>11</v>
      </c>
      <c r="F214" s="2">
        <f>IFERROR(INDEX('UPDATED 2022 IP FFS UPL(Priv)'!AN:AN,MATCH(A214,'UPDATED 2022 IP FFS UPL(Priv)'!A:A,0)),0)</f>
        <v>0</v>
      </c>
      <c r="G214" s="10">
        <f>MAX(F214,0)*IF(E214="NSGO",NSGO_IP_PCT,Private_IP_PCT)</f>
        <v>0</v>
      </c>
      <c r="H214" s="10">
        <f>IFERROR(INDEX('UPDATED 2022 IP FFS UPL(Priv)'!AE:AE,MATCH(A214,'UPDATED 2022 IP FFS UPL(Priv)'!A:A,0)),0)</f>
        <v>0</v>
      </c>
      <c r="I214" s="2">
        <f>IFERROR(INDEX('UPDATED 2022 IP FFS UPL(Priv)'!V:V,MATCH(A214,'UPDATED 2022 IP FFS UPL(Priv)'!A:A,0)),0)</f>
        <v>0</v>
      </c>
      <c r="J214" s="2">
        <f t="shared" si="10"/>
        <v>0</v>
      </c>
      <c r="K214" s="2">
        <f>IFERROR(INDEX('UPDATED 2022 OP FFS UPL (Priv)'!AN:AN,MATCH(A214,'UPDATED 2022 OP FFS UPL (Priv)'!A:A,0)),0)</f>
        <v>11473.49</v>
      </c>
      <c r="L214" s="10">
        <f>MAX(K214,0)*IF(E214="NSGO",NSGO_OP_PCT,Private_OP_PCT)</f>
        <v>11359.594198965802</v>
      </c>
      <c r="M214" s="154">
        <f t="shared" si="11"/>
        <v>11359.59</v>
      </c>
      <c r="N214" s="154">
        <f t="shared" si="12"/>
        <v>4356.3999999999996</v>
      </c>
    </row>
    <row r="215" spans="1:14" ht="45" x14ac:dyDescent="0.2">
      <c r="A215" t="s">
        <v>663</v>
      </c>
      <c r="B215" t="s">
        <v>663</v>
      </c>
      <c r="C215" t="s">
        <v>664</v>
      </c>
      <c r="D215" s="9" t="s">
        <v>665</v>
      </c>
      <c r="E215" t="s">
        <v>11</v>
      </c>
      <c r="F215" s="2">
        <f>IFERROR(INDEX('UPDATED 2022 IP FFS UPL(Priv)'!AN:AN,MATCH(A215,'UPDATED 2022 IP FFS UPL(Priv)'!A:A,0)),0)</f>
        <v>406075.55</v>
      </c>
      <c r="G215" s="10">
        <f>MAX(F215,0)*IF(E215="NSGO",NSGO_IP_PCT,Private_IP_PCT)</f>
        <v>391256.4868056174</v>
      </c>
      <c r="H215" s="10">
        <f>IFERROR(INDEX('UPDATED 2022 IP FFS UPL(Priv)'!AE:AE,MATCH(A215,'UPDATED 2022 IP FFS UPL(Priv)'!A:A,0)),0)</f>
        <v>302946.73</v>
      </c>
      <c r="I215" s="2">
        <f>IFERROR(INDEX('UPDATED 2022 IP FFS UPL(Priv)'!V:V,MATCH(A215,'UPDATED 2022 IP FFS UPL(Priv)'!A:A,0)),0)</f>
        <v>3545111.41</v>
      </c>
      <c r="J215" s="2">
        <f t="shared" si="10"/>
        <v>391256.4868056174</v>
      </c>
      <c r="K215" s="2">
        <f>IFERROR(INDEX('UPDATED 2022 OP FFS UPL (Priv)'!AN:AN,MATCH(A215,'UPDATED 2022 OP FFS UPL (Priv)'!A:A,0)),0)</f>
        <v>12977.73</v>
      </c>
      <c r="L215" s="10">
        <f>MAX(K215,0)*IF(E215="NSGO",NSGO_OP_PCT,Private_OP_PCT)</f>
        <v>12848.901809627625</v>
      </c>
      <c r="M215" s="154">
        <f t="shared" si="11"/>
        <v>404105.39</v>
      </c>
      <c r="N215" s="154">
        <f t="shared" si="12"/>
        <v>154974.42000000001</v>
      </c>
    </row>
    <row r="216" spans="1:14" x14ac:dyDescent="0.2">
      <c r="A216" t="s">
        <v>666</v>
      </c>
      <c r="B216" t="s">
        <v>666</v>
      </c>
      <c r="C216" t="s">
        <v>667</v>
      </c>
      <c r="D216" s="9" t="s">
        <v>668</v>
      </c>
      <c r="E216" t="s">
        <v>11</v>
      </c>
      <c r="F216" s="2">
        <f>IFERROR(INDEX('UPDATED 2022 IP FFS UPL(Priv)'!AN:AN,MATCH(A216,'UPDATED 2022 IP FFS UPL(Priv)'!A:A,0)),0)</f>
        <v>11402.8</v>
      </c>
      <c r="G216" s="10">
        <f>MAX(F216,0)*IF(E216="NSGO",NSGO_IP_PCT,Private_IP_PCT)</f>
        <v>10986.673459525189</v>
      </c>
      <c r="H216" s="10">
        <f>IFERROR(INDEX('UPDATED 2022 IP FFS UPL(Priv)'!AE:AE,MATCH(A216,'UPDATED 2022 IP FFS UPL(Priv)'!A:A,0)),0)</f>
        <v>26796.9</v>
      </c>
      <c r="I216" s="2">
        <f>IFERROR(INDEX('UPDATED 2022 IP FFS UPL(Priv)'!V:V,MATCH(A216,'UPDATED 2022 IP FFS UPL(Priv)'!A:A,0)),0)</f>
        <v>381997</v>
      </c>
      <c r="J216" s="2">
        <f t="shared" si="10"/>
        <v>10986.673459525189</v>
      </c>
      <c r="K216" s="2">
        <f>IFERROR(INDEX('UPDATED 2022 OP FFS UPL (Priv)'!AN:AN,MATCH(A216,'UPDATED 2022 OP FFS UPL (Priv)'!A:A,0)),0)</f>
        <v>4380.99</v>
      </c>
      <c r="L216" s="10">
        <f>MAX(K216,0)*IF(E216="NSGO",NSGO_OP_PCT,Private_OP_PCT)</f>
        <v>4337.5004980809845</v>
      </c>
      <c r="M216" s="154">
        <f t="shared" si="11"/>
        <v>15324.17</v>
      </c>
      <c r="N216" s="154">
        <f t="shared" si="12"/>
        <v>5876.82</v>
      </c>
    </row>
    <row r="217" spans="1:14" ht="30" x14ac:dyDescent="0.2">
      <c r="A217" t="s">
        <v>669</v>
      </c>
      <c r="B217" t="s">
        <v>669</v>
      </c>
      <c r="C217" t="s">
        <v>670</v>
      </c>
      <c r="D217" s="9" t="s">
        <v>671</v>
      </c>
      <c r="E217" t="s">
        <v>11</v>
      </c>
      <c r="F217" s="2">
        <f>IFERROR(INDEX('UPDATED 2022 IP FFS UPL(Priv)'!AN:AN,MATCH(A217,'UPDATED 2022 IP FFS UPL(Priv)'!A:A,0)),0)</f>
        <v>-385142.67</v>
      </c>
      <c r="G217" s="10">
        <f>MAX(F217,0)*IF(E217="NSGO",NSGO_IP_PCT,Private_IP_PCT)</f>
        <v>0</v>
      </c>
      <c r="H217" s="10">
        <f>IFERROR(INDEX('UPDATED 2022 IP FFS UPL(Priv)'!AE:AE,MATCH(A217,'UPDATED 2022 IP FFS UPL(Priv)'!A:A,0)),0)</f>
        <v>624329.17000000004</v>
      </c>
      <c r="I217" s="2">
        <f>IFERROR(INDEX('UPDATED 2022 IP FFS UPL(Priv)'!V:V,MATCH(A217,'UPDATED 2022 IP FFS UPL(Priv)'!A:A,0)),0)</f>
        <v>1322861</v>
      </c>
      <c r="J217" s="2">
        <f t="shared" si="10"/>
        <v>0</v>
      </c>
      <c r="K217" s="2">
        <f>IFERROR(INDEX('UPDATED 2022 OP FFS UPL (Priv)'!AN:AN,MATCH(A217,'UPDATED 2022 OP FFS UPL (Priv)'!A:A,0)),0)</f>
        <v>-6418.85</v>
      </c>
      <c r="L217" s="10">
        <f>MAX(K217,0)*IF(E217="NSGO",NSGO_OP_PCT,Private_OP_PCT)</f>
        <v>0</v>
      </c>
      <c r="M217" s="154">
        <f t="shared" si="11"/>
        <v>0</v>
      </c>
      <c r="N217" s="154">
        <f t="shared" si="12"/>
        <v>0</v>
      </c>
    </row>
    <row r="218" spans="1:14" ht="30" x14ac:dyDescent="0.2">
      <c r="A218" t="s">
        <v>672</v>
      </c>
      <c r="B218" t="s">
        <v>672</v>
      </c>
      <c r="C218" t="s">
        <v>673</v>
      </c>
      <c r="D218" s="9" t="s">
        <v>674</v>
      </c>
      <c r="E218" t="s">
        <v>11</v>
      </c>
      <c r="F218" s="2">
        <f>IFERROR(INDEX('UPDATED 2022 IP FFS UPL(Priv)'!AN:AN,MATCH(A218,'UPDATED 2022 IP FFS UPL(Priv)'!A:A,0)),0)</f>
        <v>1695222.12</v>
      </c>
      <c r="G218" s="10">
        <f>MAX(F218,0)*IF(E218="NSGO",NSGO_IP_PCT,Private_IP_PCT)</f>
        <v>1633357.7607082496</v>
      </c>
      <c r="H218" s="10">
        <f>IFERROR(INDEX('UPDATED 2022 IP FFS UPL(Priv)'!AE:AE,MATCH(A218,'UPDATED 2022 IP FFS UPL(Priv)'!A:A,0)),0)</f>
        <v>1590733.71</v>
      </c>
      <c r="I218" s="2">
        <f>IFERROR(INDEX('UPDATED 2022 IP FFS UPL(Priv)'!V:V,MATCH(A218,'UPDATED 2022 IP FFS UPL(Priv)'!A:A,0)),0)</f>
        <v>32859558.309999999</v>
      </c>
      <c r="J218" s="2">
        <f t="shared" si="10"/>
        <v>1633357.7607082496</v>
      </c>
      <c r="K218" s="2">
        <f>IFERROR(INDEX('UPDATED 2022 OP FFS UPL (Priv)'!AN:AN,MATCH(A218,'UPDATED 2022 OP FFS UPL (Priv)'!A:A,0)),0)</f>
        <v>298504</v>
      </c>
      <c r="L218" s="10">
        <f>MAX(K218,0)*IF(E218="NSGO",NSGO_OP_PCT,Private_OP_PCT)</f>
        <v>295540.79070693295</v>
      </c>
      <c r="M218" s="154">
        <f t="shared" si="11"/>
        <v>1928898.55</v>
      </c>
      <c r="N218" s="154">
        <f t="shared" si="12"/>
        <v>739732.59</v>
      </c>
    </row>
    <row r="219" spans="1:14" ht="30" x14ac:dyDescent="0.2">
      <c r="A219" t="s">
        <v>675</v>
      </c>
      <c r="B219" t="s">
        <v>675</v>
      </c>
      <c r="C219" t="s">
        <v>676</v>
      </c>
      <c r="D219" s="9" t="s">
        <v>677</v>
      </c>
      <c r="E219" t="s">
        <v>11</v>
      </c>
      <c r="F219" s="2">
        <f>IFERROR(INDEX('UPDATED 2022 IP FFS UPL(Priv)'!AN:AN,MATCH(A219,'UPDATED 2022 IP FFS UPL(Priv)'!A:A,0)),0)</f>
        <v>1163796.52</v>
      </c>
      <c r="G219" s="10">
        <f>MAX(F219,0)*IF(E219="NSGO",NSGO_IP_PCT,Private_IP_PCT)</f>
        <v>1121325.669008645</v>
      </c>
      <c r="H219" s="10">
        <f>IFERROR(INDEX('UPDATED 2022 IP FFS UPL(Priv)'!AE:AE,MATCH(A219,'UPDATED 2022 IP FFS UPL(Priv)'!A:A,0)),0)</f>
        <v>2256957.29</v>
      </c>
      <c r="I219" s="2">
        <f>IFERROR(INDEX('UPDATED 2022 IP FFS UPL(Priv)'!V:V,MATCH(A219,'UPDATED 2022 IP FFS UPL(Priv)'!A:A,0)),0)</f>
        <v>33658898.060000002</v>
      </c>
      <c r="J219" s="2">
        <f t="shared" si="10"/>
        <v>1121325.669008645</v>
      </c>
      <c r="K219" s="2">
        <f>IFERROR(INDEX('UPDATED 2022 OP FFS UPL (Priv)'!AN:AN,MATCH(A219,'UPDATED 2022 OP FFS UPL (Priv)'!A:A,0)),0)</f>
        <v>276687.21999999997</v>
      </c>
      <c r="L219" s="10">
        <f>MAX(K219,0)*IF(E219="NSGO",NSGO_OP_PCT,Private_OP_PCT)</f>
        <v>273940.58296472777</v>
      </c>
      <c r="M219" s="154">
        <f t="shared" si="11"/>
        <v>1395266.25</v>
      </c>
      <c r="N219" s="154">
        <f t="shared" si="12"/>
        <v>535084.61</v>
      </c>
    </row>
    <row r="220" spans="1:14" ht="30" x14ac:dyDescent="0.2">
      <c r="A220" t="s">
        <v>678</v>
      </c>
      <c r="B220" t="s">
        <v>678</v>
      </c>
      <c r="C220" t="s">
        <v>679</v>
      </c>
      <c r="D220" s="9" t="s">
        <v>680</v>
      </c>
      <c r="E220" t="s">
        <v>11</v>
      </c>
      <c r="F220" s="2">
        <f>IFERROR(INDEX('UPDATED 2022 IP FFS UPL(Priv)'!AN:AN,MATCH(A220,'UPDATED 2022 IP FFS UPL(Priv)'!A:A,0)),0)</f>
        <v>360264.5</v>
      </c>
      <c r="G220" s="10">
        <f>MAX(F220,0)*IF(E220="NSGO",NSGO_IP_PCT,Private_IP_PCT)</f>
        <v>347117.23616647779</v>
      </c>
      <c r="H220" s="10">
        <f>IFERROR(INDEX('UPDATED 2022 IP FFS UPL(Priv)'!AE:AE,MATCH(A220,'UPDATED 2022 IP FFS UPL(Priv)'!A:A,0)),0)</f>
        <v>480946.85</v>
      </c>
      <c r="I220" s="2">
        <f>IFERROR(INDEX('UPDATED 2022 IP FFS UPL(Priv)'!V:V,MATCH(A220,'UPDATED 2022 IP FFS UPL(Priv)'!A:A,0)),0)</f>
        <v>10346494.039999999</v>
      </c>
      <c r="J220" s="2">
        <f t="shared" si="10"/>
        <v>347117.23616647779</v>
      </c>
      <c r="K220" s="2">
        <f>IFERROR(INDEX('UPDATED 2022 OP FFS UPL (Priv)'!AN:AN,MATCH(A220,'UPDATED 2022 OP FFS UPL (Priv)'!A:A,0)),0)</f>
        <v>71225.89</v>
      </c>
      <c r="L220" s="10">
        <f>MAX(K220,0)*IF(E220="NSGO",NSGO_OP_PCT,Private_OP_PCT)</f>
        <v>70518.84011405216</v>
      </c>
      <c r="M220" s="154">
        <f t="shared" si="11"/>
        <v>417636.08</v>
      </c>
      <c r="N220" s="154">
        <f t="shared" si="12"/>
        <v>160163.44</v>
      </c>
    </row>
    <row r="221" spans="1:14" ht="30" x14ac:dyDescent="0.2">
      <c r="A221" t="s">
        <v>681</v>
      </c>
      <c r="B221" t="s">
        <v>681</v>
      </c>
      <c r="C221" t="s">
        <v>682</v>
      </c>
      <c r="D221" s="9" t="s">
        <v>683</v>
      </c>
      <c r="E221" t="s">
        <v>11</v>
      </c>
      <c r="F221" s="2">
        <f>IFERROR(INDEX('UPDATED 2022 IP FFS UPL(Priv)'!AN:AN,MATCH(A221,'UPDATED 2022 IP FFS UPL(Priv)'!A:A,0)),0)</f>
        <v>210523.04</v>
      </c>
      <c r="G221" s="10">
        <f>MAX(F221,0)*IF(E221="NSGO",NSGO_IP_PCT,Private_IP_PCT)</f>
        <v>202840.34589632021</v>
      </c>
      <c r="H221" s="10">
        <f>IFERROR(INDEX('UPDATED 2022 IP FFS UPL(Priv)'!AE:AE,MATCH(A221,'UPDATED 2022 IP FFS UPL(Priv)'!A:A,0)),0)</f>
        <v>218907.61</v>
      </c>
      <c r="I221" s="2">
        <f>IFERROR(INDEX('UPDATED 2022 IP FFS UPL(Priv)'!V:V,MATCH(A221,'UPDATED 2022 IP FFS UPL(Priv)'!A:A,0)),0)</f>
        <v>4771451.72</v>
      </c>
      <c r="J221" s="2">
        <f t="shared" si="10"/>
        <v>202840.34589632021</v>
      </c>
      <c r="K221" s="2">
        <f>IFERROR(INDEX('UPDATED 2022 OP FFS UPL (Priv)'!AN:AN,MATCH(A221,'UPDATED 2022 OP FFS UPL (Priv)'!A:A,0)),0)</f>
        <v>68821.72</v>
      </c>
      <c r="L221" s="10">
        <f>MAX(K221,0)*IF(E221="NSGO",NSGO_OP_PCT,Private_OP_PCT)</f>
        <v>68138.535988164789</v>
      </c>
      <c r="M221" s="154">
        <f t="shared" si="11"/>
        <v>270978.88</v>
      </c>
      <c r="N221" s="154">
        <f t="shared" si="12"/>
        <v>103920.4</v>
      </c>
    </row>
    <row r="222" spans="1:14" ht="30" x14ac:dyDescent="0.2">
      <c r="A222" t="s">
        <v>684</v>
      </c>
      <c r="B222" t="s">
        <v>684</v>
      </c>
      <c r="C222" t="s">
        <v>685</v>
      </c>
      <c r="D222" s="9" t="s">
        <v>686</v>
      </c>
      <c r="E222" t="s">
        <v>11</v>
      </c>
      <c r="F222" s="2">
        <f>IFERROR(INDEX('UPDATED 2022 IP FFS UPL(Priv)'!AN:AN,MATCH(A222,'UPDATED 2022 IP FFS UPL(Priv)'!A:A,0)),0)</f>
        <v>928280.9</v>
      </c>
      <c r="G222" s="10">
        <f>MAX(F222,0)*IF(E222="NSGO",NSGO_IP_PCT,Private_IP_PCT)</f>
        <v>894404.80645228864</v>
      </c>
      <c r="H222" s="10">
        <f>IFERROR(INDEX('UPDATED 2022 IP FFS UPL(Priv)'!AE:AE,MATCH(A222,'UPDATED 2022 IP FFS UPL(Priv)'!A:A,0)),0)</f>
        <v>998719.32</v>
      </c>
      <c r="I222" s="2">
        <f>IFERROR(INDEX('UPDATED 2022 IP FFS UPL(Priv)'!V:V,MATCH(A222,'UPDATED 2022 IP FFS UPL(Priv)'!A:A,0)),0)</f>
        <v>12789117.119999999</v>
      </c>
      <c r="J222" s="2">
        <f t="shared" si="10"/>
        <v>894404.80645228864</v>
      </c>
      <c r="K222" s="2">
        <f>IFERROR(INDEX('UPDATED 2022 OP FFS UPL (Priv)'!AN:AN,MATCH(A222,'UPDATED 2022 OP FFS UPL (Priv)'!A:A,0)),0)</f>
        <v>162403.39000000001</v>
      </c>
      <c r="L222" s="10">
        <f>MAX(K222,0)*IF(E222="NSGO",NSGO_OP_PCT,Private_OP_PCT)</f>
        <v>160791.23326349532</v>
      </c>
      <c r="M222" s="154">
        <f t="shared" si="11"/>
        <v>1055196.04</v>
      </c>
      <c r="N222" s="154">
        <f t="shared" si="12"/>
        <v>404667.68</v>
      </c>
    </row>
    <row r="223" spans="1:14" x14ac:dyDescent="0.2">
      <c r="A223" t="s">
        <v>687</v>
      </c>
      <c r="B223" t="s">
        <v>687</v>
      </c>
      <c r="C223" t="s">
        <v>688</v>
      </c>
      <c r="D223" s="9" t="s">
        <v>689</v>
      </c>
      <c r="E223" t="s">
        <v>11</v>
      </c>
      <c r="F223" s="2">
        <f>IFERROR(INDEX('UPDATED 2022 IP FFS UPL(Priv)'!AN:AN,MATCH(A223,'UPDATED 2022 IP FFS UPL(Priv)'!A:A,0)),0)</f>
        <v>164055841.05000001</v>
      </c>
      <c r="G223" s="10">
        <f>MAX(F223,0)*IF(E223="NSGO",NSGO_IP_PCT,Private_IP_PCT)</f>
        <v>158068891.39019525</v>
      </c>
      <c r="H223" s="10">
        <f>IFERROR(INDEX('UPDATED 2022 IP FFS UPL(Priv)'!AE:AE,MATCH(A223,'UPDATED 2022 IP FFS UPL(Priv)'!A:A,0)),0)</f>
        <v>9329708.2799999993</v>
      </c>
      <c r="I223" s="2">
        <f>IFERROR(INDEX('UPDATED 2022 IP FFS UPL(Priv)'!V:V,MATCH(A223,'UPDATED 2022 IP FFS UPL(Priv)'!A:A,0)),0)</f>
        <v>211900602.91</v>
      </c>
      <c r="J223" s="2">
        <f t="shared" si="10"/>
        <v>158068891.39019525</v>
      </c>
      <c r="K223" s="2">
        <f>IFERROR(INDEX('UPDATED 2022 OP FFS UPL (Priv)'!AN:AN,MATCH(A223,'UPDATED 2022 OP FFS UPL (Priv)'!A:A,0)),0)</f>
        <v>318243.89</v>
      </c>
      <c r="L223" s="10">
        <f>MAX(K223,0)*IF(E223="NSGO",NSGO_OP_PCT,Private_OP_PCT)</f>
        <v>315084.72545845347</v>
      </c>
      <c r="M223" s="154">
        <f t="shared" si="11"/>
        <v>158383976.12</v>
      </c>
      <c r="N223" s="154">
        <f t="shared" si="12"/>
        <v>60740254.840000004</v>
      </c>
    </row>
    <row r="224" spans="1:14" ht="45" x14ac:dyDescent="0.2">
      <c r="A224" t="s">
        <v>690</v>
      </c>
      <c r="B224" t="s">
        <v>690</v>
      </c>
      <c r="C224" t="s">
        <v>691</v>
      </c>
      <c r="D224" s="9" t="s">
        <v>692</v>
      </c>
      <c r="E224" t="s">
        <v>11</v>
      </c>
      <c r="F224" s="2">
        <f>IFERROR(INDEX('UPDATED 2022 IP FFS UPL(Priv)'!AN:AN,MATCH(A224,'UPDATED 2022 IP FFS UPL(Priv)'!A:A,0)),0)</f>
        <v>21401.99</v>
      </c>
      <c r="G224" s="10">
        <f>MAX(F224,0)*IF(E224="NSGO",NSGO_IP_PCT,Private_IP_PCT)</f>
        <v>20620.959370858345</v>
      </c>
      <c r="H224" s="10">
        <f>IFERROR(INDEX('UPDATED 2022 IP FFS UPL(Priv)'!AE:AE,MATCH(A224,'UPDATED 2022 IP FFS UPL(Priv)'!A:A,0)),0)</f>
        <v>11599</v>
      </c>
      <c r="I224" s="2">
        <f>IFERROR(INDEX('UPDATED 2022 IP FFS UPL(Priv)'!V:V,MATCH(A224,'UPDATED 2022 IP FFS UPL(Priv)'!A:A,0)),0)</f>
        <v>165004.93</v>
      </c>
      <c r="J224" s="2">
        <f t="shared" si="10"/>
        <v>20620.959370858345</v>
      </c>
      <c r="K224" s="2">
        <f>IFERROR(INDEX('UPDATED 2022 OP FFS UPL (Priv)'!AN:AN,MATCH(A224,'UPDATED 2022 OP FFS UPL (Priv)'!A:A,0)),0)</f>
        <v>1874.56</v>
      </c>
      <c r="L224" s="10">
        <f>MAX(K224,0)*IF(E224="NSGO",NSGO_OP_PCT,Private_OP_PCT)</f>
        <v>1855.9514935397456</v>
      </c>
      <c r="M224" s="154">
        <f t="shared" si="11"/>
        <v>22476.91</v>
      </c>
      <c r="N224" s="154">
        <f t="shared" si="12"/>
        <v>8619.89</v>
      </c>
    </row>
    <row r="225" spans="1:14" x14ac:dyDescent="0.2">
      <c r="A225" t="s">
        <v>693</v>
      </c>
      <c r="B225" t="s">
        <v>693</v>
      </c>
      <c r="C225" t="s">
        <v>694</v>
      </c>
      <c r="D225" s="9" t="s">
        <v>695</v>
      </c>
      <c r="E225" t="s">
        <v>11</v>
      </c>
      <c r="F225" s="2">
        <f>IFERROR(INDEX('UPDATED 2022 IP FFS UPL(Priv)'!AN:AN,MATCH(A225,'UPDATED 2022 IP FFS UPL(Priv)'!A:A,0)),0)</f>
        <v>33358.879999999997</v>
      </c>
      <c r="G225" s="10">
        <f>MAX(F225,0)*IF(E225="NSGO",NSGO_IP_PCT,Private_IP_PCT)</f>
        <v>32141.502221865299</v>
      </c>
      <c r="H225" s="10">
        <f>IFERROR(INDEX('UPDATED 2022 IP FFS UPL(Priv)'!AE:AE,MATCH(A225,'UPDATED 2022 IP FFS UPL(Priv)'!A:A,0)),0)</f>
        <v>102848.69</v>
      </c>
      <c r="I225" s="2">
        <f>IFERROR(INDEX('UPDATED 2022 IP FFS UPL(Priv)'!V:V,MATCH(A225,'UPDATED 2022 IP FFS UPL(Priv)'!A:A,0)),0)</f>
        <v>523875.25</v>
      </c>
      <c r="J225" s="2">
        <f t="shared" si="10"/>
        <v>32141.502221865299</v>
      </c>
      <c r="K225" s="2">
        <f>IFERROR(INDEX('UPDATED 2022 OP FFS UPL (Priv)'!AN:AN,MATCH(A225,'UPDATED 2022 OP FFS UPL (Priv)'!A:A,0)),0)</f>
        <v>0</v>
      </c>
      <c r="L225" s="10">
        <f>MAX(K225,0)*IF(E225="NSGO",NSGO_OP_PCT,Private_OP_PCT)</f>
        <v>0</v>
      </c>
      <c r="M225" s="154">
        <f t="shared" si="11"/>
        <v>32141.5</v>
      </c>
      <c r="N225" s="154">
        <f t="shared" si="12"/>
        <v>12326.27</v>
      </c>
    </row>
    <row r="226" spans="1:14" x14ac:dyDescent="0.2">
      <c r="A226" t="s">
        <v>696</v>
      </c>
      <c r="B226" t="s">
        <v>696</v>
      </c>
      <c r="C226" t="s">
        <v>697</v>
      </c>
      <c r="D226" s="9" t="s">
        <v>698</v>
      </c>
      <c r="E226" t="s">
        <v>11</v>
      </c>
      <c r="F226" s="2">
        <f>IFERROR(INDEX('UPDATED 2022 IP FFS UPL(Priv)'!AN:AN,MATCH(A226,'UPDATED 2022 IP FFS UPL(Priv)'!A:A,0)),0)</f>
        <v>964428.5</v>
      </c>
      <c r="G226" s="10">
        <f>MAX(F226,0)*IF(E226="NSGO",NSGO_IP_PCT,Private_IP_PCT)</f>
        <v>929233.25889778731</v>
      </c>
      <c r="H226" s="10">
        <f>IFERROR(INDEX('UPDATED 2022 IP FFS UPL(Priv)'!AE:AE,MATCH(A226,'UPDATED 2022 IP FFS UPL(Priv)'!A:A,0)),0)</f>
        <v>1877988.42</v>
      </c>
      <c r="I226" s="2">
        <f>IFERROR(INDEX('UPDATED 2022 IP FFS UPL(Priv)'!V:V,MATCH(A226,'UPDATED 2022 IP FFS UPL(Priv)'!A:A,0)),0)</f>
        <v>18949446.149999999</v>
      </c>
      <c r="J226" s="2">
        <f t="shared" si="10"/>
        <v>929233.25889778731</v>
      </c>
      <c r="K226" s="2">
        <f>IFERROR(INDEX('UPDATED 2022 OP FFS UPL (Priv)'!AN:AN,MATCH(A226,'UPDATED 2022 OP FFS UPL (Priv)'!A:A,0)),0)</f>
        <v>395226.23</v>
      </c>
      <c r="L226" s="10">
        <f>MAX(K226,0)*IF(E226="NSGO",NSGO_OP_PCT,Private_OP_PCT)</f>
        <v>391302.87206308841</v>
      </c>
      <c r="M226" s="154">
        <f t="shared" si="11"/>
        <v>1320536.1299999999</v>
      </c>
      <c r="N226" s="154">
        <f t="shared" si="12"/>
        <v>506425.61</v>
      </c>
    </row>
    <row r="227" spans="1:14" ht="30" x14ac:dyDescent="0.2">
      <c r="A227" t="s">
        <v>699</v>
      </c>
      <c r="B227" t="s">
        <v>699</v>
      </c>
      <c r="C227" t="s">
        <v>700</v>
      </c>
      <c r="D227" s="9" t="s">
        <v>701</v>
      </c>
      <c r="E227" t="s">
        <v>11</v>
      </c>
      <c r="F227" s="2">
        <f>IFERROR(INDEX('UPDATED 2022 IP FFS UPL(Priv)'!AN:AN,MATCH(A227,'UPDATED 2022 IP FFS UPL(Priv)'!A:A,0)),0)</f>
        <v>1352889.21</v>
      </c>
      <c r="G227" s="10">
        <f>MAX(F227,0)*IF(E227="NSGO",NSGO_IP_PCT,Private_IP_PCT)</f>
        <v>1303517.7304859334</v>
      </c>
      <c r="H227" s="10">
        <f>IFERROR(INDEX('UPDATED 2022 IP FFS UPL(Priv)'!AE:AE,MATCH(A227,'UPDATED 2022 IP FFS UPL(Priv)'!A:A,0)),0)</f>
        <v>2240861.02</v>
      </c>
      <c r="I227" s="2">
        <f>IFERROR(INDEX('UPDATED 2022 IP FFS UPL(Priv)'!V:V,MATCH(A227,'UPDATED 2022 IP FFS UPL(Priv)'!A:A,0)),0)</f>
        <v>13310186.050000001</v>
      </c>
      <c r="J227" s="2">
        <f t="shared" si="10"/>
        <v>1303517.7304859334</v>
      </c>
      <c r="K227" s="2">
        <f>IFERROR(INDEX('UPDATED 2022 OP FFS UPL (Priv)'!AN:AN,MATCH(A227,'UPDATED 2022 OP FFS UPL (Priv)'!A:A,0)),0)</f>
        <v>798944.96</v>
      </c>
      <c r="L227" s="10">
        <f>MAX(K227,0)*IF(E227="NSGO",NSGO_OP_PCT,Private_OP_PCT)</f>
        <v>791013.94021426479</v>
      </c>
      <c r="M227" s="154">
        <f t="shared" si="11"/>
        <v>2094531.67</v>
      </c>
      <c r="N227" s="154">
        <f t="shared" si="12"/>
        <v>803252.9</v>
      </c>
    </row>
    <row r="228" spans="1:14" x14ac:dyDescent="0.2">
      <c r="A228" t="s">
        <v>702</v>
      </c>
      <c r="B228" t="s">
        <v>702</v>
      </c>
      <c r="C228" t="s">
        <v>703</v>
      </c>
      <c r="D228" s="9" t="s">
        <v>704</v>
      </c>
      <c r="E228" t="s">
        <v>11</v>
      </c>
      <c r="F228" s="2">
        <f>IFERROR(INDEX('UPDATED 2022 IP FFS UPL(Priv)'!AN:AN,MATCH(A228,'UPDATED 2022 IP FFS UPL(Priv)'!A:A,0)),0)</f>
        <v>-1570.98</v>
      </c>
      <c r="G228" s="10">
        <f>MAX(F228,0)*IF(E228="NSGO",NSGO_IP_PCT,Private_IP_PCT)</f>
        <v>0</v>
      </c>
      <c r="H228" s="10">
        <f>IFERROR(INDEX('UPDATED 2022 IP FFS UPL(Priv)'!AE:AE,MATCH(A228,'UPDATED 2022 IP FFS UPL(Priv)'!A:A,0)),0)</f>
        <v>3701.72</v>
      </c>
      <c r="I228" s="2">
        <f>IFERROR(INDEX('UPDATED 2022 IP FFS UPL(Priv)'!V:V,MATCH(A228,'UPDATED 2022 IP FFS UPL(Priv)'!A:A,0)),0)</f>
        <v>11214.43</v>
      </c>
      <c r="J228" s="2">
        <f t="shared" si="10"/>
        <v>0</v>
      </c>
      <c r="K228" s="2">
        <f>IFERROR(INDEX('UPDATED 2022 OP FFS UPL (Priv)'!AN:AN,MATCH(A228,'UPDATED 2022 OP FFS UPL (Priv)'!A:A,0)),0)</f>
        <v>8905.99</v>
      </c>
      <c r="L228" s="10">
        <f>MAX(K228,0)*IF(E228="NSGO",NSGO_OP_PCT,Private_OP_PCT)</f>
        <v>8817.5814281484927</v>
      </c>
      <c r="M228" s="154">
        <f t="shared" si="11"/>
        <v>8817.58</v>
      </c>
      <c r="N228" s="154">
        <f t="shared" si="12"/>
        <v>3381.54</v>
      </c>
    </row>
    <row r="229" spans="1:14" x14ac:dyDescent="0.2">
      <c r="A229" t="s">
        <v>705</v>
      </c>
      <c r="B229" t="s">
        <v>705</v>
      </c>
      <c r="C229" t="s">
        <v>706</v>
      </c>
      <c r="D229" s="9" t="s">
        <v>707</v>
      </c>
      <c r="E229" t="s">
        <v>11</v>
      </c>
      <c r="F229" s="2">
        <f>IFERROR(INDEX('UPDATED 2022 IP FFS UPL(Priv)'!AN:AN,MATCH(A229,'UPDATED 2022 IP FFS UPL(Priv)'!A:A,0)),0)</f>
        <v>269846.99</v>
      </c>
      <c r="G229" s="10">
        <f>MAX(F229,0)*IF(E229="NSGO",NSGO_IP_PCT,Private_IP_PCT)</f>
        <v>259999.36534585885</v>
      </c>
      <c r="H229" s="10">
        <f>IFERROR(INDEX('UPDATED 2022 IP FFS UPL(Priv)'!AE:AE,MATCH(A229,'UPDATED 2022 IP FFS UPL(Priv)'!A:A,0)),0)</f>
        <v>406336.62</v>
      </c>
      <c r="I229" s="2">
        <f>IFERROR(INDEX('UPDATED 2022 IP FFS UPL(Priv)'!V:V,MATCH(A229,'UPDATED 2022 IP FFS UPL(Priv)'!A:A,0)),0)</f>
        <v>4435590.62</v>
      </c>
      <c r="J229" s="2">
        <f t="shared" si="10"/>
        <v>259999.36534585885</v>
      </c>
      <c r="K229" s="2">
        <f>IFERROR(INDEX('UPDATED 2022 OP FFS UPL (Priv)'!AN:AN,MATCH(A229,'UPDATED 2022 OP FFS UPL (Priv)'!A:A,0)),0)</f>
        <v>136578.26</v>
      </c>
      <c r="L229" s="10">
        <f>MAX(K229,0)*IF(E229="NSGO",NSGO_OP_PCT,Private_OP_PCT)</f>
        <v>135222.46587575736</v>
      </c>
      <c r="M229" s="154">
        <f t="shared" si="11"/>
        <v>395221.83</v>
      </c>
      <c r="N229" s="154">
        <f t="shared" si="12"/>
        <v>151567.57</v>
      </c>
    </row>
    <row r="230" spans="1:14" x14ac:dyDescent="0.2">
      <c r="A230" t="s">
        <v>708</v>
      </c>
      <c r="B230" t="s">
        <v>708</v>
      </c>
      <c r="C230" t="s">
        <v>709</v>
      </c>
      <c r="D230" s="9" t="s">
        <v>710</v>
      </c>
      <c r="E230" t="s">
        <v>11</v>
      </c>
      <c r="F230" s="2">
        <f>IFERROR(INDEX('UPDATED 2022 IP FFS UPL(Priv)'!AN:AN,MATCH(A230,'UPDATED 2022 IP FFS UPL(Priv)'!A:A,0)),0)</f>
        <v>938.08</v>
      </c>
      <c r="G230" s="10">
        <f>MAX(F230,0)*IF(E230="NSGO",NSGO_IP_PCT,Private_IP_PCT)</f>
        <v>903.8463043209905</v>
      </c>
      <c r="H230" s="10">
        <f>IFERROR(INDEX('UPDATED 2022 IP FFS UPL(Priv)'!AE:AE,MATCH(A230,'UPDATED 2022 IP FFS UPL(Priv)'!A:A,0)),0)</f>
        <v>71905.48</v>
      </c>
      <c r="I230" s="2">
        <f>IFERROR(INDEX('UPDATED 2022 IP FFS UPL(Priv)'!V:V,MATCH(A230,'UPDATED 2022 IP FFS UPL(Priv)'!A:A,0)),0)</f>
        <v>313606.45</v>
      </c>
      <c r="J230" s="2">
        <f t="shared" si="10"/>
        <v>903.8463043209905</v>
      </c>
      <c r="K230" s="2">
        <f>IFERROR(INDEX('UPDATED 2022 OP FFS UPL (Priv)'!AN:AN,MATCH(A230,'UPDATED 2022 OP FFS UPL (Priv)'!A:A,0)),0)</f>
        <v>36453.64</v>
      </c>
      <c r="L230" s="10">
        <f>MAX(K230,0)*IF(E230="NSGO",NSGO_OP_PCT,Private_OP_PCT)</f>
        <v>36091.769590175936</v>
      </c>
      <c r="M230" s="154">
        <f t="shared" si="11"/>
        <v>36995.620000000003</v>
      </c>
      <c r="N230" s="154">
        <f t="shared" si="12"/>
        <v>14187.82</v>
      </c>
    </row>
    <row r="231" spans="1:14" x14ac:dyDescent="0.2">
      <c r="A231" t="s">
        <v>711</v>
      </c>
      <c r="B231" t="s">
        <v>711</v>
      </c>
      <c r="C231" t="s">
        <v>712</v>
      </c>
      <c r="D231" s="9" t="s">
        <v>713</v>
      </c>
      <c r="E231" t="s">
        <v>11</v>
      </c>
      <c r="F231" s="2">
        <f>IFERROR(INDEX('UPDATED 2022 IP FFS UPL(Priv)'!AN:AN,MATCH(A231,'UPDATED 2022 IP FFS UPL(Priv)'!A:A,0)),0)</f>
        <v>2123922.36</v>
      </c>
      <c r="G231" s="10">
        <f>MAX(F231,0)*IF(E231="NSGO",NSGO_IP_PCT,Private_IP_PCT)</f>
        <v>2046413.2864475483</v>
      </c>
      <c r="H231" s="10">
        <f>IFERROR(INDEX('UPDATED 2022 IP FFS UPL(Priv)'!AE:AE,MATCH(A231,'UPDATED 2022 IP FFS UPL(Priv)'!A:A,0)),0)</f>
        <v>3759750.17</v>
      </c>
      <c r="I231" s="2">
        <f>IFERROR(INDEX('UPDATED 2022 IP FFS UPL(Priv)'!V:V,MATCH(A231,'UPDATED 2022 IP FFS UPL(Priv)'!A:A,0)),0)</f>
        <v>48810955.119999997</v>
      </c>
      <c r="J231" s="2">
        <f t="shared" si="10"/>
        <v>2046413.2864475483</v>
      </c>
      <c r="K231" s="2">
        <f>IFERROR(INDEX('UPDATED 2022 OP FFS UPL (Priv)'!AN:AN,MATCH(A231,'UPDATED 2022 OP FFS UPL (Priv)'!A:A,0)),0)</f>
        <v>222004.87</v>
      </c>
      <c r="L231" s="10">
        <f>MAX(K231,0)*IF(E231="NSGO",NSGO_OP_PCT,Private_OP_PCT)</f>
        <v>219801.05734124116</v>
      </c>
      <c r="M231" s="154">
        <f t="shared" si="11"/>
        <v>2266214.34</v>
      </c>
      <c r="N231" s="154">
        <f t="shared" si="12"/>
        <v>869093.2</v>
      </c>
    </row>
    <row r="232" spans="1:14" x14ac:dyDescent="0.2">
      <c r="A232" t="s">
        <v>714</v>
      </c>
      <c r="B232" t="s">
        <v>714</v>
      </c>
      <c r="C232" t="s">
        <v>715</v>
      </c>
      <c r="D232" s="9" t="s">
        <v>716</v>
      </c>
      <c r="E232" t="s">
        <v>11</v>
      </c>
      <c r="F232" s="2">
        <f>IFERROR(INDEX('UPDATED 2022 IP FFS UPL(Priv)'!AN:AN,MATCH(A232,'UPDATED 2022 IP FFS UPL(Priv)'!A:A,0)),0)</f>
        <v>-18520.73</v>
      </c>
      <c r="G232" s="10">
        <f>MAX(F232,0)*IF(E232="NSGO",NSGO_IP_PCT,Private_IP_PCT)</f>
        <v>0</v>
      </c>
      <c r="H232" s="10">
        <f>IFERROR(INDEX('UPDATED 2022 IP FFS UPL(Priv)'!AE:AE,MATCH(A232,'UPDATED 2022 IP FFS UPL(Priv)'!A:A,0)),0)</f>
        <v>397434.05</v>
      </c>
      <c r="I232" s="2">
        <f>IFERROR(INDEX('UPDATED 2022 IP FFS UPL(Priv)'!V:V,MATCH(A232,'UPDATED 2022 IP FFS UPL(Priv)'!A:A,0)),0)</f>
        <v>1508863.41</v>
      </c>
      <c r="J232" s="2">
        <f t="shared" si="10"/>
        <v>0</v>
      </c>
      <c r="K232" s="2">
        <f>IFERROR(INDEX('UPDATED 2022 OP FFS UPL (Priv)'!AN:AN,MATCH(A232,'UPDATED 2022 OP FFS UPL (Priv)'!A:A,0)),0)</f>
        <v>43927.97</v>
      </c>
      <c r="L232" s="10">
        <f>MAX(K232,0)*IF(E232="NSGO",NSGO_OP_PCT,Private_OP_PCT)</f>
        <v>43491.90291570776</v>
      </c>
      <c r="M232" s="154">
        <f t="shared" si="11"/>
        <v>43491.9</v>
      </c>
      <c r="N232" s="154">
        <f t="shared" si="12"/>
        <v>16679.14</v>
      </c>
    </row>
    <row r="233" spans="1:14" x14ac:dyDescent="0.2">
      <c r="A233" t="s">
        <v>717</v>
      </c>
      <c r="B233" t="s">
        <v>717</v>
      </c>
      <c r="C233" t="s">
        <v>718</v>
      </c>
      <c r="D233" s="9" t="s">
        <v>719</v>
      </c>
      <c r="E233" t="s">
        <v>11</v>
      </c>
      <c r="F233" s="2">
        <f>IFERROR(INDEX('UPDATED 2022 IP FFS UPL(Priv)'!AN:AN,MATCH(A233,'UPDATED 2022 IP FFS UPL(Priv)'!A:A,0)),0)</f>
        <v>29816.81</v>
      </c>
      <c r="G233" s="10">
        <f>MAX(F233,0)*IF(E233="NSGO",NSGO_IP_PCT,Private_IP_PCT)</f>
        <v>28728.694274625996</v>
      </c>
      <c r="H233" s="10">
        <f>IFERROR(INDEX('UPDATED 2022 IP FFS UPL(Priv)'!AE:AE,MATCH(A233,'UPDATED 2022 IP FFS UPL(Priv)'!A:A,0)),0)</f>
        <v>422882.14</v>
      </c>
      <c r="I233" s="2">
        <f>IFERROR(INDEX('UPDATED 2022 IP FFS UPL(Priv)'!V:V,MATCH(A233,'UPDATED 2022 IP FFS UPL(Priv)'!A:A,0)),0)</f>
        <v>2503727.4</v>
      </c>
      <c r="J233" s="2">
        <f t="shared" si="10"/>
        <v>28728.694274625996</v>
      </c>
      <c r="K233" s="2">
        <f>IFERROR(INDEX('UPDATED 2022 OP FFS UPL (Priv)'!AN:AN,MATCH(A233,'UPDATED 2022 OP FFS UPL (Priv)'!A:A,0)),0)</f>
        <v>28568.94</v>
      </c>
      <c r="L233" s="10">
        <f>MAX(K233,0)*IF(E233="NSGO",NSGO_OP_PCT,Private_OP_PCT)</f>
        <v>28285.339952760849</v>
      </c>
      <c r="M233" s="154">
        <f t="shared" si="11"/>
        <v>57014.03</v>
      </c>
      <c r="N233" s="154">
        <f t="shared" si="12"/>
        <v>21864.880000000001</v>
      </c>
    </row>
    <row r="234" spans="1:14" x14ac:dyDescent="0.2">
      <c r="A234" t="s">
        <v>720</v>
      </c>
      <c r="B234" t="s">
        <v>720</v>
      </c>
      <c r="C234" t="s">
        <v>721</v>
      </c>
      <c r="D234" s="9" t="s">
        <v>722</v>
      </c>
      <c r="E234" t="s">
        <v>11</v>
      </c>
      <c r="F234" s="2">
        <f>IFERROR(INDEX('UPDATED 2022 IP FFS UPL(Priv)'!AN:AN,MATCH(A234,'UPDATED 2022 IP FFS UPL(Priv)'!A:A,0)),0)</f>
        <v>14320.6</v>
      </c>
      <c r="G234" s="10">
        <f>MAX(F234,0)*IF(E234="NSGO",NSGO_IP_PCT,Private_IP_PCT)</f>
        <v>13797.993119626446</v>
      </c>
      <c r="H234" s="10">
        <f>IFERROR(INDEX('UPDATED 2022 IP FFS UPL(Priv)'!AE:AE,MATCH(A234,'UPDATED 2022 IP FFS UPL(Priv)'!A:A,0)),0)</f>
        <v>65296.72</v>
      </c>
      <c r="I234" s="2">
        <f>IFERROR(INDEX('UPDATED 2022 IP FFS UPL(Priv)'!V:V,MATCH(A234,'UPDATED 2022 IP FFS UPL(Priv)'!A:A,0)),0)</f>
        <v>247689.52</v>
      </c>
      <c r="J234" s="2">
        <f t="shared" si="10"/>
        <v>13797.993119626446</v>
      </c>
      <c r="K234" s="2">
        <f>IFERROR(INDEX('UPDATED 2022 OP FFS UPL (Priv)'!AN:AN,MATCH(A234,'UPDATED 2022 OP FFS UPL (Priv)'!A:A,0)),0)</f>
        <v>-55243.37</v>
      </c>
      <c r="L234" s="10">
        <f>MAX(K234,0)*IF(E234="NSGO",NSGO_OP_PCT,Private_OP_PCT)</f>
        <v>0</v>
      </c>
      <c r="M234" s="154">
        <f t="shared" si="11"/>
        <v>13797.99</v>
      </c>
      <c r="N234" s="154">
        <f t="shared" si="12"/>
        <v>5291.53</v>
      </c>
    </row>
    <row r="235" spans="1:14" x14ac:dyDescent="0.2">
      <c r="A235" t="s">
        <v>723</v>
      </c>
      <c r="B235" t="s">
        <v>723</v>
      </c>
      <c r="C235" t="s">
        <v>724</v>
      </c>
      <c r="D235" s="9" t="s">
        <v>725</v>
      </c>
      <c r="E235" t="s">
        <v>11</v>
      </c>
      <c r="F235" s="2">
        <f>IFERROR(INDEX('UPDATED 2022 IP FFS UPL(Priv)'!AN:AN,MATCH(A235,'UPDATED 2022 IP FFS UPL(Priv)'!A:A,0)),0)</f>
        <v>-1094.23</v>
      </c>
      <c r="G235" s="10">
        <f>MAX(F235,0)*IF(E235="NSGO",NSGO_IP_PCT,Private_IP_PCT)</f>
        <v>0</v>
      </c>
      <c r="H235" s="10">
        <f>IFERROR(INDEX('UPDATED 2022 IP FFS UPL(Priv)'!AE:AE,MATCH(A235,'UPDATED 2022 IP FFS UPL(Priv)'!A:A,0)),0)</f>
        <v>87270.63</v>
      </c>
      <c r="I235" s="2">
        <f>IFERROR(INDEX('UPDATED 2022 IP FFS UPL(Priv)'!V:V,MATCH(A235,'UPDATED 2022 IP FFS UPL(Priv)'!A:A,0)),0)</f>
        <v>385428.4</v>
      </c>
      <c r="J235" s="2">
        <f t="shared" si="10"/>
        <v>0</v>
      </c>
      <c r="K235" s="2">
        <f>IFERROR(INDEX('UPDATED 2022 OP FFS UPL (Priv)'!AN:AN,MATCH(A235,'UPDATED 2022 OP FFS UPL (Priv)'!A:A,0)),0)</f>
        <v>-35019.33</v>
      </c>
      <c r="L235" s="10">
        <f>MAX(K235,0)*IF(E235="NSGO",NSGO_OP_PCT,Private_OP_PCT)</f>
        <v>0</v>
      </c>
      <c r="M235" s="154">
        <f t="shared" si="11"/>
        <v>0</v>
      </c>
      <c r="N235" s="154">
        <f t="shared" si="12"/>
        <v>0</v>
      </c>
    </row>
    <row r="236" spans="1:14" ht="30" x14ac:dyDescent="0.2">
      <c r="A236" t="s">
        <v>726</v>
      </c>
      <c r="B236" t="s">
        <v>726</v>
      </c>
      <c r="C236" t="s">
        <v>727</v>
      </c>
      <c r="D236" s="9" t="s">
        <v>728</v>
      </c>
      <c r="E236" t="s">
        <v>11</v>
      </c>
      <c r="F236" s="2">
        <f>IFERROR(INDEX('UPDATED 2022 IP FFS UPL(Priv)'!AN:AN,MATCH(A236,'UPDATED 2022 IP FFS UPL(Priv)'!A:A,0)),0)</f>
        <v>6108800.2599999998</v>
      </c>
      <c r="G236" s="10">
        <f>MAX(F236,0)*IF(E236="NSGO",NSGO_IP_PCT,Private_IP_PCT)</f>
        <v>5885869.5834428892</v>
      </c>
      <c r="H236" s="10">
        <f>IFERROR(INDEX('UPDATED 2022 IP FFS UPL(Priv)'!AE:AE,MATCH(A236,'UPDATED 2022 IP FFS UPL(Priv)'!A:A,0)),0)</f>
        <v>6089130.04</v>
      </c>
      <c r="I236" s="2">
        <f>IFERROR(INDEX('UPDATED 2022 IP FFS UPL(Priv)'!V:V,MATCH(A236,'UPDATED 2022 IP FFS UPL(Priv)'!A:A,0)),0)</f>
        <v>109111753.92</v>
      </c>
      <c r="J236" s="2">
        <f t="shared" si="10"/>
        <v>5885869.5834428892</v>
      </c>
      <c r="K236" s="2">
        <f>IFERROR(INDEX('UPDATED 2022 OP FFS UPL (Priv)'!AN:AN,MATCH(A236,'UPDATED 2022 OP FFS UPL (Priv)'!A:A,0)),0)</f>
        <v>681250.06</v>
      </c>
      <c r="L236" s="10">
        <f>MAX(K236,0)*IF(E236="NSGO",NSGO_OP_PCT,Private_OP_PCT)</f>
        <v>674487.38174880575</v>
      </c>
      <c r="M236" s="154">
        <f t="shared" si="11"/>
        <v>6560356.9699999997</v>
      </c>
      <c r="N236" s="154">
        <f t="shared" si="12"/>
        <v>2515896.9</v>
      </c>
    </row>
    <row r="237" spans="1:14" ht="30" x14ac:dyDescent="0.2">
      <c r="A237" t="s">
        <v>729</v>
      </c>
      <c r="B237" t="s">
        <v>729</v>
      </c>
      <c r="C237" t="s">
        <v>730</v>
      </c>
      <c r="D237" s="9" t="s">
        <v>731</v>
      </c>
      <c r="E237" t="s">
        <v>11</v>
      </c>
      <c r="F237" s="2">
        <f>IFERROR(INDEX('UPDATED 2022 IP FFS UPL(Priv)'!AN:AN,MATCH(A237,'UPDATED 2022 IP FFS UPL(Priv)'!A:A,0)),0)</f>
        <v>6600191.2199999997</v>
      </c>
      <c r="G237" s="10">
        <f>MAX(F237,0)*IF(E237="NSGO",NSGO_IP_PCT,Private_IP_PCT)</f>
        <v>6359328.0338658206</v>
      </c>
      <c r="H237" s="10">
        <f>IFERROR(INDEX('UPDATED 2022 IP FFS UPL(Priv)'!AE:AE,MATCH(A237,'UPDATED 2022 IP FFS UPL(Priv)'!A:A,0)),0)</f>
        <v>8879187.7899999991</v>
      </c>
      <c r="I237" s="2">
        <f>IFERROR(INDEX('UPDATED 2022 IP FFS UPL(Priv)'!V:V,MATCH(A237,'UPDATED 2022 IP FFS UPL(Priv)'!A:A,0)),0)</f>
        <v>139342140.21000001</v>
      </c>
      <c r="J237" s="2">
        <f t="shared" si="10"/>
        <v>6359328.0338658206</v>
      </c>
      <c r="K237" s="2">
        <f>IFERROR(INDEX('UPDATED 2022 OP FFS UPL (Priv)'!AN:AN,MATCH(A237,'UPDATED 2022 OP FFS UPL (Priv)'!A:A,0)),0)</f>
        <v>604129.43999999994</v>
      </c>
      <c r="L237" s="10">
        <f>MAX(K237,0)*IF(E237="NSGO",NSGO_OP_PCT,Private_OP_PCT)</f>
        <v>598132.32783124037</v>
      </c>
      <c r="M237" s="154">
        <f t="shared" si="11"/>
        <v>6957460.3600000003</v>
      </c>
      <c r="N237" s="154">
        <f t="shared" si="12"/>
        <v>2668186.0499999998</v>
      </c>
    </row>
    <row r="238" spans="1:14" x14ac:dyDescent="0.2">
      <c r="A238" t="s">
        <v>732</v>
      </c>
      <c r="B238" t="s">
        <v>732</v>
      </c>
      <c r="C238" t="s">
        <v>733</v>
      </c>
      <c r="D238" s="9" t="s">
        <v>734</v>
      </c>
      <c r="E238" t="s">
        <v>11</v>
      </c>
      <c r="F238" s="2">
        <f>IFERROR(INDEX('UPDATED 2022 IP FFS UPL(Priv)'!AN:AN,MATCH(A238,'UPDATED 2022 IP FFS UPL(Priv)'!A:A,0)),0)</f>
        <v>2984927.16</v>
      </c>
      <c r="G238" s="10">
        <f>MAX(F238,0)*IF(E238="NSGO",NSGO_IP_PCT,Private_IP_PCT)</f>
        <v>2875997.1241614255</v>
      </c>
      <c r="H238" s="10">
        <f>IFERROR(INDEX('UPDATED 2022 IP FFS UPL(Priv)'!AE:AE,MATCH(A238,'UPDATED 2022 IP FFS UPL(Priv)'!A:A,0)),0)</f>
        <v>4381510.93</v>
      </c>
      <c r="I238" s="2">
        <f>IFERROR(INDEX('UPDATED 2022 IP FFS UPL(Priv)'!V:V,MATCH(A238,'UPDATED 2022 IP FFS UPL(Priv)'!A:A,0)),0)</f>
        <v>80024747.939999998</v>
      </c>
      <c r="J238" s="2">
        <f t="shared" si="10"/>
        <v>2875997.1241614255</v>
      </c>
      <c r="K238" s="2">
        <f>IFERROR(INDEX('UPDATED 2022 OP FFS UPL (Priv)'!AN:AN,MATCH(A238,'UPDATED 2022 OP FFS UPL (Priv)'!A:A,0)),0)</f>
        <v>476316.22</v>
      </c>
      <c r="L238" s="10">
        <f>MAX(K238,0)*IF(E238="NSGO",NSGO_OP_PCT,Private_OP_PCT)</f>
        <v>471587.89257543423</v>
      </c>
      <c r="M238" s="154">
        <f t="shared" si="11"/>
        <v>3347585.02</v>
      </c>
      <c r="N238" s="154">
        <f t="shared" si="12"/>
        <v>1283798.8600000001</v>
      </c>
    </row>
    <row r="239" spans="1:14" x14ac:dyDescent="0.2">
      <c r="A239" t="s">
        <v>735</v>
      </c>
      <c r="B239" t="s">
        <v>735</v>
      </c>
      <c r="C239" t="s">
        <v>736</v>
      </c>
      <c r="D239" s="9" t="s">
        <v>737</v>
      </c>
      <c r="E239" t="s">
        <v>11</v>
      </c>
      <c r="F239" s="2">
        <f>IFERROR(INDEX('UPDATED 2022 IP FFS UPL(Priv)'!AN:AN,MATCH(A239,'UPDATED 2022 IP FFS UPL(Priv)'!A:A,0)),0)</f>
        <v>7169832.5700000003</v>
      </c>
      <c r="G239" s="10">
        <f>MAX(F239,0)*IF(E239="NSGO",NSGO_IP_PCT,Private_IP_PCT)</f>
        <v>6908181.2542584529</v>
      </c>
      <c r="H239" s="10">
        <f>IFERROR(INDEX('UPDATED 2022 IP FFS UPL(Priv)'!AE:AE,MATCH(A239,'UPDATED 2022 IP FFS UPL(Priv)'!A:A,0)),0)</f>
        <v>8875719.3499999996</v>
      </c>
      <c r="I239" s="2">
        <f>IFERROR(INDEX('UPDATED 2022 IP FFS UPL(Priv)'!V:V,MATCH(A239,'UPDATED 2022 IP FFS UPL(Priv)'!A:A,0)),0)</f>
        <v>131568368.27</v>
      </c>
      <c r="J239" s="2">
        <f t="shared" si="10"/>
        <v>6908181.2542584529</v>
      </c>
      <c r="K239" s="2">
        <f>IFERROR(INDEX('UPDATED 2022 OP FFS UPL (Priv)'!AN:AN,MATCH(A239,'UPDATED 2022 OP FFS UPL (Priv)'!A:A,0)),0)</f>
        <v>1018418.72</v>
      </c>
      <c r="L239" s="10">
        <f>MAX(K239,0)*IF(E239="NSGO",NSGO_OP_PCT,Private_OP_PCT)</f>
        <v>1008309.0135460246</v>
      </c>
      <c r="M239" s="154">
        <f t="shared" si="11"/>
        <v>7916490.2699999996</v>
      </c>
      <c r="N239" s="154">
        <f t="shared" si="12"/>
        <v>3035974.02</v>
      </c>
    </row>
    <row r="240" spans="1:14" x14ac:dyDescent="0.2">
      <c r="A240" t="s">
        <v>738</v>
      </c>
      <c r="B240" t="s">
        <v>738</v>
      </c>
      <c r="C240" t="s">
        <v>739</v>
      </c>
      <c r="D240" s="9" t="s">
        <v>740</v>
      </c>
      <c r="E240" t="s">
        <v>11</v>
      </c>
      <c r="F240" s="2">
        <f>IFERROR(INDEX('UPDATED 2022 IP FFS UPL(Priv)'!AN:AN,MATCH(A240,'UPDATED 2022 IP FFS UPL(Priv)'!A:A,0)),0)</f>
        <v>-89691.27</v>
      </c>
      <c r="G240" s="10">
        <f>MAX(F240,0)*IF(E240="NSGO",NSGO_IP_PCT,Private_IP_PCT)</f>
        <v>0</v>
      </c>
      <c r="H240" s="10">
        <f>IFERROR(INDEX('UPDATED 2022 IP FFS UPL(Priv)'!AE:AE,MATCH(A240,'UPDATED 2022 IP FFS UPL(Priv)'!A:A,0)),0)</f>
        <v>549472.49</v>
      </c>
      <c r="I240" s="2">
        <f>IFERROR(INDEX('UPDATED 2022 IP FFS UPL(Priv)'!V:V,MATCH(A240,'UPDATED 2022 IP FFS UPL(Priv)'!A:A,0)),0)</f>
        <v>2419901.1800000002</v>
      </c>
      <c r="J240" s="2">
        <f t="shared" si="10"/>
        <v>0</v>
      </c>
      <c r="K240" s="2">
        <f>IFERROR(INDEX('UPDATED 2022 OP FFS UPL (Priv)'!AN:AN,MATCH(A240,'UPDATED 2022 OP FFS UPL (Priv)'!A:A,0)),0)</f>
        <v>108903.37</v>
      </c>
      <c r="L240" s="10">
        <f>MAX(K240,0)*IF(E240="NSGO",NSGO_OP_PCT,Private_OP_PCT)</f>
        <v>107822.3008081958</v>
      </c>
      <c r="M240" s="154">
        <f t="shared" si="11"/>
        <v>107822.3</v>
      </c>
      <c r="N240" s="154">
        <f t="shared" si="12"/>
        <v>41349.85</v>
      </c>
    </row>
    <row r="241" spans="1:14" ht="30" x14ac:dyDescent="0.2">
      <c r="A241" t="s">
        <v>741</v>
      </c>
      <c r="B241" t="s">
        <v>741</v>
      </c>
      <c r="C241" t="s">
        <v>742</v>
      </c>
      <c r="D241" s="9" t="s">
        <v>743</v>
      </c>
      <c r="E241" t="s">
        <v>11</v>
      </c>
      <c r="F241" s="2">
        <f>IFERROR(INDEX('UPDATED 2022 IP FFS UPL(Priv)'!AN:AN,MATCH(A241,'UPDATED 2022 IP FFS UPL(Priv)'!A:A,0)),0)</f>
        <v>3561.32</v>
      </c>
      <c r="G241" s="10">
        <f>MAX(F241,0)*IF(E241="NSGO",NSGO_IP_PCT,Private_IP_PCT)</f>
        <v>3431.355449966346</v>
      </c>
      <c r="H241" s="10">
        <f>IFERROR(INDEX('UPDATED 2022 IP FFS UPL(Priv)'!AE:AE,MATCH(A241,'UPDATED 2022 IP FFS UPL(Priv)'!A:A,0)),0)</f>
        <v>6934.2</v>
      </c>
      <c r="I241" s="2">
        <f>IFERROR(INDEX('UPDATED 2022 IP FFS UPL(Priv)'!V:V,MATCH(A241,'UPDATED 2022 IP FFS UPL(Priv)'!A:A,0)),0)</f>
        <v>18742</v>
      </c>
      <c r="J241" s="2">
        <f t="shared" si="10"/>
        <v>3431.355449966346</v>
      </c>
      <c r="K241" s="2">
        <f>IFERROR(INDEX('UPDATED 2022 OP FFS UPL (Priv)'!AN:AN,MATCH(A241,'UPDATED 2022 OP FFS UPL (Priv)'!A:A,0)),0)</f>
        <v>-5735.1</v>
      </c>
      <c r="L241" s="10">
        <f>MAX(K241,0)*IF(E241="NSGO",NSGO_OP_PCT,Private_OP_PCT)</f>
        <v>0</v>
      </c>
      <c r="M241" s="154">
        <f t="shared" si="11"/>
        <v>3431.36</v>
      </c>
      <c r="N241" s="154">
        <f t="shared" si="12"/>
        <v>1315.93</v>
      </c>
    </row>
    <row r="242" spans="1:14" x14ac:dyDescent="0.2">
      <c r="A242" t="s">
        <v>744</v>
      </c>
      <c r="B242" t="s">
        <v>744</v>
      </c>
      <c r="C242" t="s">
        <v>745</v>
      </c>
      <c r="D242" s="9" t="s">
        <v>746</v>
      </c>
      <c r="E242" t="s">
        <v>11</v>
      </c>
      <c r="F242" s="2">
        <f>IFERROR(INDEX('UPDATED 2022 IP FFS UPL(Priv)'!AN:AN,MATCH(A242,'UPDATED 2022 IP FFS UPL(Priv)'!A:A,0)),0)</f>
        <v>-284676.77</v>
      </c>
      <c r="G242" s="10">
        <f>MAX(F242,0)*IF(E242="NSGO",NSGO_IP_PCT,Private_IP_PCT)</f>
        <v>0</v>
      </c>
      <c r="H242" s="10">
        <f>IFERROR(INDEX('UPDATED 2022 IP FFS UPL(Priv)'!AE:AE,MATCH(A242,'UPDATED 2022 IP FFS UPL(Priv)'!A:A,0)),0)</f>
        <v>877132.17</v>
      </c>
      <c r="I242" s="2">
        <f>IFERROR(INDEX('UPDATED 2022 IP FFS UPL(Priv)'!V:V,MATCH(A242,'UPDATED 2022 IP FFS UPL(Priv)'!A:A,0)),0)</f>
        <v>6582837.75</v>
      </c>
      <c r="J242" s="2">
        <f t="shared" si="10"/>
        <v>0</v>
      </c>
      <c r="K242" s="2">
        <f>IFERROR(INDEX('UPDATED 2022 OP FFS UPL (Priv)'!AN:AN,MATCH(A242,'UPDATED 2022 OP FFS UPL (Priv)'!A:A,0)),0)</f>
        <v>79901.399999999994</v>
      </c>
      <c r="L242" s="10">
        <f>MAX(K242,0)*IF(E242="NSGO",NSGO_OP_PCT,Private_OP_PCT)</f>
        <v>79108.229486341661</v>
      </c>
      <c r="M242" s="154">
        <f t="shared" si="11"/>
        <v>79108.23</v>
      </c>
      <c r="N242" s="154">
        <f t="shared" si="12"/>
        <v>30338.01</v>
      </c>
    </row>
  </sheetData>
  <autoFilter ref="A5:N242" xr:uid="{64FE1EEC-F04E-4657-9C98-4DF5E4646B63}"/>
  <conditionalFormatting sqref="B6:B71">
    <cfRule type="duplicateValues" dxfId="8" priority="524"/>
  </conditionalFormatting>
  <conditionalFormatting sqref="B6:B242">
    <cfRule type="duplicateValues" dxfId="7" priority="536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54CD-A6A9-4363-9982-B856915F7763}">
  <sheetPr codeName="Sheet12"/>
  <dimension ref="A1:D58"/>
  <sheetViews>
    <sheetView topLeftCell="A46" workbookViewId="0">
      <selection activeCell="A58" sqref="A58"/>
    </sheetView>
  </sheetViews>
  <sheetFormatPr defaultColWidth="8.796875" defaultRowHeight="15" x14ac:dyDescent="0.25"/>
  <cols>
    <col min="1" max="1" width="10.19921875" style="5" customWidth="1"/>
    <col min="2" max="2" width="15.3984375" style="5" customWidth="1"/>
    <col min="3" max="3" width="28.69921875" style="7" customWidth="1"/>
    <col min="4" max="4" width="28.59765625" style="5" customWidth="1"/>
    <col min="5" max="16384" width="8.796875" style="5"/>
  </cols>
  <sheetData>
    <row r="1" spans="1:4" ht="18" x14ac:dyDescent="0.25">
      <c r="A1" s="13" t="s">
        <v>747</v>
      </c>
    </row>
    <row r="2" spans="1:4" ht="18" x14ac:dyDescent="0.25">
      <c r="A2" s="13"/>
    </row>
    <row r="3" spans="1:4" ht="45" x14ac:dyDescent="0.25">
      <c r="A3" s="150" t="s">
        <v>748</v>
      </c>
      <c r="B3" s="151" t="s">
        <v>749</v>
      </c>
      <c r="C3" s="152" t="s">
        <v>21</v>
      </c>
      <c r="D3" s="151" t="s">
        <v>750</v>
      </c>
    </row>
    <row r="4" spans="1:4" ht="45" x14ac:dyDescent="0.25">
      <c r="A4" s="5" t="s">
        <v>751</v>
      </c>
      <c r="B4" s="6" t="s">
        <v>752</v>
      </c>
      <c r="C4" s="7" t="s">
        <v>753</v>
      </c>
      <c r="D4" s="8" t="s">
        <v>754</v>
      </c>
    </row>
    <row r="5" spans="1:4" ht="45" x14ac:dyDescent="0.25">
      <c r="A5" s="5" t="s">
        <v>755</v>
      </c>
      <c r="B5" s="6" t="s">
        <v>756</v>
      </c>
      <c r="C5" s="7" t="s">
        <v>757</v>
      </c>
      <c r="D5" s="8" t="s">
        <v>758</v>
      </c>
    </row>
    <row r="6" spans="1:4" ht="60" x14ac:dyDescent="0.25">
      <c r="A6" s="5" t="s">
        <v>759</v>
      </c>
      <c r="B6" s="6" t="s">
        <v>760</v>
      </c>
      <c r="C6" s="7" t="s">
        <v>761</v>
      </c>
      <c r="D6" s="8" t="s">
        <v>762</v>
      </c>
    </row>
    <row r="7" spans="1:4" ht="45" x14ac:dyDescent="0.25">
      <c r="A7" s="5" t="s">
        <v>763</v>
      </c>
      <c r="B7" s="6" t="s">
        <v>764</v>
      </c>
      <c r="C7" s="7" t="s">
        <v>765</v>
      </c>
      <c r="D7" s="8" t="s">
        <v>758</v>
      </c>
    </row>
    <row r="8" spans="1:4" ht="60" x14ac:dyDescent="0.25">
      <c r="A8" s="5" t="s">
        <v>766</v>
      </c>
      <c r="B8" s="6" t="s">
        <v>767</v>
      </c>
      <c r="C8" s="7" t="s">
        <v>768</v>
      </c>
      <c r="D8" s="8" t="s">
        <v>762</v>
      </c>
    </row>
    <row r="9" spans="1:4" ht="60" x14ac:dyDescent="0.25">
      <c r="A9" s="5" t="s">
        <v>769</v>
      </c>
      <c r="B9" s="6" t="s">
        <v>770</v>
      </c>
      <c r="C9" s="7" t="s">
        <v>771</v>
      </c>
      <c r="D9" s="8" t="s">
        <v>762</v>
      </c>
    </row>
    <row r="10" spans="1:4" ht="45" x14ac:dyDescent="0.25">
      <c r="A10" s="5" t="s">
        <v>772</v>
      </c>
      <c r="B10" s="6" t="s">
        <v>773</v>
      </c>
      <c r="C10" s="7" t="s">
        <v>774</v>
      </c>
      <c r="D10" s="8" t="s">
        <v>758</v>
      </c>
    </row>
    <row r="11" spans="1:4" ht="60" x14ac:dyDescent="0.25">
      <c r="A11" s="5" t="s">
        <v>775</v>
      </c>
      <c r="B11" s="6" t="s">
        <v>776</v>
      </c>
      <c r="C11" s="7" t="s">
        <v>777</v>
      </c>
      <c r="D11" s="8" t="s">
        <v>762</v>
      </c>
    </row>
    <row r="12" spans="1:4" ht="60" x14ac:dyDescent="0.25">
      <c r="A12" s="5" t="s">
        <v>778</v>
      </c>
      <c r="B12" s="6" t="s">
        <v>779</v>
      </c>
      <c r="C12" s="7" t="s">
        <v>780</v>
      </c>
      <c r="D12" s="8" t="s">
        <v>762</v>
      </c>
    </row>
    <row r="13" spans="1:4" ht="45" x14ac:dyDescent="0.25">
      <c r="A13" s="5" t="s">
        <v>781</v>
      </c>
      <c r="B13" s="6" t="s">
        <v>782</v>
      </c>
      <c r="C13" s="7" t="s">
        <v>780</v>
      </c>
      <c r="D13" s="8" t="s">
        <v>758</v>
      </c>
    </row>
    <row r="14" spans="1:4" ht="45" x14ac:dyDescent="0.25">
      <c r="A14" s="5" t="s">
        <v>783</v>
      </c>
      <c r="B14" s="6" t="s">
        <v>784</v>
      </c>
      <c r="C14" s="7" t="s">
        <v>785</v>
      </c>
      <c r="D14" s="8" t="s">
        <v>758</v>
      </c>
    </row>
    <row r="15" spans="1:4" ht="60" x14ac:dyDescent="0.25">
      <c r="A15" s="5" t="s">
        <v>786</v>
      </c>
      <c r="B15" s="6" t="s">
        <v>787</v>
      </c>
      <c r="C15" s="7" t="s">
        <v>788</v>
      </c>
      <c r="D15" s="8" t="s">
        <v>762</v>
      </c>
    </row>
    <row r="16" spans="1:4" ht="45" x14ac:dyDescent="0.25">
      <c r="A16" s="5" t="s">
        <v>789</v>
      </c>
      <c r="B16" s="6" t="s">
        <v>790</v>
      </c>
      <c r="C16" s="7" t="s">
        <v>791</v>
      </c>
      <c r="D16" s="8" t="s">
        <v>758</v>
      </c>
    </row>
    <row r="17" spans="1:4" ht="45" x14ac:dyDescent="0.25">
      <c r="A17" s="5" t="s">
        <v>792</v>
      </c>
      <c r="B17" s="6" t="s">
        <v>793</v>
      </c>
      <c r="C17" s="7" t="s">
        <v>794</v>
      </c>
      <c r="D17" s="8" t="s">
        <v>758</v>
      </c>
    </row>
    <row r="18" spans="1:4" ht="60" x14ac:dyDescent="0.25">
      <c r="A18" s="5" t="s">
        <v>795</v>
      </c>
      <c r="B18" s="6" t="s">
        <v>796</v>
      </c>
      <c r="C18" s="7" t="s">
        <v>797</v>
      </c>
      <c r="D18" s="8" t="s">
        <v>762</v>
      </c>
    </row>
    <row r="19" spans="1:4" ht="60" x14ac:dyDescent="0.25">
      <c r="A19" s="5" t="s">
        <v>798</v>
      </c>
      <c r="B19" s="6" t="s">
        <v>799</v>
      </c>
      <c r="C19" s="7" t="s">
        <v>800</v>
      </c>
      <c r="D19" s="8" t="s">
        <v>762</v>
      </c>
    </row>
    <row r="20" spans="1:4" ht="60" x14ac:dyDescent="0.25">
      <c r="A20" s="5" t="s">
        <v>801</v>
      </c>
      <c r="B20" s="6" t="s">
        <v>802</v>
      </c>
      <c r="C20" s="7" t="s">
        <v>803</v>
      </c>
      <c r="D20" s="8" t="s">
        <v>762</v>
      </c>
    </row>
    <row r="21" spans="1:4" ht="60" x14ac:dyDescent="0.25">
      <c r="A21" s="5" t="s">
        <v>804</v>
      </c>
      <c r="B21" s="6" t="s">
        <v>805</v>
      </c>
      <c r="C21" s="7" t="s">
        <v>806</v>
      </c>
      <c r="D21" s="8" t="s">
        <v>762</v>
      </c>
    </row>
    <row r="22" spans="1:4" ht="45" x14ac:dyDescent="0.25">
      <c r="A22" s="5" t="s">
        <v>807</v>
      </c>
      <c r="B22" s="6" t="s">
        <v>808</v>
      </c>
      <c r="C22" s="7" t="s">
        <v>809</v>
      </c>
      <c r="D22" s="8" t="s">
        <v>758</v>
      </c>
    </row>
    <row r="23" spans="1:4" ht="60" x14ac:dyDescent="0.25">
      <c r="A23" s="5" t="s">
        <v>810</v>
      </c>
      <c r="B23" s="6" t="s">
        <v>811</v>
      </c>
      <c r="C23" s="7" t="s">
        <v>812</v>
      </c>
      <c r="D23" s="8" t="s">
        <v>762</v>
      </c>
    </row>
    <row r="24" spans="1:4" ht="45" x14ac:dyDescent="0.25">
      <c r="A24" s="5" t="s">
        <v>813</v>
      </c>
      <c r="B24" s="6" t="s">
        <v>814</v>
      </c>
      <c r="C24" s="7" t="s">
        <v>815</v>
      </c>
      <c r="D24" s="8" t="s">
        <v>758</v>
      </c>
    </row>
    <row r="25" spans="1:4" ht="45" x14ac:dyDescent="0.25">
      <c r="A25" s="5" t="s">
        <v>816</v>
      </c>
      <c r="B25" s="6" t="s">
        <v>817</v>
      </c>
      <c r="C25" s="7" t="s">
        <v>818</v>
      </c>
      <c r="D25" s="8" t="s">
        <v>758</v>
      </c>
    </row>
    <row r="26" spans="1:4" ht="60" x14ac:dyDescent="0.25">
      <c r="A26" s="5" t="s">
        <v>819</v>
      </c>
      <c r="B26" s="6" t="s">
        <v>820</v>
      </c>
      <c r="C26" s="7" t="s">
        <v>821</v>
      </c>
      <c r="D26" s="8" t="s">
        <v>762</v>
      </c>
    </row>
    <row r="27" spans="1:4" ht="60" x14ac:dyDescent="0.25">
      <c r="A27" s="5" t="s">
        <v>822</v>
      </c>
      <c r="B27" s="6" t="s">
        <v>823</v>
      </c>
      <c r="C27" s="7" t="s">
        <v>824</v>
      </c>
      <c r="D27" s="8" t="s">
        <v>762</v>
      </c>
    </row>
    <row r="28" spans="1:4" ht="45" x14ac:dyDescent="0.25">
      <c r="A28" s="5" t="s">
        <v>825</v>
      </c>
      <c r="B28" s="6" t="s">
        <v>826</v>
      </c>
      <c r="C28" s="7" t="s">
        <v>827</v>
      </c>
      <c r="D28" s="8" t="s">
        <v>758</v>
      </c>
    </row>
    <row r="29" spans="1:4" ht="45" x14ac:dyDescent="0.25">
      <c r="A29" s="5" t="s">
        <v>828</v>
      </c>
      <c r="B29" s="5" t="s">
        <v>829</v>
      </c>
      <c r="C29" s="5" t="s">
        <v>830</v>
      </c>
      <c r="D29" s="8" t="s">
        <v>758</v>
      </c>
    </row>
    <row r="30" spans="1:4" ht="45" x14ac:dyDescent="0.25">
      <c r="A30" s="5" t="s">
        <v>831</v>
      </c>
      <c r="B30" s="5" t="s">
        <v>832</v>
      </c>
      <c r="C30" s="5" t="s">
        <v>833</v>
      </c>
      <c r="D30" s="8" t="s">
        <v>834</v>
      </c>
    </row>
    <row r="31" spans="1:4" ht="45" x14ac:dyDescent="0.25">
      <c r="A31" s="5" t="s">
        <v>835</v>
      </c>
      <c r="B31" s="5" t="s">
        <v>836</v>
      </c>
      <c r="C31" s="5" t="s">
        <v>837</v>
      </c>
      <c r="D31" s="8" t="s">
        <v>758</v>
      </c>
    </row>
    <row r="32" spans="1:4" ht="45" x14ac:dyDescent="0.25">
      <c r="A32" s="5" t="s">
        <v>838</v>
      </c>
      <c r="B32" s="5" t="s">
        <v>839</v>
      </c>
      <c r="C32" s="5" t="s">
        <v>840</v>
      </c>
      <c r="D32" s="8" t="s">
        <v>758</v>
      </c>
    </row>
    <row r="33" spans="1:4" ht="45" x14ac:dyDescent="0.25">
      <c r="A33" s="5" t="s">
        <v>841</v>
      </c>
      <c r="B33" s="5" t="s">
        <v>842</v>
      </c>
      <c r="C33" s="5" t="s">
        <v>843</v>
      </c>
      <c r="D33" s="8" t="s">
        <v>758</v>
      </c>
    </row>
    <row r="34" spans="1:4" ht="45" x14ac:dyDescent="0.25">
      <c r="A34" s="5" t="s">
        <v>844</v>
      </c>
      <c r="B34" s="5" t="s">
        <v>845</v>
      </c>
      <c r="C34" s="5" t="s">
        <v>846</v>
      </c>
      <c r="D34" s="8" t="s">
        <v>758</v>
      </c>
    </row>
    <row r="35" spans="1:4" ht="45" x14ac:dyDescent="0.25">
      <c r="A35" s="5" t="s">
        <v>847</v>
      </c>
      <c r="B35" s="5" t="s">
        <v>848</v>
      </c>
      <c r="C35" s="5" t="s">
        <v>849</v>
      </c>
      <c r="D35" s="8" t="s">
        <v>758</v>
      </c>
    </row>
    <row r="36" spans="1:4" ht="45" x14ac:dyDescent="0.25">
      <c r="A36" s="5" t="s">
        <v>850</v>
      </c>
      <c r="B36" s="5" t="s">
        <v>851</v>
      </c>
      <c r="C36" s="5" t="s">
        <v>852</v>
      </c>
      <c r="D36" s="8" t="s">
        <v>758</v>
      </c>
    </row>
    <row r="37" spans="1:4" ht="45" x14ac:dyDescent="0.25">
      <c r="A37" s="5" t="s">
        <v>853</v>
      </c>
      <c r="B37" s="5" t="s">
        <v>854</v>
      </c>
      <c r="C37" s="5" t="s">
        <v>855</v>
      </c>
      <c r="D37" s="8" t="s">
        <v>758</v>
      </c>
    </row>
    <row r="38" spans="1:4" ht="45" x14ac:dyDescent="0.25">
      <c r="A38" s="5" t="s">
        <v>856</v>
      </c>
      <c r="B38" s="5" t="s">
        <v>857</v>
      </c>
      <c r="C38" s="5" t="s">
        <v>858</v>
      </c>
      <c r="D38" s="8" t="s">
        <v>758</v>
      </c>
    </row>
    <row r="39" spans="1:4" ht="45" x14ac:dyDescent="0.25">
      <c r="A39" s="5" t="s">
        <v>859</v>
      </c>
      <c r="B39" s="5" t="s">
        <v>860</v>
      </c>
      <c r="C39" s="5" t="s">
        <v>861</v>
      </c>
      <c r="D39" s="8" t="s">
        <v>758</v>
      </c>
    </row>
    <row r="40" spans="1:4" ht="45" x14ac:dyDescent="0.25">
      <c r="A40" s="5" t="s">
        <v>862</v>
      </c>
      <c r="B40" s="5" t="s">
        <v>863</v>
      </c>
      <c r="C40" s="5" t="s">
        <v>864</v>
      </c>
      <c r="D40" s="8" t="s">
        <v>758</v>
      </c>
    </row>
    <row r="41" spans="1:4" ht="45" x14ac:dyDescent="0.25">
      <c r="A41" s="5" t="s">
        <v>865</v>
      </c>
      <c r="B41" s="5" t="s">
        <v>866</v>
      </c>
      <c r="C41" s="5" t="s">
        <v>867</v>
      </c>
      <c r="D41" s="8" t="s">
        <v>758</v>
      </c>
    </row>
    <row r="42" spans="1:4" ht="45" x14ac:dyDescent="0.25">
      <c r="A42" s="5" t="s">
        <v>868</v>
      </c>
      <c r="B42" s="5" t="s">
        <v>869</v>
      </c>
      <c r="C42" s="5" t="s">
        <v>870</v>
      </c>
      <c r="D42" s="8" t="s">
        <v>758</v>
      </c>
    </row>
    <row r="43" spans="1:4" ht="45" x14ac:dyDescent="0.25">
      <c r="A43" s="5" t="s">
        <v>871</v>
      </c>
      <c r="B43" s="5" t="s">
        <v>872</v>
      </c>
      <c r="C43" s="5" t="s">
        <v>873</v>
      </c>
      <c r="D43" s="8" t="s">
        <v>758</v>
      </c>
    </row>
    <row r="44" spans="1:4" ht="45" x14ac:dyDescent="0.25">
      <c r="A44" s="5" t="s">
        <v>874</v>
      </c>
      <c r="B44" s="5" t="s">
        <v>875</v>
      </c>
      <c r="C44" s="5" t="s">
        <v>876</v>
      </c>
      <c r="D44" s="8" t="s">
        <v>758</v>
      </c>
    </row>
    <row r="45" spans="1:4" ht="60" x14ac:dyDescent="0.25">
      <c r="A45" s="5" t="e">
        <v>#N/A</v>
      </c>
      <c r="B45" s="6">
        <v>1356960132</v>
      </c>
      <c r="C45" s="5" t="s">
        <v>877</v>
      </c>
      <c r="D45" s="8" t="s">
        <v>762</v>
      </c>
    </row>
    <row r="46" spans="1:4" ht="45" x14ac:dyDescent="0.25">
      <c r="A46" s="5" t="s">
        <v>878</v>
      </c>
      <c r="B46" s="5" t="s">
        <v>879</v>
      </c>
      <c r="C46" s="5" t="s">
        <v>880</v>
      </c>
      <c r="D46" s="8" t="s">
        <v>758</v>
      </c>
    </row>
    <row r="47" spans="1:4" ht="45" x14ac:dyDescent="0.25">
      <c r="A47" s="5" t="s">
        <v>881</v>
      </c>
      <c r="B47" s="5" t="s">
        <v>882</v>
      </c>
      <c r="C47" s="5" t="s">
        <v>883</v>
      </c>
      <c r="D47" s="8" t="s">
        <v>834</v>
      </c>
    </row>
    <row r="48" spans="1:4" ht="45" x14ac:dyDescent="0.25">
      <c r="A48" s="5" t="s">
        <v>884</v>
      </c>
      <c r="B48" s="5" t="s">
        <v>885</v>
      </c>
      <c r="C48" s="5" t="s">
        <v>886</v>
      </c>
      <c r="D48" s="8" t="s">
        <v>758</v>
      </c>
    </row>
    <row r="49" spans="1:4" ht="45" x14ac:dyDescent="0.25">
      <c r="A49" s="5" t="s">
        <v>887</v>
      </c>
      <c r="B49" s="5" t="s">
        <v>888</v>
      </c>
      <c r="C49" s="5" t="s">
        <v>889</v>
      </c>
      <c r="D49" s="8" t="s">
        <v>758</v>
      </c>
    </row>
    <row r="50" spans="1:4" ht="45" x14ac:dyDescent="0.25">
      <c r="A50" s="5" t="s">
        <v>890</v>
      </c>
      <c r="B50" s="5" t="s">
        <v>891</v>
      </c>
      <c r="C50" s="5" t="s">
        <v>892</v>
      </c>
      <c r="D50" s="8" t="s">
        <v>834</v>
      </c>
    </row>
    <row r="51" spans="1:4" ht="45" x14ac:dyDescent="0.25">
      <c r="A51" s="5" t="s">
        <v>893</v>
      </c>
      <c r="B51" s="5" t="s">
        <v>894</v>
      </c>
      <c r="C51" s="5" t="s">
        <v>895</v>
      </c>
      <c r="D51" s="8" t="s">
        <v>758</v>
      </c>
    </row>
    <row r="52" spans="1:4" ht="45" x14ac:dyDescent="0.25">
      <c r="A52" s="5" t="s">
        <v>896</v>
      </c>
      <c r="B52" s="5" t="s">
        <v>897</v>
      </c>
      <c r="C52" s="5" t="s">
        <v>898</v>
      </c>
      <c r="D52" s="8" t="s">
        <v>834</v>
      </c>
    </row>
    <row r="53" spans="1:4" ht="45" x14ac:dyDescent="0.25">
      <c r="A53" s="5" t="s">
        <v>899</v>
      </c>
      <c r="B53" s="5" t="s">
        <v>900</v>
      </c>
      <c r="C53" s="5" t="s">
        <v>901</v>
      </c>
      <c r="D53" s="8" t="s">
        <v>834</v>
      </c>
    </row>
    <row r="54" spans="1:4" ht="45" x14ac:dyDescent="0.25">
      <c r="A54" s="5" t="s">
        <v>902</v>
      </c>
      <c r="B54" s="5" t="s">
        <v>903</v>
      </c>
      <c r="C54" s="5" t="s">
        <v>904</v>
      </c>
      <c r="D54" s="8" t="s">
        <v>834</v>
      </c>
    </row>
    <row r="55" spans="1:4" ht="45" x14ac:dyDescent="0.25">
      <c r="A55" s="5" t="s">
        <v>905</v>
      </c>
      <c r="B55" s="5" t="s">
        <v>906</v>
      </c>
      <c r="C55" s="5" t="s">
        <v>907</v>
      </c>
      <c r="D55" s="8" t="s">
        <v>834</v>
      </c>
    </row>
    <row r="56" spans="1:4" x14ac:dyDescent="0.25">
      <c r="A56" s="5" t="s">
        <v>908</v>
      </c>
      <c r="B56" s="5" t="s">
        <v>909</v>
      </c>
      <c r="C56" s="5" t="s">
        <v>910</v>
      </c>
      <c r="D56" s="5" t="s">
        <v>911</v>
      </c>
    </row>
    <row r="57" spans="1:4" x14ac:dyDescent="0.25">
      <c r="A57" s="123" t="s">
        <v>912</v>
      </c>
      <c r="B57" s="123" t="str">
        <f>INDEX('[1]2021 Master TPIs'!C:C,MATCH(A:A,'[1]2021 Master TPIs'!E:E,0))</f>
        <v>1225289499</v>
      </c>
      <c r="C57" s="124" t="s">
        <v>913</v>
      </c>
      <c r="D57" s="5" t="s">
        <v>914</v>
      </c>
    </row>
    <row r="58" spans="1:4" x14ac:dyDescent="0.25">
      <c r="A58" s="5" t="s">
        <v>915</v>
      </c>
      <c r="B58" s="5" t="s">
        <v>916</v>
      </c>
      <c r="C58" s="7" t="s">
        <v>917</v>
      </c>
      <c r="D58" s="5" t="s">
        <v>911</v>
      </c>
    </row>
  </sheetData>
  <autoFilter ref="A3:D55" xr:uid="{CD182B56-79CC-4B5C-864A-94DA72D8E253}"/>
  <conditionalFormatting sqref="A56">
    <cfRule type="duplicateValues" dxfId="6" priority="2"/>
  </conditionalFormatting>
  <conditionalFormatting sqref="A57">
    <cfRule type="duplicateValues" dxfId="5" priority="1"/>
  </conditionalFormatting>
  <conditionalFormatting sqref="B4:B9">
    <cfRule type="duplicateValues" dxfId="4" priority="57"/>
  </conditionalFormatting>
  <conditionalFormatting sqref="B4:B53">
    <cfRule type="duplicateValues" dxfId="3" priority="59"/>
  </conditionalFormatting>
  <conditionalFormatting sqref="D55 A4:A55">
    <cfRule type="duplicateValues" dxfId="2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8F53-4A1C-45DD-AB85-999178E57B9C}">
  <sheetPr>
    <tabColor rgb="FF7030A0"/>
  </sheetPr>
  <dimension ref="A1:AN304"/>
  <sheetViews>
    <sheetView topLeftCell="A11" workbookViewId="0">
      <selection activeCell="H18" sqref="H18"/>
    </sheetView>
  </sheetViews>
  <sheetFormatPr defaultRowHeight="15" x14ac:dyDescent="0.2"/>
  <cols>
    <col min="1" max="1" width="10.796875" customWidth="1"/>
    <col min="3" max="3" width="9.296875" bestFit="1" customWidth="1"/>
    <col min="4" max="4" width="10.296875" bestFit="1" customWidth="1"/>
    <col min="8" max="8" width="10.8984375" bestFit="1" customWidth="1"/>
    <col min="10" max="10" width="9.8984375" bestFit="1" customWidth="1"/>
    <col min="11" max="11" width="53" bestFit="1" customWidth="1"/>
    <col min="12" max="12" width="8.69921875" bestFit="1" customWidth="1"/>
    <col min="13" max="13" width="8.5" bestFit="1" customWidth="1"/>
    <col min="14" max="14" width="11.8984375" customWidth="1"/>
    <col min="15" max="15" width="10.296875" bestFit="1" customWidth="1"/>
    <col min="16" max="16" width="8.09765625" bestFit="1" customWidth="1"/>
    <col min="17" max="17" width="15.19921875" bestFit="1" customWidth="1"/>
    <col min="18" max="18" width="16.796875" bestFit="1" customWidth="1"/>
    <col min="19" max="19" width="8.69921875" style="47" bestFit="1" customWidth="1"/>
    <col min="20" max="21" width="10.296875" style="38" bestFit="1" customWidth="1"/>
    <col min="22" max="22" width="15.19921875" style="112" bestFit="1" customWidth="1"/>
    <col min="23" max="23" width="14.19921875" style="112" bestFit="1" customWidth="1"/>
    <col min="25" max="25" width="14.19921875" style="112" bestFit="1" customWidth="1"/>
    <col min="26" max="26" width="8.8984375" style="112" bestFit="1" customWidth="1"/>
    <col min="27" max="27" width="14.19921875" style="112" bestFit="1" customWidth="1"/>
    <col min="31" max="32" width="15.19921875" style="112" bestFit="1" customWidth="1"/>
    <col min="35" max="35" width="15.19921875" style="112" bestFit="1" customWidth="1"/>
    <col min="37" max="38" width="15.19921875" style="112" bestFit="1" customWidth="1"/>
    <col min="40" max="40" width="15.19921875" style="112" bestFit="1" customWidth="1"/>
  </cols>
  <sheetData>
    <row r="1" spans="1:40" ht="18" x14ac:dyDescent="0.25">
      <c r="A1" s="13" t="s">
        <v>918</v>
      </c>
      <c r="N1" s="38"/>
    </row>
    <row r="2" spans="1:40" x14ac:dyDescent="0.2">
      <c r="A2" t="s">
        <v>919</v>
      </c>
      <c r="N2" s="38"/>
    </row>
    <row r="3" spans="1:40" x14ac:dyDescent="0.2">
      <c r="A3" t="s">
        <v>920</v>
      </c>
      <c r="B3" t="s">
        <v>921</v>
      </c>
      <c r="N3" s="38"/>
    </row>
    <row r="4" spans="1:40" x14ac:dyDescent="0.2">
      <c r="A4" t="s">
        <v>922</v>
      </c>
      <c r="N4" s="38"/>
    </row>
    <row r="5" spans="1:40" ht="15.75" thickBot="1" x14ac:dyDescent="0.25">
      <c r="N5" s="38"/>
    </row>
    <row r="6" spans="1:40" ht="150.75" thickBot="1" x14ac:dyDescent="0.25">
      <c r="A6" s="21" t="s">
        <v>923</v>
      </c>
      <c r="B6" s="22" t="s">
        <v>924</v>
      </c>
      <c r="C6" s="22" t="s">
        <v>925</v>
      </c>
      <c r="D6" s="22" t="s">
        <v>926</v>
      </c>
      <c r="E6" s="23" t="s">
        <v>927</v>
      </c>
      <c r="N6" s="38"/>
    </row>
    <row r="7" spans="1:40" ht="15.75" thickBot="1" x14ac:dyDescent="0.25">
      <c r="A7" s="24" t="s">
        <v>928</v>
      </c>
      <c r="B7" s="25">
        <v>44440</v>
      </c>
      <c r="C7" s="25">
        <v>44804</v>
      </c>
      <c r="D7" s="26" t="s">
        <v>929</v>
      </c>
      <c r="E7" s="27" t="s">
        <v>930</v>
      </c>
      <c r="N7" s="38"/>
    </row>
    <row r="8" spans="1:40" x14ac:dyDescent="0.2">
      <c r="N8" s="38"/>
    </row>
    <row r="9" spans="1:40" ht="15.75" thickBot="1" x14ac:dyDescent="0.25">
      <c r="B9" t="s">
        <v>931</v>
      </c>
      <c r="G9" t="s">
        <v>932</v>
      </c>
      <c r="N9" t="s">
        <v>933</v>
      </c>
      <c r="O9" s="38"/>
      <c r="T9" s="38" t="s">
        <v>934</v>
      </c>
      <c r="AB9" t="s">
        <v>935</v>
      </c>
      <c r="AF9" s="112" t="s">
        <v>936</v>
      </c>
      <c r="AJ9" t="s">
        <v>937</v>
      </c>
      <c r="AL9" s="112" t="s">
        <v>938</v>
      </c>
    </row>
    <row r="10" spans="1:40" s="127" customFormat="1" ht="45.75" thickBot="1" x14ac:dyDescent="0.3">
      <c r="B10" s="128" t="s">
        <v>939</v>
      </c>
      <c r="C10" s="129">
        <v>100</v>
      </c>
      <c r="D10" s="130">
        <v>101</v>
      </c>
      <c r="E10" s="130">
        <v>102</v>
      </c>
      <c r="F10" s="131">
        <v>104</v>
      </c>
      <c r="G10" s="32">
        <v>105</v>
      </c>
      <c r="H10" s="33">
        <v>109</v>
      </c>
      <c r="I10" s="33">
        <v>112</v>
      </c>
      <c r="J10" s="33">
        <v>107</v>
      </c>
      <c r="K10" s="33">
        <v>108</v>
      </c>
      <c r="L10" s="33">
        <v>110</v>
      </c>
      <c r="M10" s="34">
        <v>113</v>
      </c>
      <c r="N10" s="132">
        <v>200.1</v>
      </c>
      <c r="O10" s="133">
        <v>200.2</v>
      </c>
      <c r="P10" s="134">
        <v>202</v>
      </c>
      <c r="Q10" s="134">
        <v>205</v>
      </c>
      <c r="R10" s="134">
        <v>204</v>
      </c>
      <c r="S10" s="135">
        <v>209</v>
      </c>
      <c r="T10" s="136">
        <v>300.10000000000002</v>
      </c>
      <c r="U10" s="137">
        <v>300.2</v>
      </c>
      <c r="V10" s="138">
        <v>301</v>
      </c>
      <c r="W10" s="138">
        <v>302</v>
      </c>
      <c r="X10" s="137">
        <v>303.10000000000002</v>
      </c>
      <c r="Y10" s="138">
        <v>303.2</v>
      </c>
      <c r="Z10" s="138">
        <v>303.3</v>
      </c>
      <c r="AA10" s="139">
        <v>306</v>
      </c>
      <c r="AB10" s="35">
        <v>307</v>
      </c>
      <c r="AC10" s="36">
        <v>308</v>
      </c>
      <c r="AD10" s="36">
        <v>309</v>
      </c>
      <c r="AE10" s="140">
        <v>318</v>
      </c>
      <c r="AF10" s="126">
        <v>400</v>
      </c>
      <c r="AG10" s="36">
        <v>404</v>
      </c>
      <c r="AH10" s="36">
        <v>405</v>
      </c>
      <c r="AI10" s="140">
        <v>406</v>
      </c>
      <c r="AJ10" s="35">
        <v>402</v>
      </c>
      <c r="AK10" s="141">
        <v>403</v>
      </c>
      <c r="AL10" s="141">
        <v>407</v>
      </c>
      <c r="AM10" s="37">
        <v>408</v>
      </c>
      <c r="AN10" s="126">
        <v>409</v>
      </c>
    </row>
    <row r="11" spans="1:40" ht="105" x14ac:dyDescent="0.2">
      <c r="A11" s="1" t="s">
        <v>748</v>
      </c>
      <c r="B11" s="89" t="s">
        <v>940</v>
      </c>
      <c r="C11" s="90" t="s">
        <v>941</v>
      </c>
      <c r="D11" s="91" t="s">
        <v>942</v>
      </c>
      <c r="E11" s="91" t="s">
        <v>943</v>
      </c>
      <c r="F11" s="92" t="s">
        <v>944</v>
      </c>
      <c r="G11" s="93" t="s">
        <v>945</v>
      </c>
      <c r="H11" s="94" t="s">
        <v>946</v>
      </c>
      <c r="I11" s="94" t="s">
        <v>947</v>
      </c>
      <c r="J11" s="94" t="s">
        <v>948</v>
      </c>
      <c r="K11" s="94" t="s">
        <v>949</v>
      </c>
      <c r="L11" s="94" t="s">
        <v>950</v>
      </c>
      <c r="M11" s="95" t="s">
        <v>951</v>
      </c>
      <c r="N11" s="96" t="s">
        <v>952</v>
      </c>
      <c r="O11" s="97" t="s">
        <v>953</v>
      </c>
      <c r="P11" s="97" t="s">
        <v>954</v>
      </c>
      <c r="Q11" s="97" t="s">
        <v>955</v>
      </c>
      <c r="R11" s="97" t="s">
        <v>956</v>
      </c>
      <c r="S11" s="110" t="s">
        <v>957</v>
      </c>
      <c r="T11" s="113" t="s">
        <v>958</v>
      </c>
      <c r="U11" s="114" t="s">
        <v>959</v>
      </c>
      <c r="V11" s="115" t="s">
        <v>960</v>
      </c>
      <c r="W11" s="115" t="s">
        <v>961</v>
      </c>
      <c r="X11" s="98" t="s">
        <v>962</v>
      </c>
      <c r="Y11" s="115" t="s">
        <v>963</v>
      </c>
      <c r="Z11" s="115" t="s">
        <v>964</v>
      </c>
      <c r="AA11" s="117" t="s">
        <v>965</v>
      </c>
      <c r="AB11" s="99" t="s">
        <v>966</v>
      </c>
      <c r="AC11" s="100" t="s">
        <v>967</v>
      </c>
      <c r="AD11" s="100" t="s">
        <v>968</v>
      </c>
      <c r="AE11" s="118" t="s">
        <v>969</v>
      </c>
      <c r="AF11" s="119" t="s">
        <v>970</v>
      </c>
      <c r="AG11" s="100" t="s">
        <v>971</v>
      </c>
      <c r="AH11" s="100" t="s">
        <v>972</v>
      </c>
      <c r="AI11" s="118" t="s">
        <v>973</v>
      </c>
      <c r="AJ11" s="99" t="s">
        <v>974</v>
      </c>
      <c r="AK11" s="120" t="s">
        <v>975</v>
      </c>
      <c r="AL11" s="120" t="s">
        <v>976</v>
      </c>
      <c r="AM11" s="101" t="s">
        <v>977</v>
      </c>
      <c r="AN11" s="119" t="s">
        <v>978</v>
      </c>
    </row>
    <row r="12" spans="1:40" ht="285" x14ac:dyDescent="0.2">
      <c r="A12" s="103" t="s">
        <v>979</v>
      </c>
      <c r="B12" s="103" t="s">
        <v>980</v>
      </c>
      <c r="C12" s="103" t="s">
        <v>981</v>
      </c>
      <c r="D12" s="103" t="s">
        <v>982</v>
      </c>
      <c r="E12" s="103" t="s">
        <v>983</v>
      </c>
      <c r="F12" s="103" t="s">
        <v>984</v>
      </c>
      <c r="G12" s="103" t="s">
        <v>985</v>
      </c>
      <c r="H12" s="103" t="s">
        <v>986</v>
      </c>
      <c r="I12" s="103" t="s">
        <v>987</v>
      </c>
      <c r="J12" s="103" t="s">
        <v>988</v>
      </c>
      <c r="K12" s="103" t="s">
        <v>988</v>
      </c>
      <c r="L12" s="103" t="s">
        <v>950</v>
      </c>
      <c r="M12" s="103" t="s">
        <v>989</v>
      </c>
      <c r="N12" s="103" t="s">
        <v>990</v>
      </c>
      <c r="O12" s="104" t="s">
        <v>991</v>
      </c>
      <c r="P12" s="103" t="s">
        <v>992</v>
      </c>
      <c r="Q12" s="103" t="s">
        <v>993</v>
      </c>
      <c r="R12" s="103" t="s">
        <v>993</v>
      </c>
      <c r="S12" s="111" t="s">
        <v>994</v>
      </c>
      <c r="T12" s="104" t="s">
        <v>995</v>
      </c>
      <c r="U12" s="104" t="s">
        <v>995</v>
      </c>
      <c r="V12" s="116" t="s">
        <v>996</v>
      </c>
      <c r="W12" s="116" t="s">
        <v>997</v>
      </c>
      <c r="X12" s="103" t="s">
        <v>998</v>
      </c>
      <c r="Y12" s="116" t="s">
        <v>999</v>
      </c>
      <c r="Z12" s="116" t="s">
        <v>1000</v>
      </c>
      <c r="AA12" s="116" t="s">
        <v>1001</v>
      </c>
      <c r="AB12" s="103" t="s">
        <v>1002</v>
      </c>
      <c r="AC12" s="103" t="s">
        <v>1003</v>
      </c>
      <c r="AD12" s="103" t="s">
        <v>1004</v>
      </c>
      <c r="AE12" s="116" t="s">
        <v>1005</v>
      </c>
      <c r="AF12" s="116" t="s">
        <v>1006</v>
      </c>
      <c r="AG12" s="103" t="s">
        <v>1007</v>
      </c>
      <c r="AH12" s="103" t="s">
        <v>1008</v>
      </c>
      <c r="AI12" s="116" t="s">
        <v>1009</v>
      </c>
      <c r="AJ12" s="103" t="s">
        <v>1010</v>
      </c>
      <c r="AK12" s="116" t="s">
        <v>1011</v>
      </c>
      <c r="AL12" s="116" t="s">
        <v>1012</v>
      </c>
      <c r="AM12" s="103" t="s">
        <v>1013</v>
      </c>
      <c r="AN12" s="116" t="s">
        <v>1014</v>
      </c>
    </row>
    <row r="13" spans="1:40" x14ac:dyDescent="0.2">
      <c r="A13" t="s">
        <v>179</v>
      </c>
      <c r="C13" t="s">
        <v>928</v>
      </c>
      <c r="D13" t="s">
        <v>1015</v>
      </c>
      <c r="E13" t="s">
        <v>983</v>
      </c>
      <c r="F13" t="s">
        <v>984</v>
      </c>
      <c r="G13" t="s">
        <v>930</v>
      </c>
      <c r="H13" t="s">
        <v>180</v>
      </c>
      <c r="I13" t="s">
        <v>1016</v>
      </c>
      <c r="J13" t="s">
        <v>179</v>
      </c>
      <c r="K13" t="s">
        <v>1017</v>
      </c>
      <c r="L13" t="s">
        <v>11</v>
      </c>
      <c r="M13" t="s">
        <v>1018</v>
      </c>
      <c r="N13" s="38">
        <v>43466</v>
      </c>
      <c r="O13" s="38">
        <v>43830</v>
      </c>
      <c r="P13" t="s">
        <v>1019</v>
      </c>
      <c r="Q13" s="112">
        <v>10879815</v>
      </c>
      <c r="R13" s="112">
        <v>44640220</v>
      </c>
      <c r="S13" s="149">
        <v>0.24</v>
      </c>
      <c r="T13" s="38">
        <v>43525</v>
      </c>
      <c r="U13" s="38">
        <v>43890</v>
      </c>
      <c r="V13" s="112">
        <v>1889710.8</v>
      </c>
      <c r="W13" s="112">
        <v>310260.64</v>
      </c>
      <c r="X13">
        <v>0</v>
      </c>
      <c r="Y13" s="112">
        <v>0</v>
      </c>
      <c r="Z13" s="112">
        <v>0</v>
      </c>
      <c r="AA13" s="112">
        <v>0</v>
      </c>
      <c r="AB13" t="s">
        <v>1020</v>
      </c>
      <c r="AC13">
        <v>1</v>
      </c>
      <c r="AD13">
        <v>1</v>
      </c>
      <c r="AE13" s="112">
        <v>310260.64</v>
      </c>
      <c r="AF13" s="112">
        <v>453530.59</v>
      </c>
      <c r="AG13" t="s">
        <v>1020</v>
      </c>
      <c r="AH13">
        <v>1</v>
      </c>
      <c r="AI13" s="112">
        <v>453530.59</v>
      </c>
      <c r="AJ13">
        <v>0</v>
      </c>
      <c r="AK13" s="112">
        <v>453530.59</v>
      </c>
      <c r="AL13" s="112">
        <v>143269.95000000001</v>
      </c>
      <c r="AM13">
        <v>0</v>
      </c>
      <c r="AN13" s="112">
        <v>143269.95000000001</v>
      </c>
    </row>
    <row r="14" spans="1:40" x14ac:dyDescent="0.2">
      <c r="A14" t="s">
        <v>636</v>
      </c>
      <c r="C14" t="s">
        <v>928</v>
      </c>
      <c r="D14" t="s">
        <v>1015</v>
      </c>
      <c r="E14" t="s">
        <v>983</v>
      </c>
      <c r="F14" t="s">
        <v>984</v>
      </c>
      <c r="G14" t="s">
        <v>930</v>
      </c>
      <c r="H14" t="s">
        <v>637</v>
      </c>
      <c r="I14" t="s">
        <v>1021</v>
      </c>
      <c r="J14" t="s">
        <v>636</v>
      </c>
      <c r="K14" t="s">
        <v>1022</v>
      </c>
      <c r="L14" t="s">
        <v>11</v>
      </c>
      <c r="M14" t="s">
        <v>1018</v>
      </c>
      <c r="N14" s="38">
        <v>43466</v>
      </c>
      <c r="O14" s="38">
        <v>43830</v>
      </c>
      <c r="P14" t="s">
        <v>1019</v>
      </c>
      <c r="Q14" s="112">
        <v>5342048</v>
      </c>
      <c r="R14" s="112">
        <v>28827745</v>
      </c>
      <c r="S14" s="149">
        <v>0.19</v>
      </c>
      <c r="T14" s="38">
        <v>43525</v>
      </c>
      <c r="U14" s="38">
        <v>43890</v>
      </c>
      <c r="V14" s="112">
        <v>668626.56999999995</v>
      </c>
      <c r="W14" s="112">
        <v>59644.5</v>
      </c>
      <c r="X14">
        <v>0</v>
      </c>
      <c r="Y14" s="112">
        <v>0</v>
      </c>
      <c r="Z14" s="112">
        <v>0</v>
      </c>
      <c r="AA14" s="112">
        <v>0</v>
      </c>
      <c r="AB14" t="s">
        <v>1020</v>
      </c>
      <c r="AC14">
        <v>1</v>
      </c>
      <c r="AD14">
        <v>1</v>
      </c>
      <c r="AE14" s="112">
        <v>59644.5</v>
      </c>
      <c r="AF14" s="112">
        <v>127039.05</v>
      </c>
      <c r="AG14" t="s">
        <v>1020</v>
      </c>
      <c r="AH14">
        <v>1</v>
      </c>
      <c r="AI14" s="112">
        <v>127039.05</v>
      </c>
      <c r="AJ14">
        <v>0</v>
      </c>
      <c r="AK14" s="112">
        <v>127039.05</v>
      </c>
      <c r="AL14" s="112">
        <v>67394.55</v>
      </c>
      <c r="AM14">
        <v>0</v>
      </c>
      <c r="AN14" s="112">
        <v>67394.55</v>
      </c>
    </row>
    <row r="15" spans="1:40" x14ac:dyDescent="0.2">
      <c r="A15" t="s">
        <v>1023</v>
      </c>
      <c r="C15" t="s">
        <v>928</v>
      </c>
      <c r="D15" t="s">
        <v>1015</v>
      </c>
      <c r="E15" t="s">
        <v>983</v>
      </c>
      <c r="F15" t="s">
        <v>984</v>
      </c>
      <c r="G15" t="s">
        <v>930</v>
      </c>
      <c r="H15" t="s">
        <v>1024</v>
      </c>
      <c r="I15" t="s">
        <v>1025</v>
      </c>
      <c r="J15" t="s">
        <v>1023</v>
      </c>
      <c r="K15" t="s">
        <v>1026</v>
      </c>
      <c r="L15" t="s">
        <v>1027</v>
      </c>
      <c r="M15" t="s">
        <v>1018</v>
      </c>
      <c r="N15" s="38">
        <v>43374</v>
      </c>
      <c r="O15" s="38">
        <v>43738</v>
      </c>
      <c r="P15" t="s">
        <v>1019</v>
      </c>
      <c r="Q15" s="112">
        <v>1986552</v>
      </c>
      <c r="R15" s="112">
        <v>2308723</v>
      </c>
      <c r="S15" s="149">
        <v>0.86</v>
      </c>
      <c r="T15" s="38">
        <v>43525</v>
      </c>
      <c r="U15" s="38">
        <v>43890</v>
      </c>
      <c r="V15" s="112">
        <v>491373.35</v>
      </c>
      <c r="W15" s="112">
        <v>474222.77</v>
      </c>
      <c r="X15">
        <v>0</v>
      </c>
      <c r="Y15" s="112">
        <v>0</v>
      </c>
      <c r="Z15" s="112">
        <v>0</v>
      </c>
      <c r="AA15" s="112">
        <v>0</v>
      </c>
      <c r="AB15" t="s">
        <v>1020</v>
      </c>
      <c r="AC15">
        <v>1</v>
      </c>
      <c r="AD15">
        <v>1</v>
      </c>
      <c r="AE15" s="112">
        <v>474222.77</v>
      </c>
      <c r="AF15" s="112">
        <v>422581.08</v>
      </c>
      <c r="AG15" t="s">
        <v>1028</v>
      </c>
      <c r="AH15">
        <v>1.0044999999999999</v>
      </c>
      <c r="AI15" s="112">
        <v>424482.69</v>
      </c>
      <c r="AJ15">
        <v>0</v>
      </c>
      <c r="AK15" s="112">
        <v>424482.69</v>
      </c>
      <c r="AL15" s="112">
        <v>-49740.08</v>
      </c>
      <c r="AM15">
        <v>0</v>
      </c>
      <c r="AN15" s="112">
        <v>-49740.08</v>
      </c>
    </row>
    <row r="16" spans="1:40" x14ac:dyDescent="0.2">
      <c r="A16" t="s">
        <v>35</v>
      </c>
      <c r="C16" t="s">
        <v>928</v>
      </c>
      <c r="D16" t="s">
        <v>1015</v>
      </c>
      <c r="E16" t="s">
        <v>983</v>
      </c>
      <c r="F16" t="s">
        <v>984</v>
      </c>
      <c r="G16" t="s">
        <v>930</v>
      </c>
      <c r="H16" t="s">
        <v>36</v>
      </c>
      <c r="I16" t="s">
        <v>1029</v>
      </c>
      <c r="J16" t="s">
        <v>35</v>
      </c>
      <c r="K16" t="s">
        <v>1030</v>
      </c>
      <c r="L16" t="s">
        <v>11</v>
      </c>
      <c r="M16" t="s">
        <v>1018</v>
      </c>
      <c r="N16" s="38">
        <v>43282</v>
      </c>
      <c r="O16" s="38">
        <v>43646</v>
      </c>
      <c r="P16" t="s">
        <v>1031</v>
      </c>
      <c r="Q16" s="112">
        <v>54213497</v>
      </c>
      <c r="R16" s="112">
        <v>196643071</v>
      </c>
      <c r="S16" s="149">
        <v>0.28000000000000003</v>
      </c>
      <c r="T16" s="38">
        <v>43525</v>
      </c>
      <c r="U16" s="38">
        <v>43890</v>
      </c>
      <c r="V16" s="112">
        <v>4506246.12</v>
      </c>
      <c r="W16" s="112">
        <v>693588.41</v>
      </c>
      <c r="X16">
        <v>0</v>
      </c>
      <c r="Y16" s="112">
        <v>112071.92</v>
      </c>
      <c r="Z16" s="112">
        <v>0</v>
      </c>
      <c r="AA16" s="112">
        <v>112071.92</v>
      </c>
      <c r="AB16" t="s">
        <v>1020</v>
      </c>
      <c r="AC16">
        <v>1</v>
      </c>
      <c r="AD16">
        <v>1</v>
      </c>
      <c r="AE16" s="112">
        <v>805660.33</v>
      </c>
      <c r="AF16" s="112">
        <v>1261748.9099999999</v>
      </c>
      <c r="AG16" t="s">
        <v>1028</v>
      </c>
      <c r="AH16">
        <v>1.0163</v>
      </c>
      <c r="AI16" s="112">
        <v>1282315.42</v>
      </c>
      <c r="AJ16">
        <v>0</v>
      </c>
      <c r="AK16" s="112">
        <v>1282315.42</v>
      </c>
      <c r="AL16" s="112">
        <v>476655.09</v>
      </c>
      <c r="AM16">
        <v>0</v>
      </c>
      <c r="AN16" s="112">
        <v>476655.09</v>
      </c>
    </row>
    <row r="17" spans="1:40" x14ac:dyDescent="0.2">
      <c r="A17" t="s">
        <v>55</v>
      </c>
      <c r="C17" t="s">
        <v>928</v>
      </c>
      <c r="D17" t="s">
        <v>1015</v>
      </c>
      <c r="E17" t="s">
        <v>983</v>
      </c>
      <c r="F17" t="s">
        <v>984</v>
      </c>
      <c r="G17" t="s">
        <v>930</v>
      </c>
      <c r="H17" t="s">
        <v>56</v>
      </c>
      <c r="I17" t="s">
        <v>1032</v>
      </c>
      <c r="J17" t="s">
        <v>55</v>
      </c>
      <c r="K17" t="s">
        <v>1033</v>
      </c>
      <c r="L17" t="s">
        <v>11</v>
      </c>
      <c r="M17" t="s">
        <v>1018</v>
      </c>
      <c r="N17" s="38">
        <v>43282</v>
      </c>
      <c r="O17" s="38">
        <v>43646</v>
      </c>
      <c r="P17" t="s">
        <v>1031</v>
      </c>
      <c r="Q17" s="112">
        <v>2155114</v>
      </c>
      <c r="R17" s="112">
        <v>5960228</v>
      </c>
      <c r="S17" s="149">
        <v>0.36</v>
      </c>
      <c r="T17" s="38">
        <v>43525</v>
      </c>
      <c r="U17" s="38">
        <v>43890</v>
      </c>
      <c r="V17" s="112">
        <v>126322</v>
      </c>
      <c r="W17" s="112">
        <v>3511.03</v>
      </c>
      <c r="X17">
        <v>0</v>
      </c>
      <c r="Y17" s="112">
        <v>0</v>
      </c>
      <c r="Z17" s="112">
        <v>0</v>
      </c>
      <c r="AA17" s="112">
        <v>0</v>
      </c>
      <c r="AB17" t="s">
        <v>1020</v>
      </c>
      <c r="AC17">
        <v>1</v>
      </c>
      <c r="AD17">
        <v>1</v>
      </c>
      <c r="AE17" s="112">
        <v>3511.03</v>
      </c>
      <c r="AF17" s="112">
        <v>45475.92</v>
      </c>
      <c r="AG17" t="s">
        <v>1028</v>
      </c>
      <c r="AH17">
        <v>1.0163</v>
      </c>
      <c r="AI17" s="112">
        <v>46217.18</v>
      </c>
      <c r="AJ17">
        <v>0</v>
      </c>
      <c r="AK17" s="112">
        <v>46217.18</v>
      </c>
      <c r="AL17" s="112">
        <v>42706.15</v>
      </c>
      <c r="AM17">
        <v>0</v>
      </c>
      <c r="AN17" s="112">
        <v>42706.15</v>
      </c>
    </row>
    <row r="18" spans="1:40" x14ac:dyDescent="0.2">
      <c r="A18" t="s">
        <v>41</v>
      </c>
      <c r="C18" t="s">
        <v>928</v>
      </c>
      <c r="D18" t="s">
        <v>1015</v>
      </c>
      <c r="E18" t="s">
        <v>983</v>
      </c>
      <c r="F18" t="s">
        <v>984</v>
      </c>
      <c r="G18" t="s">
        <v>930</v>
      </c>
      <c r="H18" t="s">
        <v>42</v>
      </c>
      <c r="I18" t="s">
        <v>1034</v>
      </c>
      <c r="J18" t="s">
        <v>41</v>
      </c>
      <c r="K18" t="s">
        <v>1033</v>
      </c>
      <c r="L18" t="s">
        <v>11</v>
      </c>
      <c r="M18" t="s">
        <v>1018</v>
      </c>
      <c r="N18" s="38">
        <v>43282</v>
      </c>
      <c r="O18" s="38">
        <v>43646</v>
      </c>
      <c r="P18" t="s">
        <v>1019</v>
      </c>
      <c r="Q18" s="112">
        <v>24761900</v>
      </c>
      <c r="R18" s="112">
        <v>194151170</v>
      </c>
      <c r="S18" s="149">
        <v>0.13</v>
      </c>
      <c r="T18" s="38">
        <v>43525</v>
      </c>
      <c r="U18" s="38">
        <v>43890</v>
      </c>
      <c r="V18" s="112">
        <v>13359475.25</v>
      </c>
      <c r="W18" s="112">
        <v>1057231.46</v>
      </c>
      <c r="X18">
        <v>0</v>
      </c>
      <c r="Y18" s="112">
        <v>0</v>
      </c>
      <c r="Z18" s="112">
        <v>0</v>
      </c>
      <c r="AA18" s="112">
        <v>0</v>
      </c>
      <c r="AB18" t="s">
        <v>1020</v>
      </c>
      <c r="AC18">
        <v>1</v>
      </c>
      <c r="AD18">
        <v>1</v>
      </c>
      <c r="AE18" s="112">
        <v>1057231.46</v>
      </c>
      <c r="AF18" s="112">
        <v>1736731.78</v>
      </c>
      <c r="AG18" t="s">
        <v>1028</v>
      </c>
      <c r="AH18">
        <v>1.0163</v>
      </c>
      <c r="AI18" s="112">
        <v>1765040.51</v>
      </c>
      <c r="AJ18">
        <v>0</v>
      </c>
      <c r="AK18" s="112">
        <v>1765040.51</v>
      </c>
      <c r="AL18" s="112">
        <v>707809.05</v>
      </c>
      <c r="AM18">
        <v>0</v>
      </c>
      <c r="AN18" s="112">
        <v>707809.05</v>
      </c>
    </row>
    <row r="19" spans="1:40" x14ac:dyDescent="0.2">
      <c r="A19" t="s">
        <v>705</v>
      </c>
      <c r="C19" t="s">
        <v>928</v>
      </c>
      <c r="D19" t="s">
        <v>1015</v>
      </c>
      <c r="E19" t="s">
        <v>983</v>
      </c>
      <c r="F19" t="s">
        <v>984</v>
      </c>
      <c r="G19" t="s">
        <v>930</v>
      </c>
      <c r="H19" t="s">
        <v>706</v>
      </c>
      <c r="I19" t="s">
        <v>1035</v>
      </c>
      <c r="J19" t="s">
        <v>705</v>
      </c>
      <c r="K19" t="s">
        <v>1036</v>
      </c>
      <c r="L19" t="s">
        <v>11</v>
      </c>
      <c r="M19" t="s">
        <v>1018</v>
      </c>
      <c r="N19" s="38">
        <v>43221</v>
      </c>
      <c r="O19" s="38">
        <v>43585</v>
      </c>
      <c r="P19" t="s">
        <v>1019</v>
      </c>
      <c r="Q19" s="112">
        <v>11332415</v>
      </c>
      <c r="R19" s="112">
        <v>75994712</v>
      </c>
      <c r="S19" s="149">
        <v>0.15</v>
      </c>
      <c r="T19" s="38">
        <v>43525</v>
      </c>
      <c r="U19" s="38">
        <v>43890</v>
      </c>
      <c r="V19" s="112">
        <v>4435590.62</v>
      </c>
      <c r="W19" s="112">
        <v>406336.62</v>
      </c>
      <c r="X19">
        <v>0</v>
      </c>
      <c r="Y19" s="112">
        <v>0</v>
      </c>
      <c r="Z19" s="112">
        <v>0</v>
      </c>
      <c r="AA19" s="112">
        <v>0</v>
      </c>
      <c r="AB19" t="s">
        <v>1020</v>
      </c>
      <c r="AC19">
        <v>1</v>
      </c>
      <c r="AD19">
        <v>1</v>
      </c>
      <c r="AE19" s="112">
        <v>406336.62</v>
      </c>
      <c r="AF19" s="112">
        <v>665338.59</v>
      </c>
      <c r="AG19" t="s">
        <v>1028</v>
      </c>
      <c r="AH19">
        <v>1.0163</v>
      </c>
      <c r="AI19" s="112">
        <v>676183.61</v>
      </c>
      <c r="AJ19">
        <v>0</v>
      </c>
      <c r="AK19" s="112">
        <v>676183.61</v>
      </c>
      <c r="AL19" s="112">
        <v>269846.99</v>
      </c>
      <c r="AM19">
        <v>0</v>
      </c>
      <c r="AN19" s="112">
        <v>269846.99</v>
      </c>
    </row>
    <row r="20" spans="1:40" x14ac:dyDescent="0.2">
      <c r="A20" t="s">
        <v>61</v>
      </c>
      <c r="C20" t="s">
        <v>928</v>
      </c>
      <c r="D20" t="s">
        <v>1015</v>
      </c>
      <c r="E20" t="s">
        <v>983</v>
      </c>
      <c r="F20" t="s">
        <v>984</v>
      </c>
      <c r="G20" t="s">
        <v>930</v>
      </c>
      <c r="H20" t="s">
        <v>62</v>
      </c>
      <c r="I20" t="s">
        <v>1037</v>
      </c>
      <c r="J20" t="s">
        <v>61</v>
      </c>
      <c r="K20" t="s">
        <v>1038</v>
      </c>
      <c r="L20" t="s">
        <v>11</v>
      </c>
      <c r="M20" t="s">
        <v>1018</v>
      </c>
      <c r="N20" s="38">
        <v>43344</v>
      </c>
      <c r="O20" s="38">
        <v>43708</v>
      </c>
      <c r="P20" t="s">
        <v>1019</v>
      </c>
      <c r="Q20" s="112">
        <v>37863787</v>
      </c>
      <c r="R20" s="112">
        <v>213333908</v>
      </c>
      <c r="S20" s="149">
        <v>0.18</v>
      </c>
      <c r="T20" s="38">
        <v>43525</v>
      </c>
      <c r="U20" s="38">
        <v>43890</v>
      </c>
      <c r="V20" s="112">
        <v>11380887.5</v>
      </c>
      <c r="W20" s="112">
        <v>1102696.26</v>
      </c>
      <c r="X20">
        <v>0</v>
      </c>
      <c r="Y20" s="112">
        <v>0</v>
      </c>
      <c r="Z20" s="112">
        <v>0</v>
      </c>
      <c r="AA20" s="112">
        <v>0</v>
      </c>
      <c r="AB20" t="s">
        <v>1020</v>
      </c>
      <c r="AC20">
        <v>1</v>
      </c>
      <c r="AD20">
        <v>1</v>
      </c>
      <c r="AE20" s="112">
        <v>1102696.26</v>
      </c>
      <c r="AF20" s="112">
        <v>2048559.75</v>
      </c>
      <c r="AG20" t="s">
        <v>1028</v>
      </c>
      <c r="AH20">
        <v>1.0099</v>
      </c>
      <c r="AI20" s="112">
        <v>2068840.49</v>
      </c>
      <c r="AJ20">
        <v>0</v>
      </c>
      <c r="AK20" s="112">
        <v>2068840.49</v>
      </c>
      <c r="AL20" s="112">
        <v>966144.23</v>
      </c>
      <c r="AM20">
        <v>0</v>
      </c>
      <c r="AN20" s="112">
        <v>966144.23</v>
      </c>
    </row>
    <row r="21" spans="1:40" x14ac:dyDescent="0.2">
      <c r="A21" t="s">
        <v>67</v>
      </c>
      <c r="C21" t="s">
        <v>928</v>
      </c>
      <c r="D21" t="s">
        <v>1015</v>
      </c>
      <c r="E21" t="s">
        <v>983</v>
      </c>
      <c r="F21" t="s">
        <v>984</v>
      </c>
      <c r="G21" t="s">
        <v>930</v>
      </c>
      <c r="H21" t="s">
        <v>68</v>
      </c>
      <c r="I21" t="s">
        <v>1039</v>
      </c>
      <c r="J21" t="s">
        <v>67</v>
      </c>
      <c r="K21" t="s">
        <v>1040</v>
      </c>
      <c r="L21" t="s">
        <v>11</v>
      </c>
      <c r="M21" t="s">
        <v>1018</v>
      </c>
      <c r="N21" s="38">
        <v>43344</v>
      </c>
      <c r="O21" s="38">
        <v>43708</v>
      </c>
      <c r="P21" t="s">
        <v>1019</v>
      </c>
      <c r="Q21" s="112">
        <v>52544961</v>
      </c>
      <c r="R21" s="112">
        <v>489789558</v>
      </c>
      <c r="S21" s="149">
        <v>0.11</v>
      </c>
      <c r="T21" s="38">
        <v>43525</v>
      </c>
      <c r="U21" s="38">
        <v>43890</v>
      </c>
      <c r="V21" s="112">
        <v>72558081.040000007</v>
      </c>
      <c r="W21" s="112">
        <v>3618887.13</v>
      </c>
      <c r="X21">
        <v>0</v>
      </c>
      <c r="Y21" s="112">
        <v>1567591.55</v>
      </c>
      <c r="Z21" s="112">
        <v>0</v>
      </c>
      <c r="AA21" s="112">
        <v>1567591.55</v>
      </c>
      <c r="AB21" t="s">
        <v>1020</v>
      </c>
      <c r="AC21">
        <v>1</v>
      </c>
      <c r="AD21">
        <v>1</v>
      </c>
      <c r="AE21" s="112">
        <v>5186478.68</v>
      </c>
      <c r="AF21" s="112">
        <v>7981388.9100000001</v>
      </c>
      <c r="AG21" t="s">
        <v>1028</v>
      </c>
      <c r="AH21">
        <v>1.0099</v>
      </c>
      <c r="AI21" s="112">
        <v>8060404.6600000001</v>
      </c>
      <c r="AJ21">
        <v>0</v>
      </c>
      <c r="AK21" s="112">
        <v>8060404.6600000001</v>
      </c>
      <c r="AL21" s="112">
        <v>2873925.98</v>
      </c>
      <c r="AM21">
        <v>0</v>
      </c>
      <c r="AN21" s="112">
        <v>2873925.98</v>
      </c>
    </row>
    <row r="22" spans="1:40" x14ac:dyDescent="0.2">
      <c r="A22" t="s">
        <v>73</v>
      </c>
      <c r="C22" t="s">
        <v>928</v>
      </c>
      <c r="D22" t="s">
        <v>1015</v>
      </c>
      <c r="E22" t="s">
        <v>983</v>
      </c>
      <c r="F22" t="s">
        <v>984</v>
      </c>
      <c r="G22" t="s">
        <v>930</v>
      </c>
      <c r="H22" t="s">
        <v>74</v>
      </c>
      <c r="I22" t="s">
        <v>1041</v>
      </c>
      <c r="J22" t="s">
        <v>73</v>
      </c>
      <c r="K22" t="s">
        <v>1042</v>
      </c>
      <c r="L22" t="s">
        <v>11</v>
      </c>
      <c r="M22" t="s">
        <v>1018</v>
      </c>
      <c r="N22" s="38">
        <v>43374</v>
      </c>
      <c r="O22" s="38">
        <v>43738</v>
      </c>
      <c r="P22" t="s">
        <v>1019</v>
      </c>
      <c r="Q22" s="112">
        <v>66492573</v>
      </c>
      <c r="R22" s="112">
        <v>249987335</v>
      </c>
      <c r="S22" s="149">
        <v>0.27</v>
      </c>
      <c r="T22" s="38">
        <v>43525</v>
      </c>
      <c r="U22" s="38">
        <v>43890</v>
      </c>
      <c r="V22" s="112">
        <v>17386208.690000001</v>
      </c>
      <c r="W22" s="112">
        <v>2431663.15</v>
      </c>
      <c r="X22">
        <v>0</v>
      </c>
      <c r="Y22" s="112">
        <v>0</v>
      </c>
      <c r="Z22" s="112">
        <v>0</v>
      </c>
      <c r="AA22" s="112">
        <v>0</v>
      </c>
      <c r="AB22" t="s">
        <v>1020</v>
      </c>
      <c r="AC22">
        <v>1</v>
      </c>
      <c r="AD22">
        <v>1</v>
      </c>
      <c r="AE22" s="112">
        <v>2431663.15</v>
      </c>
      <c r="AF22" s="112">
        <v>4694276.3499999996</v>
      </c>
      <c r="AG22" t="s">
        <v>1028</v>
      </c>
      <c r="AH22">
        <v>1.0044999999999999</v>
      </c>
      <c r="AI22" s="112">
        <v>4715400.59</v>
      </c>
      <c r="AJ22">
        <v>0</v>
      </c>
      <c r="AK22" s="112">
        <v>4715400.59</v>
      </c>
      <c r="AL22" s="112">
        <v>2283737.44</v>
      </c>
      <c r="AM22">
        <v>0</v>
      </c>
      <c r="AN22" s="112">
        <v>2283737.44</v>
      </c>
    </row>
    <row r="23" spans="1:40" x14ac:dyDescent="0.2">
      <c r="A23" t="s">
        <v>1043</v>
      </c>
      <c r="C23" t="s">
        <v>928</v>
      </c>
      <c r="D23" t="s">
        <v>1015</v>
      </c>
      <c r="E23" t="s">
        <v>983</v>
      </c>
      <c r="F23" t="s">
        <v>984</v>
      </c>
      <c r="G23" t="s">
        <v>930</v>
      </c>
      <c r="H23" t="s">
        <v>1044</v>
      </c>
      <c r="I23" t="s">
        <v>1045</v>
      </c>
      <c r="J23" t="s">
        <v>1043</v>
      </c>
      <c r="K23" t="s">
        <v>1046</v>
      </c>
      <c r="L23" t="s">
        <v>1027</v>
      </c>
      <c r="M23" t="s">
        <v>1018</v>
      </c>
      <c r="N23" s="38">
        <v>43282</v>
      </c>
      <c r="O23" s="38">
        <v>43646</v>
      </c>
      <c r="P23" t="s">
        <v>1031</v>
      </c>
      <c r="Q23" s="112">
        <v>1295252</v>
      </c>
      <c r="R23" s="112">
        <v>1667981</v>
      </c>
      <c r="S23" s="149">
        <v>0.78</v>
      </c>
      <c r="T23" s="38">
        <v>43525</v>
      </c>
      <c r="U23" s="38">
        <v>43890</v>
      </c>
      <c r="V23" s="112">
        <v>76922.100000000006</v>
      </c>
      <c r="W23" s="112">
        <v>29704.1</v>
      </c>
      <c r="X23">
        <v>0</v>
      </c>
      <c r="Y23" s="112">
        <v>0</v>
      </c>
      <c r="Z23" s="112">
        <v>0</v>
      </c>
      <c r="AA23" s="112">
        <v>0</v>
      </c>
      <c r="AB23" t="s">
        <v>1020</v>
      </c>
      <c r="AC23">
        <v>1</v>
      </c>
      <c r="AD23">
        <v>1</v>
      </c>
      <c r="AE23" s="112">
        <v>29704.1</v>
      </c>
      <c r="AF23" s="112">
        <v>59999.24</v>
      </c>
      <c r="AG23" t="s">
        <v>1028</v>
      </c>
      <c r="AH23">
        <v>1.0163</v>
      </c>
      <c r="AI23" s="112">
        <v>60977.23</v>
      </c>
      <c r="AJ23">
        <v>0</v>
      </c>
      <c r="AK23" s="112">
        <v>60977.23</v>
      </c>
      <c r="AL23" s="112">
        <v>31273.13</v>
      </c>
      <c r="AM23">
        <v>0</v>
      </c>
      <c r="AN23" s="112">
        <v>31273.13</v>
      </c>
    </row>
    <row r="24" spans="1:40" x14ac:dyDescent="0.2">
      <c r="A24" t="s">
        <v>70</v>
      </c>
      <c r="C24" t="s">
        <v>928</v>
      </c>
      <c r="D24" t="s">
        <v>1015</v>
      </c>
      <c r="E24" t="s">
        <v>983</v>
      </c>
      <c r="F24" t="s">
        <v>984</v>
      </c>
      <c r="G24" t="s">
        <v>930</v>
      </c>
      <c r="H24" t="s">
        <v>71</v>
      </c>
      <c r="I24" t="s">
        <v>1047</v>
      </c>
      <c r="J24" t="s">
        <v>70</v>
      </c>
      <c r="K24" t="s">
        <v>1048</v>
      </c>
      <c r="L24" t="s">
        <v>11</v>
      </c>
      <c r="M24" t="s">
        <v>1018</v>
      </c>
      <c r="N24" s="38">
        <v>43282</v>
      </c>
      <c r="O24" s="38">
        <v>43646</v>
      </c>
      <c r="P24" t="s">
        <v>1019</v>
      </c>
      <c r="Q24" s="112">
        <v>23518096</v>
      </c>
      <c r="R24" s="112">
        <v>93291159</v>
      </c>
      <c r="S24" s="149">
        <v>0.25</v>
      </c>
      <c r="T24" s="38">
        <v>43525</v>
      </c>
      <c r="U24" s="38">
        <v>43890</v>
      </c>
      <c r="V24" s="112">
        <v>1345125.28</v>
      </c>
      <c r="W24" s="112">
        <v>151456.15</v>
      </c>
      <c r="X24">
        <v>0</v>
      </c>
      <c r="Y24" s="112">
        <v>0</v>
      </c>
      <c r="Z24" s="112">
        <v>0</v>
      </c>
      <c r="AA24" s="112">
        <v>0</v>
      </c>
      <c r="AB24" t="s">
        <v>1020</v>
      </c>
      <c r="AC24">
        <v>1</v>
      </c>
      <c r="AD24">
        <v>1</v>
      </c>
      <c r="AE24" s="112">
        <v>151456.15</v>
      </c>
      <c r="AF24" s="112">
        <v>336281.32</v>
      </c>
      <c r="AG24" t="s">
        <v>1028</v>
      </c>
      <c r="AH24">
        <v>1.0163</v>
      </c>
      <c r="AI24" s="112">
        <v>341762.71</v>
      </c>
      <c r="AJ24">
        <v>0</v>
      </c>
      <c r="AK24" s="112">
        <v>341762.71</v>
      </c>
      <c r="AL24" s="112">
        <v>190306.56</v>
      </c>
      <c r="AM24">
        <v>0</v>
      </c>
      <c r="AN24" s="112">
        <v>190306.56</v>
      </c>
    </row>
    <row r="25" spans="1:40" x14ac:dyDescent="0.2">
      <c r="A25" t="s">
        <v>552</v>
      </c>
      <c r="C25" t="s">
        <v>928</v>
      </c>
      <c r="D25" t="s">
        <v>1015</v>
      </c>
      <c r="E25" t="s">
        <v>983</v>
      </c>
      <c r="F25" t="s">
        <v>984</v>
      </c>
      <c r="G25" t="s">
        <v>930</v>
      </c>
      <c r="H25" t="s">
        <v>553</v>
      </c>
      <c r="I25" t="s">
        <v>1049</v>
      </c>
      <c r="J25" t="s">
        <v>552</v>
      </c>
      <c r="K25" t="s">
        <v>1050</v>
      </c>
      <c r="L25" t="s">
        <v>11</v>
      </c>
      <c r="M25" t="s">
        <v>1018</v>
      </c>
      <c r="N25" s="38">
        <v>43374</v>
      </c>
      <c r="O25" s="38">
        <v>43738</v>
      </c>
      <c r="P25" t="s">
        <v>1019</v>
      </c>
      <c r="Q25" s="112">
        <v>13209720</v>
      </c>
      <c r="R25" s="112">
        <v>48401099</v>
      </c>
      <c r="S25" s="149">
        <v>0.27</v>
      </c>
      <c r="T25" s="38">
        <v>43525</v>
      </c>
      <c r="U25" s="38">
        <v>43890</v>
      </c>
      <c r="V25" s="112">
        <v>2763592.77</v>
      </c>
      <c r="W25" s="112">
        <v>285906.07</v>
      </c>
      <c r="X25">
        <v>0</v>
      </c>
      <c r="Y25" s="112">
        <v>0</v>
      </c>
      <c r="Z25" s="112">
        <v>0</v>
      </c>
      <c r="AA25" s="112">
        <v>0</v>
      </c>
      <c r="AB25" t="s">
        <v>1020</v>
      </c>
      <c r="AC25">
        <v>1</v>
      </c>
      <c r="AD25">
        <v>1</v>
      </c>
      <c r="AE25" s="112">
        <v>285906.07</v>
      </c>
      <c r="AF25" s="112">
        <v>746170.05</v>
      </c>
      <c r="AG25" t="s">
        <v>1028</v>
      </c>
      <c r="AH25">
        <v>1.0044999999999999</v>
      </c>
      <c r="AI25" s="112">
        <v>749527.82</v>
      </c>
      <c r="AJ25">
        <v>0</v>
      </c>
      <c r="AK25" s="112">
        <v>749527.82</v>
      </c>
      <c r="AL25" s="112">
        <v>463621.75</v>
      </c>
      <c r="AM25">
        <v>0</v>
      </c>
      <c r="AN25" s="112">
        <v>463621.75</v>
      </c>
    </row>
    <row r="26" spans="1:40" x14ac:dyDescent="0.2">
      <c r="A26" t="s">
        <v>115</v>
      </c>
      <c r="C26" t="s">
        <v>928</v>
      </c>
      <c r="D26" t="s">
        <v>1015</v>
      </c>
      <c r="E26" t="s">
        <v>983</v>
      </c>
      <c r="F26" t="s">
        <v>984</v>
      </c>
      <c r="G26" t="s">
        <v>930</v>
      </c>
      <c r="H26" t="s">
        <v>116</v>
      </c>
      <c r="I26" t="s">
        <v>1051</v>
      </c>
      <c r="J26" t="s">
        <v>115</v>
      </c>
      <c r="K26" t="s">
        <v>1052</v>
      </c>
      <c r="L26" t="s">
        <v>11</v>
      </c>
      <c r="M26" t="s">
        <v>1018</v>
      </c>
      <c r="N26" s="38">
        <v>43282</v>
      </c>
      <c r="O26" s="38">
        <v>43646</v>
      </c>
      <c r="P26" t="s">
        <v>1019</v>
      </c>
      <c r="Q26" s="112">
        <v>24682435</v>
      </c>
      <c r="R26" s="112">
        <v>99901438</v>
      </c>
      <c r="S26" s="149">
        <v>0.25</v>
      </c>
      <c r="T26" s="38">
        <v>43525</v>
      </c>
      <c r="U26" s="38">
        <v>43890</v>
      </c>
      <c r="V26" s="112">
        <v>4163836.77</v>
      </c>
      <c r="W26" s="112">
        <v>602880.64</v>
      </c>
      <c r="X26">
        <v>0</v>
      </c>
      <c r="Y26" s="112">
        <v>0</v>
      </c>
      <c r="Z26" s="112">
        <v>0</v>
      </c>
      <c r="AA26" s="112">
        <v>0</v>
      </c>
      <c r="AB26" t="s">
        <v>1020</v>
      </c>
      <c r="AC26">
        <v>1</v>
      </c>
      <c r="AD26">
        <v>1</v>
      </c>
      <c r="AE26" s="112">
        <v>602880.64</v>
      </c>
      <c r="AF26" s="112">
        <v>1040959.19</v>
      </c>
      <c r="AG26" t="s">
        <v>1028</v>
      </c>
      <c r="AH26">
        <v>1.0163</v>
      </c>
      <c r="AI26" s="112">
        <v>1057926.82</v>
      </c>
      <c r="AJ26">
        <v>0</v>
      </c>
      <c r="AK26" s="112">
        <v>1057926.82</v>
      </c>
      <c r="AL26" s="112">
        <v>455046.18</v>
      </c>
      <c r="AM26">
        <v>0</v>
      </c>
      <c r="AN26" s="112">
        <v>455046.18</v>
      </c>
    </row>
    <row r="27" spans="1:40" x14ac:dyDescent="0.2">
      <c r="A27" t="s">
        <v>85</v>
      </c>
      <c r="C27" t="s">
        <v>928</v>
      </c>
      <c r="D27" t="s">
        <v>1015</v>
      </c>
      <c r="E27" t="s">
        <v>983</v>
      </c>
      <c r="F27" t="s">
        <v>984</v>
      </c>
      <c r="G27" t="s">
        <v>930</v>
      </c>
      <c r="H27" t="s">
        <v>86</v>
      </c>
      <c r="I27" t="s">
        <v>1053</v>
      </c>
      <c r="J27" t="s">
        <v>85</v>
      </c>
      <c r="K27" t="s">
        <v>1054</v>
      </c>
      <c r="L27" t="s">
        <v>11</v>
      </c>
      <c r="M27" t="s">
        <v>1018</v>
      </c>
      <c r="N27" s="38">
        <v>43160</v>
      </c>
      <c r="O27" s="38">
        <v>43524</v>
      </c>
      <c r="P27" t="s">
        <v>1019</v>
      </c>
      <c r="Q27" s="112">
        <v>9365819.5199999996</v>
      </c>
      <c r="R27" s="112">
        <v>58198444.100000001</v>
      </c>
      <c r="S27" s="149">
        <v>0.16</v>
      </c>
      <c r="T27" s="38">
        <v>43525</v>
      </c>
      <c r="U27" s="38">
        <v>43890</v>
      </c>
      <c r="V27" s="112">
        <v>1427637.08</v>
      </c>
      <c r="W27" s="112">
        <v>166080.95999999999</v>
      </c>
      <c r="X27">
        <v>0</v>
      </c>
      <c r="Y27" s="112">
        <v>0</v>
      </c>
      <c r="Z27" s="112">
        <v>0</v>
      </c>
      <c r="AA27" s="112">
        <v>0</v>
      </c>
      <c r="AB27" t="s">
        <v>1020</v>
      </c>
      <c r="AC27">
        <v>1</v>
      </c>
      <c r="AD27">
        <v>1</v>
      </c>
      <c r="AE27" s="112">
        <v>166080.95999999999</v>
      </c>
      <c r="AF27" s="112">
        <v>228421.93</v>
      </c>
      <c r="AG27" t="s">
        <v>1028</v>
      </c>
      <c r="AH27">
        <v>1.0227999999999999</v>
      </c>
      <c r="AI27" s="112">
        <v>233629.95</v>
      </c>
      <c r="AJ27">
        <v>0</v>
      </c>
      <c r="AK27" s="112">
        <v>233629.95</v>
      </c>
      <c r="AL27" s="112">
        <v>67548.990000000005</v>
      </c>
      <c r="AM27">
        <v>0</v>
      </c>
      <c r="AN27" s="112">
        <v>67548.990000000005</v>
      </c>
    </row>
    <row r="28" spans="1:40" x14ac:dyDescent="0.2">
      <c r="A28" t="s">
        <v>103</v>
      </c>
      <c r="C28" t="s">
        <v>928</v>
      </c>
      <c r="D28" t="s">
        <v>1015</v>
      </c>
      <c r="E28" t="s">
        <v>983</v>
      </c>
      <c r="F28" t="s">
        <v>984</v>
      </c>
      <c r="G28" t="s">
        <v>930</v>
      </c>
      <c r="H28" t="s">
        <v>104</v>
      </c>
      <c r="I28" t="s">
        <v>1055</v>
      </c>
      <c r="J28" t="s">
        <v>103</v>
      </c>
      <c r="K28" t="s">
        <v>1056</v>
      </c>
      <c r="L28" t="s">
        <v>11</v>
      </c>
      <c r="M28" t="s">
        <v>1018</v>
      </c>
      <c r="N28" s="38">
        <v>43480</v>
      </c>
      <c r="O28" s="38">
        <v>43844</v>
      </c>
      <c r="P28" t="s">
        <v>1031</v>
      </c>
      <c r="Q28" s="112">
        <v>942120.88</v>
      </c>
      <c r="R28" s="112">
        <v>4379770.74</v>
      </c>
      <c r="S28" s="149">
        <v>0.22</v>
      </c>
      <c r="T28" s="38">
        <v>43525</v>
      </c>
      <c r="U28" s="38">
        <v>43890</v>
      </c>
      <c r="V28" s="112">
        <v>15379.6</v>
      </c>
      <c r="W28" s="112">
        <v>4008.12</v>
      </c>
      <c r="X28">
        <v>0</v>
      </c>
      <c r="Y28" s="112">
        <v>0</v>
      </c>
      <c r="Z28" s="112">
        <v>0</v>
      </c>
      <c r="AA28" s="112">
        <v>0</v>
      </c>
      <c r="AB28" t="s">
        <v>1020</v>
      </c>
      <c r="AC28">
        <v>1</v>
      </c>
      <c r="AD28">
        <v>1</v>
      </c>
      <c r="AE28" s="112">
        <v>4008.12</v>
      </c>
      <c r="AF28" s="112">
        <v>3383.51</v>
      </c>
      <c r="AG28" t="s">
        <v>1028</v>
      </c>
      <c r="AH28">
        <v>1.0044999999999999</v>
      </c>
      <c r="AI28" s="112">
        <v>3398.74</v>
      </c>
      <c r="AJ28">
        <v>0</v>
      </c>
      <c r="AK28" s="112">
        <v>3398.74</v>
      </c>
      <c r="AL28" s="112">
        <v>-609.38</v>
      </c>
      <c r="AM28">
        <v>0</v>
      </c>
      <c r="AN28" s="112">
        <v>-609.38</v>
      </c>
    </row>
    <row r="29" spans="1:40" x14ac:dyDescent="0.2">
      <c r="A29" t="s">
        <v>112</v>
      </c>
      <c r="C29" t="s">
        <v>928</v>
      </c>
      <c r="D29" t="s">
        <v>1015</v>
      </c>
      <c r="E29" t="s">
        <v>983</v>
      </c>
      <c r="F29" t="s">
        <v>984</v>
      </c>
      <c r="G29" t="s">
        <v>930</v>
      </c>
      <c r="H29" t="s">
        <v>113</v>
      </c>
      <c r="I29" t="s">
        <v>1057</v>
      </c>
      <c r="J29" t="s">
        <v>112</v>
      </c>
      <c r="K29" t="s">
        <v>1058</v>
      </c>
      <c r="L29" t="s">
        <v>11</v>
      </c>
      <c r="M29" t="s">
        <v>1018</v>
      </c>
      <c r="N29" s="38">
        <v>43282</v>
      </c>
      <c r="O29" s="38">
        <v>43646</v>
      </c>
      <c r="P29" t="s">
        <v>1019</v>
      </c>
      <c r="Q29" s="112">
        <v>30206557</v>
      </c>
      <c r="R29" s="112">
        <v>148710159</v>
      </c>
      <c r="S29" s="149">
        <v>0.2</v>
      </c>
      <c r="T29" s="38">
        <v>43525</v>
      </c>
      <c r="U29" s="38">
        <v>43890</v>
      </c>
      <c r="V29" s="112">
        <v>3899918.33</v>
      </c>
      <c r="W29" s="112">
        <v>518965.93</v>
      </c>
      <c r="X29">
        <v>0</v>
      </c>
      <c r="Y29" s="112">
        <v>0</v>
      </c>
      <c r="Z29" s="112">
        <v>0</v>
      </c>
      <c r="AA29" s="112">
        <v>0</v>
      </c>
      <c r="AB29" t="s">
        <v>1020</v>
      </c>
      <c r="AC29">
        <v>1</v>
      </c>
      <c r="AD29">
        <v>1</v>
      </c>
      <c r="AE29" s="112">
        <v>518965.93</v>
      </c>
      <c r="AF29" s="112">
        <v>779983.67</v>
      </c>
      <c r="AG29" t="s">
        <v>1028</v>
      </c>
      <c r="AH29">
        <v>1.0163</v>
      </c>
      <c r="AI29" s="112">
        <v>792697.4</v>
      </c>
      <c r="AJ29">
        <v>0</v>
      </c>
      <c r="AK29" s="112">
        <v>792697.4</v>
      </c>
      <c r="AL29" s="112">
        <v>273731.46999999997</v>
      </c>
      <c r="AM29">
        <v>0</v>
      </c>
      <c r="AN29" s="112">
        <v>273731.46999999997</v>
      </c>
    </row>
    <row r="30" spans="1:40" x14ac:dyDescent="0.2">
      <c r="A30" t="s">
        <v>94</v>
      </c>
      <c r="C30" t="s">
        <v>928</v>
      </c>
      <c r="D30" t="s">
        <v>1015</v>
      </c>
      <c r="E30" t="s">
        <v>983</v>
      </c>
      <c r="F30" t="s">
        <v>984</v>
      </c>
      <c r="G30" t="s">
        <v>930</v>
      </c>
      <c r="H30" t="s">
        <v>95</v>
      </c>
      <c r="I30" t="s">
        <v>1059</v>
      </c>
      <c r="J30" t="s">
        <v>94</v>
      </c>
      <c r="K30" t="s">
        <v>1060</v>
      </c>
      <c r="L30" t="s">
        <v>11</v>
      </c>
      <c r="M30" t="s">
        <v>1018</v>
      </c>
      <c r="N30" s="38">
        <v>43282</v>
      </c>
      <c r="O30" s="38">
        <v>43646</v>
      </c>
      <c r="P30" t="s">
        <v>1019</v>
      </c>
      <c r="Q30" s="112">
        <v>30055339</v>
      </c>
      <c r="R30" s="112">
        <v>115547716</v>
      </c>
      <c r="S30" s="149">
        <v>0.26</v>
      </c>
      <c r="T30" s="38">
        <v>43525</v>
      </c>
      <c r="U30" s="38">
        <v>43890</v>
      </c>
      <c r="V30" s="112">
        <v>12762735.359999999</v>
      </c>
      <c r="W30" s="112">
        <v>1696502.39</v>
      </c>
      <c r="X30">
        <v>0</v>
      </c>
      <c r="Y30" s="112">
        <v>0</v>
      </c>
      <c r="Z30" s="112">
        <v>0</v>
      </c>
      <c r="AA30" s="112">
        <v>0</v>
      </c>
      <c r="AB30" t="s">
        <v>1020</v>
      </c>
      <c r="AC30">
        <v>1</v>
      </c>
      <c r="AD30">
        <v>1</v>
      </c>
      <c r="AE30" s="112">
        <v>1696502.39</v>
      </c>
      <c r="AF30" s="112">
        <v>3318311.19</v>
      </c>
      <c r="AG30" t="s">
        <v>1028</v>
      </c>
      <c r="AH30">
        <v>1.0163</v>
      </c>
      <c r="AI30" s="112">
        <v>3372399.66</v>
      </c>
      <c r="AJ30">
        <v>0</v>
      </c>
      <c r="AK30" s="112">
        <v>3372399.66</v>
      </c>
      <c r="AL30" s="112">
        <v>1675897.27</v>
      </c>
      <c r="AM30">
        <v>0</v>
      </c>
      <c r="AN30" s="112">
        <v>1675897.27</v>
      </c>
    </row>
    <row r="31" spans="1:40" x14ac:dyDescent="0.2">
      <c r="A31" t="s">
        <v>118</v>
      </c>
      <c r="C31" t="s">
        <v>928</v>
      </c>
      <c r="D31" t="s">
        <v>1015</v>
      </c>
      <c r="E31" t="s">
        <v>983</v>
      </c>
      <c r="F31" t="s">
        <v>984</v>
      </c>
      <c r="G31" t="s">
        <v>930</v>
      </c>
      <c r="H31" t="s">
        <v>119</v>
      </c>
      <c r="I31" t="s">
        <v>1061</v>
      </c>
      <c r="J31" t="s">
        <v>118</v>
      </c>
      <c r="K31" t="s">
        <v>1062</v>
      </c>
      <c r="L31" t="s">
        <v>11</v>
      </c>
      <c r="M31" t="s">
        <v>1018</v>
      </c>
      <c r="N31" s="38">
        <v>43466</v>
      </c>
      <c r="O31" s="38">
        <v>43830</v>
      </c>
      <c r="P31" t="s">
        <v>1019</v>
      </c>
      <c r="Q31" s="112">
        <v>29422227</v>
      </c>
      <c r="R31" s="112">
        <v>133478970</v>
      </c>
      <c r="S31" s="149">
        <v>0.22</v>
      </c>
      <c r="T31" s="38">
        <v>43525</v>
      </c>
      <c r="U31" s="38">
        <v>43890</v>
      </c>
      <c r="V31" s="112">
        <v>2129423.4700000002</v>
      </c>
      <c r="W31" s="112">
        <v>243020.63</v>
      </c>
      <c r="X31">
        <v>0</v>
      </c>
      <c r="Y31" s="112">
        <v>0</v>
      </c>
      <c r="Z31" s="112">
        <v>0</v>
      </c>
      <c r="AA31" s="112">
        <v>0</v>
      </c>
      <c r="AB31" t="s">
        <v>1020</v>
      </c>
      <c r="AC31">
        <v>1</v>
      </c>
      <c r="AD31">
        <v>1</v>
      </c>
      <c r="AE31" s="112">
        <v>243020.63</v>
      </c>
      <c r="AF31" s="112">
        <v>468473.16</v>
      </c>
      <c r="AG31" t="s">
        <v>1020</v>
      </c>
      <c r="AH31">
        <v>1</v>
      </c>
      <c r="AI31" s="112">
        <v>468473.16</v>
      </c>
      <c r="AJ31">
        <v>0</v>
      </c>
      <c r="AK31" s="112">
        <v>468473.16</v>
      </c>
      <c r="AL31" s="112">
        <v>225452.53</v>
      </c>
      <c r="AM31">
        <v>0</v>
      </c>
      <c r="AN31" s="112">
        <v>225452.53</v>
      </c>
    </row>
    <row r="32" spans="1:40" x14ac:dyDescent="0.2">
      <c r="A32" t="s">
        <v>121</v>
      </c>
      <c r="C32" t="s">
        <v>928</v>
      </c>
      <c r="D32" t="s">
        <v>1015</v>
      </c>
      <c r="E32" t="s">
        <v>983</v>
      </c>
      <c r="F32" t="s">
        <v>984</v>
      </c>
      <c r="G32" t="s">
        <v>930</v>
      </c>
      <c r="H32" t="s">
        <v>122</v>
      </c>
      <c r="I32" t="s">
        <v>1063</v>
      </c>
      <c r="J32" t="s">
        <v>121</v>
      </c>
      <c r="K32" t="s">
        <v>1064</v>
      </c>
      <c r="L32" t="s">
        <v>11</v>
      </c>
      <c r="M32" t="s">
        <v>1018</v>
      </c>
      <c r="N32" s="38">
        <v>43282</v>
      </c>
      <c r="O32" s="38">
        <v>43646</v>
      </c>
      <c r="P32" t="s">
        <v>1019</v>
      </c>
      <c r="Q32" s="112">
        <v>21688668</v>
      </c>
      <c r="R32" s="112">
        <v>88894082</v>
      </c>
      <c r="S32" s="149">
        <v>0.24</v>
      </c>
      <c r="T32" s="38">
        <v>43525</v>
      </c>
      <c r="U32" s="38">
        <v>43890</v>
      </c>
      <c r="V32" s="112">
        <v>3235125.49</v>
      </c>
      <c r="W32" s="112">
        <v>488117.92</v>
      </c>
      <c r="X32">
        <v>0</v>
      </c>
      <c r="Y32" s="112">
        <v>0</v>
      </c>
      <c r="Z32" s="112">
        <v>0</v>
      </c>
      <c r="AA32" s="112">
        <v>0</v>
      </c>
      <c r="AB32" t="s">
        <v>1020</v>
      </c>
      <c r="AC32">
        <v>1</v>
      </c>
      <c r="AD32">
        <v>1</v>
      </c>
      <c r="AE32" s="112">
        <v>488117.92</v>
      </c>
      <c r="AF32" s="112">
        <v>776430.12</v>
      </c>
      <c r="AG32" t="s">
        <v>1028</v>
      </c>
      <c r="AH32">
        <v>1.0163</v>
      </c>
      <c r="AI32" s="112">
        <v>789085.93</v>
      </c>
      <c r="AJ32">
        <v>0</v>
      </c>
      <c r="AK32" s="112">
        <v>789085.93</v>
      </c>
      <c r="AL32" s="112">
        <v>300968.01</v>
      </c>
      <c r="AM32">
        <v>0</v>
      </c>
      <c r="AN32" s="112">
        <v>300968.01</v>
      </c>
    </row>
    <row r="33" spans="1:40" x14ac:dyDescent="0.2">
      <c r="A33" t="s">
        <v>124</v>
      </c>
      <c r="C33" t="s">
        <v>928</v>
      </c>
      <c r="D33" t="s">
        <v>1015</v>
      </c>
      <c r="E33" t="s">
        <v>983</v>
      </c>
      <c r="F33" t="s">
        <v>984</v>
      </c>
      <c r="G33" t="s">
        <v>930</v>
      </c>
      <c r="H33" t="s">
        <v>125</v>
      </c>
      <c r="I33" t="s">
        <v>1065</v>
      </c>
      <c r="J33" t="s">
        <v>124</v>
      </c>
      <c r="K33" t="s">
        <v>1066</v>
      </c>
      <c r="L33" t="s">
        <v>11</v>
      </c>
      <c r="M33" t="s">
        <v>1018</v>
      </c>
      <c r="N33" s="38">
        <v>43282</v>
      </c>
      <c r="O33" s="38">
        <v>43646</v>
      </c>
      <c r="P33" t="s">
        <v>1019</v>
      </c>
      <c r="Q33" s="112">
        <v>200666988</v>
      </c>
      <c r="R33" s="112">
        <v>647326585</v>
      </c>
      <c r="S33" s="149">
        <v>0.31</v>
      </c>
      <c r="T33" s="38">
        <v>43525</v>
      </c>
      <c r="U33" s="38">
        <v>43890</v>
      </c>
      <c r="V33" s="112">
        <v>42047750.700000003</v>
      </c>
      <c r="W33" s="112">
        <v>7069690.75</v>
      </c>
      <c r="X33">
        <v>0</v>
      </c>
      <c r="Y33" s="112">
        <v>4451871.37</v>
      </c>
      <c r="Z33" s="112">
        <v>0</v>
      </c>
      <c r="AA33" s="112">
        <v>4451871.37</v>
      </c>
      <c r="AB33" t="s">
        <v>1020</v>
      </c>
      <c r="AC33">
        <v>1</v>
      </c>
      <c r="AD33">
        <v>1</v>
      </c>
      <c r="AE33" s="112">
        <v>11521562.119999999</v>
      </c>
      <c r="AF33" s="112">
        <v>13034802.720000001</v>
      </c>
      <c r="AG33" t="s">
        <v>1028</v>
      </c>
      <c r="AH33">
        <v>1.0163</v>
      </c>
      <c r="AI33" s="112">
        <v>13247270</v>
      </c>
      <c r="AJ33">
        <v>0</v>
      </c>
      <c r="AK33" s="112">
        <v>13247270</v>
      </c>
      <c r="AL33" s="112">
        <v>1725707.88</v>
      </c>
      <c r="AM33">
        <v>0</v>
      </c>
      <c r="AN33" s="112">
        <v>1725707.88</v>
      </c>
    </row>
    <row r="34" spans="1:40" x14ac:dyDescent="0.2">
      <c r="A34" t="s">
        <v>1067</v>
      </c>
      <c r="C34" t="s">
        <v>928</v>
      </c>
      <c r="D34" t="s">
        <v>1015</v>
      </c>
      <c r="E34" t="s">
        <v>983</v>
      </c>
      <c r="F34" t="s">
        <v>984</v>
      </c>
      <c r="G34" t="s">
        <v>930</v>
      </c>
      <c r="H34" t="s">
        <v>1068</v>
      </c>
      <c r="I34" t="s">
        <v>1069</v>
      </c>
      <c r="J34" t="s">
        <v>1067</v>
      </c>
      <c r="K34" t="s">
        <v>1070</v>
      </c>
      <c r="L34" t="s">
        <v>1027</v>
      </c>
      <c r="M34" t="s">
        <v>1018</v>
      </c>
      <c r="N34" s="38">
        <v>43282</v>
      </c>
      <c r="O34" s="38">
        <v>43646</v>
      </c>
      <c r="P34" t="s">
        <v>1031</v>
      </c>
      <c r="Q34" s="112">
        <v>253769</v>
      </c>
      <c r="R34" s="112">
        <v>544524</v>
      </c>
      <c r="S34" s="149">
        <v>0.47</v>
      </c>
      <c r="T34" s="38">
        <v>43525</v>
      </c>
      <c r="U34" s="38">
        <v>43890</v>
      </c>
      <c r="V34" s="112">
        <v>37751.339999999997</v>
      </c>
      <c r="W34" s="112">
        <v>13143.4</v>
      </c>
      <c r="X34">
        <v>0</v>
      </c>
      <c r="Y34" s="112">
        <v>0</v>
      </c>
      <c r="Z34" s="112">
        <v>0</v>
      </c>
      <c r="AA34" s="112">
        <v>0</v>
      </c>
      <c r="AB34" t="s">
        <v>1020</v>
      </c>
      <c r="AC34">
        <v>1</v>
      </c>
      <c r="AD34">
        <v>1</v>
      </c>
      <c r="AE34" s="112">
        <v>13143.4</v>
      </c>
      <c r="AF34" s="112">
        <v>17743.13</v>
      </c>
      <c r="AG34" t="s">
        <v>1028</v>
      </c>
      <c r="AH34">
        <v>1.0163</v>
      </c>
      <c r="AI34" s="112">
        <v>18032.34</v>
      </c>
      <c r="AJ34">
        <v>0</v>
      </c>
      <c r="AK34" s="112">
        <v>18032.34</v>
      </c>
      <c r="AL34" s="112">
        <v>4888.9399999999996</v>
      </c>
      <c r="AM34">
        <v>0</v>
      </c>
      <c r="AN34" s="112">
        <v>4888.9399999999996</v>
      </c>
    </row>
    <row r="35" spans="1:40" x14ac:dyDescent="0.2">
      <c r="A35" t="s">
        <v>1071</v>
      </c>
      <c r="C35" t="s">
        <v>928</v>
      </c>
      <c r="D35" t="s">
        <v>1015</v>
      </c>
      <c r="E35" t="s">
        <v>983</v>
      </c>
      <c r="F35" t="s">
        <v>984</v>
      </c>
      <c r="G35" t="s">
        <v>930</v>
      </c>
      <c r="H35" t="s">
        <v>1072</v>
      </c>
      <c r="I35" t="s">
        <v>1073</v>
      </c>
      <c r="J35" t="s">
        <v>1071</v>
      </c>
      <c r="K35" t="s">
        <v>1074</v>
      </c>
      <c r="L35" t="s">
        <v>1027</v>
      </c>
      <c r="M35" t="s">
        <v>1018</v>
      </c>
      <c r="N35" s="38">
        <v>43466</v>
      </c>
      <c r="O35" s="38">
        <v>43830</v>
      </c>
      <c r="P35" t="s">
        <v>1019</v>
      </c>
      <c r="Q35" s="112">
        <v>137022631</v>
      </c>
      <c r="R35" s="112">
        <v>289349902</v>
      </c>
      <c r="S35" s="149">
        <v>0.47</v>
      </c>
      <c r="T35" s="38">
        <v>43525</v>
      </c>
      <c r="U35" s="38">
        <v>43890</v>
      </c>
      <c r="V35" s="112">
        <v>202782016.97</v>
      </c>
      <c r="W35" s="112">
        <v>35397809.219999999</v>
      </c>
      <c r="X35">
        <v>0</v>
      </c>
      <c r="Y35" s="112">
        <v>8736970.3800000008</v>
      </c>
      <c r="Z35" s="112">
        <v>0</v>
      </c>
      <c r="AA35" s="112">
        <v>8736970.3800000008</v>
      </c>
      <c r="AB35" t="s">
        <v>1020</v>
      </c>
      <c r="AC35">
        <v>1</v>
      </c>
      <c r="AD35">
        <v>1</v>
      </c>
      <c r="AE35" s="112">
        <v>44134779.600000001</v>
      </c>
      <c r="AF35" s="112">
        <v>95307547.980000004</v>
      </c>
      <c r="AG35" t="s">
        <v>1020</v>
      </c>
      <c r="AH35">
        <v>1</v>
      </c>
      <c r="AI35" s="112">
        <v>95307547.980000004</v>
      </c>
      <c r="AJ35">
        <v>0</v>
      </c>
      <c r="AK35" s="112">
        <v>95307547.980000004</v>
      </c>
      <c r="AL35" s="112">
        <v>51172768.380000003</v>
      </c>
      <c r="AM35">
        <v>0</v>
      </c>
      <c r="AN35" s="112">
        <v>51172768.380000003</v>
      </c>
    </row>
    <row r="36" spans="1:40" x14ac:dyDescent="0.2">
      <c r="A36" t="s">
        <v>1075</v>
      </c>
      <c r="C36" t="s">
        <v>928</v>
      </c>
      <c r="D36" t="s">
        <v>1015</v>
      </c>
      <c r="E36" t="s">
        <v>983</v>
      </c>
      <c r="F36" t="s">
        <v>984</v>
      </c>
      <c r="G36" t="s">
        <v>930</v>
      </c>
      <c r="H36" t="s">
        <v>1076</v>
      </c>
      <c r="I36" t="s">
        <v>1077</v>
      </c>
      <c r="J36" t="s">
        <v>1075</v>
      </c>
      <c r="K36" t="s">
        <v>1078</v>
      </c>
      <c r="L36" t="s">
        <v>11</v>
      </c>
      <c r="M36" t="s">
        <v>1079</v>
      </c>
      <c r="N36" s="38">
        <v>43374</v>
      </c>
      <c r="O36" s="38">
        <v>43738</v>
      </c>
      <c r="P36" t="s">
        <v>1019</v>
      </c>
      <c r="Q36" s="112">
        <v>1125904</v>
      </c>
      <c r="R36" s="112">
        <v>5264062</v>
      </c>
      <c r="S36" s="149">
        <v>0.21</v>
      </c>
      <c r="T36" s="38">
        <v>43525</v>
      </c>
      <c r="U36" s="38">
        <v>43890</v>
      </c>
      <c r="V36" s="112">
        <v>198313.33</v>
      </c>
      <c r="W36" s="112">
        <v>60219.8</v>
      </c>
      <c r="X36">
        <v>0</v>
      </c>
      <c r="Y36" s="112">
        <v>0</v>
      </c>
      <c r="Z36" s="112">
        <v>0</v>
      </c>
      <c r="AA36" s="112">
        <v>0</v>
      </c>
      <c r="AB36" t="s">
        <v>1020</v>
      </c>
      <c r="AC36">
        <v>1</v>
      </c>
      <c r="AD36">
        <v>1</v>
      </c>
      <c r="AE36" s="112">
        <v>60219.8</v>
      </c>
      <c r="AF36" s="112">
        <v>41645.800000000003</v>
      </c>
      <c r="AG36" t="s">
        <v>1028</v>
      </c>
      <c r="AH36">
        <v>1.0044999999999999</v>
      </c>
      <c r="AI36" s="112">
        <v>41833.21</v>
      </c>
      <c r="AJ36">
        <v>0</v>
      </c>
      <c r="AK36" s="112">
        <v>41833.21</v>
      </c>
      <c r="AL36" s="112">
        <v>-18386.59</v>
      </c>
      <c r="AM36">
        <v>0</v>
      </c>
      <c r="AN36" s="112">
        <v>-18386.59</v>
      </c>
    </row>
    <row r="37" spans="1:40" x14ac:dyDescent="0.2">
      <c r="A37" t="s">
        <v>1080</v>
      </c>
      <c r="C37" t="s">
        <v>928</v>
      </c>
      <c r="D37" t="s">
        <v>1015</v>
      </c>
      <c r="E37" t="s">
        <v>983</v>
      </c>
      <c r="F37" t="s">
        <v>984</v>
      </c>
      <c r="G37" t="s">
        <v>930</v>
      </c>
      <c r="H37" t="s">
        <v>1081</v>
      </c>
      <c r="I37" t="s">
        <v>1082</v>
      </c>
      <c r="J37" t="s">
        <v>1080</v>
      </c>
      <c r="K37" t="s">
        <v>1083</v>
      </c>
      <c r="L37" t="s">
        <v>1027</v>
      </c>
      <c r="M37" t="s">
        <v>1079</v>
      </c>
      <c r="N37" s="38">
        <v>43282</v>
      </c>
      <c r="O37" s="38">
        <v>43646</v>
      </c>
      <c r="P37" t="s">
        <v>1019</v>
      </c>
      <c r="Q37" s="112">
        <v>760897</v>
      </c>
      <c r="R37" s="112">
        <v>2094181</v>
      </c>
      <c r="S37" s="149">
        <v>0.36</v>
      </c>
      <c r="T37" s="38">
        <v>43525</v>
      </c>
      <c r="U37" s="38">
        <v>43890</v>
      </c>
      <c r="V37" s="112">
        <v>182048.9</v>
      </c>
      <c r="W37" s="112">
        <v>96389.85</v>
      </c>
      <c r="X37">
        <v>0</v>
      </c>
      <c r="Y37" s="112">
        <v>0</v>
      </c>
      <c r="Z37" s="112">
        <v>0</v>
      </c>
      <c r="AA37" s="112">
        <v>0</v>
      </c>
      <c r="AB37" t="s">
        <v>1020</v>
      </c>
      <c r="AC37">
        <v>1</v>
      </c>
      <c r="AD37">
        <v>1</v>
      </c>
      <c r="AE37" s="112">
        <v>96389.85</v>
      </c>
      <c r="AF37" s="112">
        <v>65537.600000000006</v>
      </c>
      <c r="AG37" t="s">
        <v>1028</v>
      </c>
      <c r="AH37">
        <v>1.0163</v>
      </c>
      <c r="AI37" s="112">
        <v>66605.86</v>
      </c>
      <c r="AJ37">
        <v>0</v>
      </c>
      <c r="AK37" s="112">
        <v>66605.86</v>
      </c>
      <c r="AL37" s="112">
        <v>-29783.99</v>
      </c>
      <c r="AM37">
        <v>0</v>
      </c>
      <c r="AN37" s="112">
        <v>-29783.99</v>
      </c>
    </row>
    <row r="38" spans="1:40" x14ac:dyDescent="0.2">
      <c r="A38" t="s">
        <v>738</v>
      </c>
      <c r="C38" t="s">
        <v>928</v>
      </c>
      <c r="D38" t="s">
        <v>1015</v>
      </c>
      <c r="E38" t="s">
        <v>983</v>
      </c>
      <c r="F38" t="s">
        <v>984</v>
      </c>
      <c r="G38" t="s">
        <v>930</v>
      </c>
      <c r="H38" t="s">
        <v>739</v>
      </c>
      <c r="I38" t="s">
        <v>1084</v>
      </c>
      <c r="J38" t="s">
        <v>738</v>
      </c>
      <c r="K38" t="s">
        <v>1085</v>
      </c>
      <c r="L38" t="s">
        <v>11</v>
      </c>
      <c r="M38" t="s">
        <v>1018</v>
      </c>
      <c r="N38" s="38">
        <v>43466</v>
      </c>
      <c r="O38" s="38">
        <v>43830</v>
      </c>
      <c r="P38" t="s">
        <v>1019</v>
      </c>
      <c r="Q38" s="112">
        <v>20594129</v>
      </c>
      <c r="R38" s="112">
        <v>106565256</v>
      </c>
      <c r="S38" s="149">
        <v>0.19</v>
      </c>
      <c r="T38" s="38">
        <v>43525</v>
      </c>
      <c r="U38" s="38">
        <v>43890</v>
      </c>
      <c r="V38" s="112">
        <v>2419901.1800000002</v>
      </c>
      <c r="W38" s="112">
        <v>264001.33</v>
      </c>
      <c r="X38">
        <v>0</v>
      </c>
      <c r="Y38" s="112">
        <v>285471.15999999997</v>
      </c>
      <c r="Z38" s="112">
        <v>0</v>
      </c>
      <c r="AA38" s="112">
        <v>285471.15999999997</v>
      </c>
      <c r="AB38" t="s">
        <v>1020</v>
      </c>
      <c r="AC38">
        <v>1</v>
      </c>
      <c r="AD38">
        <v>1</v>
      </c>
      <c r="AE38" s="112">
        <v>549472.49</v>
      </c>
      <c r="AF38" s="112">
        <v>459781.22</v>
      </c>
      <c r="AG38" t="s">
        <v>1020</v>
      </c>
      <c r="AH38">
        <v>1</v>
      </c>
      <c r="AI38" s="112">
        <v>459781.22</v>
      </c>
      <c r="AJ38">
        <v>0</v>
      </c>
      <c r="AK38" s="112">
        <v>459781.22</v>
      </c>
      <c r="AL38" s="112">
        <v>-89691.27</v>
      </c>
      <c r="AM38">
        <v>0</v>
      </c>
      <c r="AN38" s="112">
        <v>-89691.27</v>
      </c>
    </row>
    <row r="39" spans="1:40" x14ac:dyDescent="0.2">
      <c r="A39" t="s">
        <v>64</v>
      </c>
      <c r="C39" t="s">
        <v>928</v>
      </c>
      <c r="D39" t="s">
        <v>1015</v>
      </c>
      <c r="E39" t="s">
        <v>983</v>
      </c>
      <c r="F39" t="s">
        <v>984</v>
      </c>
      <c r="G39" t="s">
        <v>930</v>
      </c>
      <c r="H39" t="s">
        <v>65</v>
      </c>
      <c r="I39" t="s">
        <v>1086</v>
      </c>
      <c r="J39" t="s">
        <v>64</v>
      </c>
      <c r="K39" t="s">
        <v>1087</v>
      </c>
      <c r="L39" t="s">
        <v>11</v>
      </c>
      <c r="M39" t="s">
        <v>1018</v>
      </c>
      <c r="N39" s="38">
        <v>43466</v>
      </c>
      <c r="O39" s="38">
        <v>43830</v>
      </c>
      <c r="P39" t="s">
        <v>1019</v>
      </c>
      <c r="Q39" s="112">
        <v>72974690</v>
      </c>
      <c r="R39" s="112">
        <v>408925352</v>
      </c>
      <c r="S39" s="149">
        <v>0.18</v>
      </c>
      <c r="T39" s="38">
        <v>43525</v>
      </c>
      <c r="U39" s="38">
        <v>43890</v>
      </c>
      <c r="V39" s="112">
        <v>21234048.879999999</v>
      </c>
      <c r="W39" s="112">
        <v>2385756.34</v>
      </c>
      <c r="X39">
        <v>0</v>
      </c>
      <c r="Y39" s="112">
        <v>134085.99</v>
      </c>
      <c r="Z39" s="112">
        <v>0</v>
      </c>
      <c r="AA39" s="112">
        <v>134085.99</v>
      </c>
      <c r="AB39" t="s">
        <v>1020</v>
      </c>
      <c r="AC39">
        <v>1</v>
      </c>
      <c r="AD39">
        <v>1</v>
      </c>
      <c r="AE39" s="112">
        <v>2519842.33</v>
      </c>
      <c r="AF39" s="112">
        <v>3822128.8</v>
      </c>
      <c r="AG39" t="s">
        <v>1020</v>
      </c>
      <c r="AH39">
        <v>1</v>
      </c>
      <c r="AI39" s="112">
        <v>3822128.8</v>
      </c>
      <c r="AJ39">
        <v>0</v>
      </c>
      <c r="AK39" s="112">
        <v>3822128.8</v>
      </c>
      <c r="AL39" s="112">
        <v>1302286.47</v>
      </c>
      <c r="AM39">
        <v>0</v>
      </c>
      <c r="AN39" s="112">
        <v>1302286.47</v>
      </c>
    </row>
    <row r="40" spans="1:40" x14ac:dyDescent="0.2">
      <c r="A40" t="s">
        <v>708</v>
      </c>
      <c r="C40" t="s">
        <v>928</v>
      </c>
      <c r="D40" t="s">
        <v>1015</v>
      </c>
      <c r="E40" t="s">
        <v>983</v>
      </c>
      <c r="F40" t="s">
        <v>984</v>
      </c>
      <c r="G40" t="s">
        <v>930</v>
      </c>
      <c r="H40" t="s">
        <v>709</v>
      </c>
      <c r="I40" t="s">
        <v>1088</v>
      </c>
      <c r="J40" t="s">
        <v>708</v>
      </c>
      <c r="K40" t="s">
        <v>1089</v>
      </c>
      <c r="L40" t="s">
        <v>11</v>
      </c>
      <c r="M40" t="s">
        <v>1018</v>
      </c>
      <c r="N40" s="38">
        <v>43313</v>
      </c>
      <c r="O40" s="38">
        <v>43677</v>
      </c>
      <c r="P40" t="s">
        <v>1019</v>
      </c>
      <c r="Q40" s="112">
        <v>2384184</v>
      </c>
      <c r="R40" s="112">
        <v>10531382</v>
      </c>
      <c r="S40" s="149">
        <v>0.23</v>
      </c>
      <c r="T40" s="38">
        <v>43525</v>
      </c>
      <c r="U40" s="38">
        <v>43890</v>
      </c>
      <c r="V40" s="112">
        <v>313606.45</v>
      </c>
      <c r="W40" s="112">
        <v>71905.48</v>
      </c>
      <c r="X40">
        <v>0</v>
      </c>
      <c r="Y40" s="112">
        <v>0</v>
      </c>
      <c r="Z40" s="112">
        <v>0</v>
      </c>
      <c r="AA40" s="112">
        <v>0</v>
      </c>
      <c r="AB40" t="s">
        <v>1020</v>
      </c>
      <c r="AC40">
        <v>1</v>
      </c>
      <c r="AD40">
        <v>1</v>
      </c>
      <c r="AE40" s="112">
        <v>71905.48</v>
      </c>
      <c r="AF40" s="112">
        <v>72129.48</v>
      </c>
      <c r="AG40" t="s">
        <v>1028</v>
      </c>
      <c r="AH40">
        <v>1.0099</v>
      </c>
      <c r="AI40" s="112">
        <v>72843.56</v>
      </c>
      <c r="AJ40">
        <v>0</v>
      </c>
      <c r="AK40" s="112">
        <v>72843.56</v>
      </c>
      <c r="AL40" s="112">
        <v>938.08</v>
      </c>
      <c r="AM40">
        <v>0</v>
      </c>
      <c r="AN40" s="112">
        <v>938.08</v>
      </c>
    </row>
    <row r="41" spans="1:40" x14ac:dyDescent="0.2">
      <c r="A41" t="s">
        <v>1090</v>
      </c>
      <c r="C41" t="s">
        <v>928</v>
      </c>
      <c r="D41" t="s">
        <v>1015</v>
      </c>
      <c r="E41" t="s">
        <v>983</v>
      </c>
      <c r="F41" t="s">
        <v>984</v>
      </c>
      <c r="G41" t="s">
        <v>930</v>
      </c>
      <c r="H41" t="s">
        <v>1091</v>
      </c>
      <c r="I41" t="s">
        <v>1092</v>
      </c>
      <c r="J41" t="s">
        <v>1090</v>
      </c>
      <c r="K41" t="s">
        <v>1093</v>
      </c>
      <c r="L41" t="s">
        <v>11</v>
      </c>
      <c r="M41" t="s">
        <v>1018</v>
      </c>
      <c r="N41" s="38">
        <v>43466</v>
      </c>
      <c r="O41" s="38">
        <v>43830</v>
      </c>
      <c r="P41" t="s">
        <v>1019</v>
      </c>
      <c r="Q41" s="112">
        <v>2686654</v>
      </c>
      <c r="R41" s="112">
        <v>17203454</v>
      </c>
      <c r="S41" s="149">
        <v>0.16</v>
      </c>
      <c r="T41" s="38">
        <v>43525</v>
      </c>
      <c r="U41" s="38">
        <v>43890</v>
      </c>
      <c r="V41" s="112">
        <v>32812.89</v>
      </c>
      <c r="W41" s="112">
        <v>6872.96</v>
      </c>
      <c r="X41">
        <v>0</v>
      </c>
      <c r="Y41" s="112">
        <v>0</v>
      </c>
      <c r="Z41" s="112">
        <v>0</v>
      </c>
      <c r="AA41" s="112">
        <v>0</v>
      </c>
      <c r="AB41" t="s">
        <v>1020</v>
      </c>
      <c r="AC41">
        <v>1</v>
      </c>
      <c r="AD41">
        <v>1</v>
      </c>
      <c r="AE41" s="112">
        <v>6872.96</v>
      </c>
      <c r="AF41" s="112">
        <v>5250.06</v>
      </c>
      <c r="AG41" t="s">
        <v>1020</v>
      </c>
      <c r="AH41">
        <v>1</v>
      </c>
      <c r="AI41" s="112">
        <v>5250.06</v>
      </c>
      <c r="AJ41">
        <v>0</v>
      </c>
      <c r="AK41" s="112">
        <v>5250.06</v>
      </c>
      <c r="AL41" s="112">
        <v>-1622.9</v>
      </c>
      <c r="AM41">
        <v>0</v>
      </c>
      <c r="AN41" s="112">
        <v>-1622.9</v>
      </c>
    </row>
    <row r="42" spans="1:40" x14ac:dyDescent="0.2">
      <c r="A42" t="s">
        <v>130</v>
      </c>
      <c r="C42" t="s">
        <v>928</v>
      </c>
      <c r="D42" t="s">
        <v>1015</v>
      </c>
      <c r="E42" t="s">
        <v>983</v>
      </c>
      <c r="F42" t="s">
        <v>984</v>
      </c>
      <c r="G42" t="s">
        <v>930</v>
      </c>
      <c r="H42" t="s">
        <v>131</v>
      </c>
      <c r="I42" t="s">
        <v>1094</v>
      </c>
      <c r="J42" t="s">
        <v>130</v>
      </c>
      <c r="K42" t="s">
        <v>1095</v>
      </c>
      <c r="L42" t="s">
        <v>11</v>
      </c>
      <c r="M42" t="s">
        <v>1018</v>
      </c>
      <c r="N42" s="38">
        <v>43435</v>
      </c>
      <c r="O42" s="38">
        <v>43799</v>
      </c>
      <c r="P42" t="s">
        <v>1031</v>
      </c>
      <c r="Q42" s="112">
        <v>12179411</v>
      </c>
      <c r="R42" s="112">
        <v>99748871</v>
      </c>
      <c r="S42" s="149">
        <v>0.12</v>
      </c>
      <c r="T42" s="38">
        <v>43525</v>
      </c>
      <c r="U42" s="38">
        <v>43890</v>
      </c>
      <c r="V42" s="112">
        <v>2549050.77</v>
      </c>
      <c r="W42" s="112">
        <v>150276.09</v>
      </c>
      <c r="X42">
        <v>0</v>
      </c>
      <c r="Y42" s="112">
        <v>0</v>
      </c>
      <c r="Z42" s="112">
        <v>0</v>
      </c>
      <c r="AA42" s="112">
        <v>0</v>
      </c>
      <c r="AB42" t="s">
        <v>1020</v>
      </c>
      <c r="AC42">
        <v>1</v>
      </c>
      <c r="AD42">
        <v>1</v>
      </c>
      <c r="AE42" s="112">
        <v>150276.09</v>
      </c>
      <c r="AF42" s="112">
        <v>305886.09000000003</v>
      </c>
      <c r="AG42" t="s">
        <v>1028</v>
      </c>
      <c r="AH42">
        <v>1.0044999999999999</v>
      </c>
      <c r="AI42" s="112">
        <v>307262.58</v>
      </c>
      <c r="AJ42">
        <v>0</v>
      </c>
      <c r="AK42" s="112">
        <v>307262.58</v>
      </c>
      <c r="AL42" s="112">
        <v>156986.49</v>
      </c>
      <c r="AM42">
        <v>0</v>
      </c>
      <c r="AN42" s="112">
        <v>156986.49</v>
      </c>
    </row>
    <row r="43" spans="1:40" x14ac:dyDescent="0.2">
      <c r="A43" t="s">
        <v>133</v>
      </c>
      <c r="C43" t="s">
        <v>928</v>
      </c>
      <c r="D43" t="s">
        <v>1015</v>
      </c>
      <c r="E43" t="s">
        <v>983</v>
      </c>
      <c r="F43" t="s">
        <v>984</v>
      </c>
      <c r="G43" t="s">
        <v>930</v>
      </c>
      <c r="H43" t="s">
        <v>134</v>
      </c>
      <c r="I43" t="s">
        <v>1096</v>
      </c>
      <c r="J43" t="s">
        <v>133</v>
      </c>
      <c r="K43" t="s">
        <v>1097</v>
      </c>
      <c r="L43" t="s">
        <v>11</v>
      </c>
      <c r="M43" t="s">
        <v>1018</v>
      </c>
      <c r="N43" s="38">
        <v>43466</v>
      </c>
      <c r="O43" s="38">
        <v>43830</v>
      </c>
      <c r="P43" t="s">
        <v>1019</v>
      </c>
      <c r="Q43" s="112">
        <v>31849055</v>
      </c>
      <c r="R43" s="112">
        <v>257252656</v>
      </c>
      <c r="S43" s="149">
        <v>0.12</v>
      </c>
      <c r="T43" s="38">
        <v>43525</v>
      </c>
      <c r="U43" s="38">
        <v>43890</v>
      </c>
      <c r="V43" s="112">
        <v>83798643.329999998</v>
      </c>
      <c r="W43" s="112">
        <v>5616223.9299999997</v>
      </c>
      <c r="X43">
        <v>0</v>
      </c>
      <c r="Y43" s="112">
        <v>0</v>
      </c>
      <c r="Z43" s="112">
        <v>0</v>
      </c>
      <c r="AA43" s="112">
        <v>0</v>
      </c>
      <c r="AB43" t="s">
        <v>1020</v>
      </c>
      <c r="AC43">
        <v>1</v>
      </c>
      <c r="AD43">
        <v>1</v>
      </c>
      <c r="AE43" s="112">
        <v>5616223.9299999997</v>
      </c>
      <c r="AF43" s="112">
        <v>10055837.199999999</v>
      </c>
      <c r="AG43" t="s">
        <v>1020</v>
      </c>
      <c r="AH43">
        <v>1</v>
      </c>
      <c r="AI43" s="112">
        <v>10055837.199999999</v>
      </c>
      <c r="AJ43">
        <v>0</v>
      </c>
      <c r="AK43" s="112">
        <v>10055837.199999999</v>
      </c>
      <c r="AL43" s="112">
        <v>4439613.2699999996</v>
      </c>
      <c r="AM43">
        <v>0</v>
      </c>
      <c r="AN43" s="112">
        <v>4439613.2699999996</v>
      </c>
    </row>
    <row r="44" spans="1:40" x14ac:dyDescent="0.2">
      <c r="A44" t="s">
        <v>270</v>
      </c>
      <c r="C44" t="s">
        <v>928</v>
      </c>
      <c r="D44" t="s">
        <v>1015</v>
      </c>
      <c r="E44" t="s">
        <v>983</v>
      </c>
      <c r="F44" t="s">
        <v>984</v>
      </c>
      <c r="G44" t="s">
        <v>930</v>
      </c>
      <c r="H44" t="s">
        <v>271</v>
      </c>
      <c r="I44" t="s">
        <v>1098</v>
      </c>
      <c r="J44" t="s">
        <v>270</v>
      </c>
      <c r="K44" t="s">
        <v>1099</v>
      </c>
      <c r="L44" t="s">
        <v>11</v>
      </c>
      <c r="M44" t="s">
        <v>1018</v>
      </c>
      <c r="N44" s="38">
        <v>43466</v>
      </c>
      <c r="O44" s="38">
        <v>43830</v>
      </c>
      <c r="P44" t="s">
        <v>1019</v>
      </c>
      <c r="Q44" s="112">
        <v>84034218</v>
      </c>
      <c r="R44" s="112">
        <v>869628749</v>
      </c>
      <c r="S44" s="149">
        <v>0.1</v>
      </c>
      <c r="T44" s="38">
        <v>43525</v>
      </c>
      <c r="U44" s="38">
        <v>43890</v>
      </c>
      <c r="V44" s="112">
        <v>112337423.16</v>
      </c>
      <c r="W44" s="112">
        <v>6251396.96</v>
      </c>
      <c r="X44">
        <v>0</v>
      </c>
      <c r="Y44" s="112">
        <v>0</v>
      </c>
      <c r="Z44" s="112">
        <v>0</v>
      </c>
      <c r="AA44" s="112">
        <v>0</v>
      </c>
      <c r="AB44" t="s">
        <v>1020</v>
      </c>
      <c r="AC44">
        <v>1</v>
      </c>
      <c r="AD44">
        <v>1</v>
      </c>
      <c r="AE44" s="112">
        <v>6251396.96</v>
      </c>
      <c r="AF44" s="112">
        <v>11233742.32</v>
      </c>
      <c r="AG44" t="s">
        <v>1020</v>
      </c>
      <c r="AH44">
        <v>1</v>
      </c>
      <c r="AI44" s="112">
        <v>11233742.32</v>
      </c>
      <c r="AJ44">
        <v>0</v>
      </c>
      <c r="AK44" s="112">
        <v>11233742.32</v>
      </c>
      <c r="AL44" s="112">
        <v>4982345.3600000003</v>
      </c>
      <c r="AM44">
        <v>0</v>
      </c>
      <c r="AN44" s="112">
        <v>4982345.3600000003</v>
      </c>
    </row>
    <row r="45" spans="1:40" x14ac:dyDescent="0.2">
      <c r="A45" t="s">
        <v>273</v>
      </c>
      <c r="C45" t="s">
        <v>928</v>
      </c>
      <c r="D45" t="s">
        <v>1015</v>
      </c>
      <c r="E45" t="s">
        <v>983</v>
      </c>
      <c r="F45" t="s">
        <v>984</v>
      </c>
      <c r="G45" t="s">
        <v>930</v>
      </c>
      <c r="H45" t="s">
        <v>274</v>
      </c>
      <c r="I45" t="s">
        <v>1100</v>
      </c>
      <c r="J45" t="s">
        <v>273</v>
      </c>
      <c r="K45" t="s">
        <v>1101</v>
      </c>
      <c r="L45" t="s">
        <v>11</v>
      </c>
      <c r="M45" t="s">
        <v>1018</v>
      </c>
      <c r="N45" s="38">
        <v>43466</v>
      </c>
      <c r="O45" s="38">
        <v>43830</v>
      </c>
      <c r="P45" t="s">
        <v>1019</v>
      </c>
      <c r="Q45" s="112">
        <v>45163438</v>
      </c>
      <c r="R45" s="112">
        <v>391224493</v>
      </c>
      <c r="S45" s="149">
        <v>0.12</v>
      </c>
      <c r="T45" s="38">
        <v>43525</v>
      </c>
      <c r="U45" s="38">
        <v>43890</v>
      </c>
      <c r="V45" s="112">
        <v>69398205.769999996</v>
      </c>
      <c r="W45" s="112">
        <v>4355582.43</v>
      </c>
      <c r="X45">
        <v>0</v>
      </c>
      <c r="Y45" s="112">
        <v>419929.59</v>
      </c>
      <c r="Z45" s="112">
        <v>0</v>
      </c>
      <c r="AA45" s="112">
        <v>419929.59</v>
      </c>
      <c r="AB45" t="s">
        <v>1020</v>
      </c>
      <c r="AC45">
        <v>1</v>
      </c>
      <c r="AD45">
        <v>1</v>
      </c>
      <c r="AE45" s="112">
        <v>4775512.0199999996</v>
      </c>
      <c r="AF45" s="112">
        <v>8327784.6900000004</v>
      </c>
      <c r="AG45" t="s">
        <v>1020</v>
      </c>
      <c r="AH45">
        <v>1</v>
      </c>
      <c r="AI45" s="112">
        <v>8327784.6900000004</v>
      </c>
      <c r="AJ45">
        <v>0</v>
      </c>
      <c r="AK45" s="112">
        <v>8327784.6900000004</v>
      </c>
      <c r="AL45" s="112">
        <v>3552272.67</v>
      </c>
      <c r="AM45">
        <v>0</v>
      </c>
      <c r="AN45" s="112">
        <v>3552272.67</v>
      </c>
    </row>
    <row r="46" spans="1:40" x14ac:dyDescent="0.2">
      <c r="A46" t="s">
        <v>136</v>
      </c>
      <c r="C46" t="s">
        <v>928</v>
      </c>
      <c r="D46" t="s">
        <v>1015</v>
      </c>
      <c r="E46" t="s">
        <v>983</v>
      </c>
      <c r="F46" t="s">
        <v>984</v>
      </c>
      <c r="G46" t="s">
        <v>930</v>
      </c>
      <c r="H46" t="s">
        <v>137</v>
      </c>
      <c r="I46" t="s">
        <v>1102</v>
      </c>
      <c r="J46" t="s">
        <v>136</v>
      </c>
      <c r="K46" t="s">
        <v>1103</v>
      </c>
      <c r="L46" t="s">
        <v>11</v>
      </c>
      <c r="M46" t="s">
        <v>1018</v>
      </c>
      <c r="N46" s="38">
        <v>43132</v>
      </c>
      <c r="O46" s="38">
        <v>43496</v>
      </c>
      <c r="P46" t="s">
        <v>1031</v>
      </c>
      <c r="Q46" s="112">
        <v>6752594</v>
      </c>
      <c r="R46" s="112">
        <v>54872946</v>
      </c>
      <c r="S46" s="149">
        <v>0.12</v>
      </c>
      <c r="T46" s="38">
        <v>43525</v>
      </c>
      <c r="U46" s="38">
        <v>43890</v>
      </c>
      <c r="V46" s="112">
        <v>8628172.9299999997</v>
      </c>
      <c r="W46" s="112">
        <v>407953.29</v>
      </c>
      <c r="X46">
        <v>0</v>
      </c>
      <c r="Y46" s="112">
        <v>0</v>
      </c>
      <c r="Z46" s="112">
        <v>0</v>
      </c>
      <c r="AA46" s="112">
        <v>0</v>
      </c>
      <c r="AB46" t="s">
        <v>1020</v>
      </c>
      <c r="AC46">
        <v>1</v>
      </c>
      <c r="AD46">
        <v>1</v>
      </c>
      <c r="AE46" s="112">
        <v>407953.29</v>
      </c>
      <c r="AF46" s="112">
        <v>1035380.75</v>
      </c>
      <c r="AG46" t="s">
        <v>1028</v>
      </c>
      <c r="AH46">
        <v>1.0227999999999999</v>
      </c>
      <c r="AI46" s="112">
        <v>1058987.43</v>
      </c>
      <c r="AJ46">
        <v>0</v>
      </c>
      <c r="AK46" s="112">
        <v>1058987.43</v>
      </c>
      <c r="AL46" s="112">
        <v>651034.14</v>
      </c>
      <c r="AM46">
        <v>0</v>
      </c>
      <c r="AN46" s="112">
        <v>651034.14</v>
      </c>
    </row>
    <row r="47" spans="1:40" x14ac:dyDescent="0.2">
      <c r="A47" t="s">
        <v>286</v>
      </c>
      <c r="C47" t="s">
        <v>928</v>
      </c>
      <c r="D47" t="s">
        <v>1015</v>
      </c>
      <c r="E47" t="s">
        <v>983</v>
      </c>
      <c r="F47" t="s">
        <v>984</v>
      </c>
      <c r="G47" t="s">
        <v>930</v>
      </c>
      <c r="H47" t="s">
        <v>287</v>
      </c>
      <c r="I47" t="s">
        <v>1104</v>
      </c>
      <c r="J47" t="s">
        <v>286</v>
      </c>
      <c r="K47" t="s">
        <v>1105</v>
      </c>
      <c r="L47" t="s">
        <v>11</v>
      </c>
      <c r="M47" t="s">
        <v>1018</v>
      </c>
      <c r="N47" s="38">
        <v>43466</v>
      </c>
      <c r="O47" s="38">
        <v>43830</v>
      </c>
      <c r="P47" t="s">
        <v>1019</v>
      </c>
      <c r="Q47" s="112">
        <v>36217869</v>
      </c>
      <c r="R47" s="112">
        <v>274571515</v>
      </c>
      <c r="S47" s="149">
        <v>0.13</v>
      </c>
      <c r="T47" s="38">
        <v>43525</v>
      </c>
      <c r="U47" s="38">
        <v>43890</v>
      </c>
      <c r="V47" s="112">
        <v>69124923.510000005</v>
      </c>
      <c r="W47" s="112">
        <v>5142743.0999999996</v>
      </c>
      <c r="X47">
        <v>0</v>
      </c>
      <c r="Y47" s="112">
        <v>998835.04</v>
      </c>
      <c r="Z47" s="112">
        <v>0</v>
      </c>
      <c r="AA47" s="112">
        <v>998835.04</v>
      </c>
      <c r="AB47" t="s">
        <v>1020</v>
      </c>
      <c r="AC47">
        <v>1</v>
      </c>
      <c r="AD47">
        <v>1</v>
      </c>
      <c r="AE47" s="112">
        <v>6141578.1399999997</v>
      </c>
      <c r="AF47" s="112">
        <v>8986240.0600000005</v>
      </c>
      <c r="AG47" t="s">
        <v>1020</v>
      </c>
      <c r="AH47">
        <v>1</v>
      </c>
      <c r="AI47" s="112">
        <v>8986240.0600000005</v>
      </c>
      <c r="AJ47">
        <v>0</v>
      </c>
      <c r="AK47" s="112">
        <v>8986240.0600000005</v>
      </c>
      <c r="AL47" s="112">
        <v>2844661.92</v>
      </c>
      <c r="AM47">
        <v>0</v>
      </c>
      <c r="AN47" s="112">
        <v>2844661.92</v>
      </c>
    </row>
    <row r="48" spans="1:40" x14ac:dyDescent="0.2">
      <c r="A48" t="s">
        <v>687</v>
      </c>
      <c r="C48" t="s">
        <v>928</v>
      </c>
      <c r="D48" t="s">
        <v>1015</v>
      </c>
      <c r="E48" t="s">
        <v>983</v>
      </c>
      <c r="F48" t="s">
        <v>984</v>
      </c>
      <c r="G48" t="s">
        <v>930</v>
      </c>
      <c r="H48" t="s">
        <v>688</v>
      </c>
      <c r="I48" t="s">
        <v>1106</v>
      </c>
      <c r="J48" t="s">
        <v>687</v>
      </c>
      <c r="K48" t="s">
        <v>1107</v>
      </c>
      <c r="L48" t="s">
        <v>11</v>
      </c>
      <c r="M48" t="s">
        <v>1018</v>
      </c>
      <c r="N48" s="38">
        <v>43160</v>
      </c>
      <c r="O48" s="38">
        <v>43524</v>
      </c>
      <c r="P48" t="s">
        <v>1031</v>
      </c>
      <c r="Q48" s="112">
        <v>3594628</v>
      </c>
      <c r="R48" s="112">
        <v>4516049</v>
      </c>
      <c r="S48" s="149">
        <v>0.8</v>
      </c>
      <c r="T48" s="38">
        <v>43525</v>
      </c>
      <c r="U48" s="38">
        <v>43890</v>
      </c>
      <c r="V48" s="112">
        <v>211900602.91</v>
      </c>
      <c r="W48" s="112">
        <v>9329708.2799999993</v>
      </c>
      <c r="X48">
        <v>0</v>
      </c>
      <c r="Y48" s="112">
        <v>0</v>
      </c>
      <c r="Z48" s="112">
        <v>0</v>
      </c>
      <c r="AA48" s="112">
        <v>0</v>
      </c>
      <c r="AB48" t="s">
        <v>1020</v>
      </c>
      <c r="AC48">
        <v>1</v>
      </c>
      <c r="AD48">
        <v>1</v>
      </c>
      <c r="AE48" s="112">
        <v>9329708.2799999993</v>
      </c>
      <c r="AF48" s="112">
        <v>169520482.33000001</v>
      </c>
      <c r="AG48" t="s">
        <v>1028</v>
      </c>
      <c r="AH48">
        <v>1.0227999999999999</v>
      </c>
      <c r="AI48" s="112">
        <v>173385549.33000001</v>
      </c>
      <c r="AJ48">
        <v>0</v>
      </c>
      <c r="AK48" s="112">
        <v>173385549.33000001</v>
      </c>
      <c r="AL48" s="112">
        <v>164055841.05000001</v>
      </c>
      <c r="AM48">
        <v>0</v>
      </c>
      <c r="AN48" s="112">
        <v>164055841.05000001</v>
      </c>
    </row>
    <row r="49" spans="1:40" x14ac:dyDescent="0.2">
      <c r="A49" t="s">
        <v>148</v>
      </c>
      <c r="C49" t="s">
        <v>928</v>
      </c>
      <c r="D49" t="s">
        <v>1015</v>
      </c>
      <c r="E49" t="s">
        <v>983</v>
      </c>
      <c r="F49" t="s">
        <v>984</v>
      </c>
      <c r="G49" t="s">
        <v>930</v>
      </c>
      <c r="H49" t="s">
        <v>149</v>
      </c>
      <c r="I49" t="s">
        <v>1108</v>
      </c>
      <c r="J49" t="s">
        <v>148</v>
      </c>
      <c r="K49" t="s">
        <v>1109</v>
      </c>
      <c r="L49" t="s">
        <v>11</v>
      </c>
      <c r="M49" t="s">
        <v>1018</v>
      </c>
      <c r="N49" s="38">
        <v>43282</v>
      </c>
      <c r="O49" s="38">
        <v>43646</v>
      </c>
      <c r="P49" t="s">
        <v>1019</v>
      </c>
      <c r="Q49" s="112">
        <v>142331029</v>
      </c>
      <c r="R49" s="112">
        <v>614146764</v>
      </c>
      <c r="S49" s="149">
        <v>0.23</v>
      </c>
      <c r="T49" s="38">
        <v>43525</v>
      </c>
      <c r="U49" s="38">
        <v>43890</v>
      </c>
      <c r="V49" s="112">
        <v>33997936.200000003</v>
      </c>
      <c r="W49" s="112">
        <v>2825360.17</v>
      </c>
      <c r="X49">
        <v>0</v>
      </c>
      <c r="Y49" s="112">
        <v>2690463.41</v>
      </c>
      <c r="Z49" s="112">
        <v>0</v>
      </c>
      <c r="AA49" s="112">
        <v>2690463.41</v>
      </c>
      <c r="AB49" t="s">
        <v>1020</v>
      </c>
      <c r="AC49">
        <v>1</v>
      </c>
      <c r="AD49">
        <v>1</v>
      </c>
      <c r="AE49" s="112">
        <v>5515823.5800000001</v>
      </c>
      <c r="AF49" s="112">
        <v>7819525.3300000001</v>
      </c>
      <c r="AG49" t="s">
        <v>1028</v>
      </c>
      <c r="AH49">
        <v>1.0163</v>
      </c>
      <c r="AI49" s="112">
        <v>7946983.5899999999</v>
      </c>
      <c r="AJ49">
        <v>0</v>
      </c>
      <c r="AK49" s="112">
        <v>7946983.5899999999</v>
      </c>
      <c r="AL49" s="112">
        <v>2431160.0099999998</v>
      </c>
      <c r="AM49">
        <v>0</v>
      </c>
      <c r="AN49" s="112">
        <v>2431160.0099999998</v>
      </c>
    </row>
    <row r="50" spans="1:40" x14ac:dyDescent="0.2">
      <c r="A50" t="s">
        <v>154</v>
      </c>
      <c r="C50" t="s">
        <v>928</v>
      </c>
      <c r="D50" t="s">
        <v>1015</v>
      </c>
      <c r="E50" t="s">
        <v>983</v>
      </c>
      <c r="F50" t="s">
        <v>984</v>
      </c>
      <c r="G50" t="s">
        <v>930</v>
      </c>
      <c r="H50" t="s">
        <v>155</v>
      </c>
      <c r="I50" t="s">
        <v>1110</v>
      </c>
      <c r="J50" t="s">
        <v>154</v>
      </c>
      <c r="K50" t="s">
        <v>1111</v>
      </c>
      <c r="L50" t="s">
        <v>11</v>
      </c>
      <c r="M50" t="s">
        <v>1018</v>
      </c>
      <c r="N50" s="38">
        <v>43466</v>
      </c>
      <c r="O50" s="38">
        <v>43830</v>
      </c>
      <c r="P50" t="s">
        <v>1019</v>
      </c>
      <c r="Q50" s="112">
        <v>6253688</v>
      </c>
      <c r="R50" s="112">
        <v>11606117</v>
      </c>
      <c r="S50" s="149">
        <v>0.54</v>
      </c>
      <c r="T50" s="38">
        <v>43525</v>
      </c>
      <c r="U50" s="38">
        <v>43890</v>
      </c>
      <c r="V50" s="112">
        <v>235998233.22999999</v>
      </c>
      <c r="W50" s="112">
        <v>58127768.539999999</v>
      </c>
      <c r="X50">
        <v>0</v>
      </c>
      <c r="Y50" s="112">
        <v>12622358.619999999</v>
      </c>
      <c r="Z50" s="112">
        <v>0</v>
      </c>
      <c r="AA50" s="112">
        <v>12622358.619999999</v>
      </c>
      <c r="AB50" t="s">
        <v>1020</v>
      </c>
      <c r="AC50">
        <v>1</v>
      </c>
      <c r="AD50">
        <v>1</v>
      </c>
      <c r="AE50" s="112">
        <v>70750127.159999996</v>
      </c>
      <c r="AF50" s="112">
        <v>127439045.94</v>
      </c>
      <c r="AG50" t="s">
        <v>1020</v>
      </c>
      <c r="AH50">
        <v>1</v>
      </c>
      <c r="AI50" s="112">
        <v>127439045.94</v>
      </c>
      <c r="AJ50">
        <v>0</v>
      </c>
      <c r="AK50" s="112">
        <v>127439045.94</v>
      </c>
      <c r="AL50" s="112">
        <v>56688918.780000001</v>
      </c>
      <c r="AM50">
        <v>0</v>
      </c>
      <c r="AN50" s="112">
        <v>56688918.780000001</v>
      </c>
    </row>
    <row r="51" spans="1:40" x14ac:dyDescent="0.2">
      <c r="A51" t="s">
        <v>151</v>
      </c>
      <c r="C51" t="s">
        <v>928</v>
      </c>
      <c r="D51" t="s">
        <v>1015</v>
      </c>
      <c r="E51" t="s">
        <v>983</v>
      </c>
      <c r="F51" t="s">
        <v>984</v>
      </c>
      <c r="G51" t="s">
        <v>930</v>
      </c>
      <c r="H51" t="s">
        <v>152</v>
      </c>
      <c r="I51" t="s">
        <v>1112</v>
      </c>
      <c r="J51" t="s">
        <v>151</v>
      </c>
      <c r="K51" t="s">
        <v>1111</v>
      </c>
      <c r="L51" t="s">
        <v>11</v>
      </c>
      <c r="M51" t="s">
        <v>1018</v>
      </c>
      <c r="N51" s="38">
        <v>43466</v>
      </c>
      <c r="O51" s="38">
        <v>43830</v>
      </c>
      <c r="P51" t="s">
        <v>1019</v>
      </c>
      <c r="Q51" s="112">
        <v>23081825.850000001</v>
      </c>
      <c r="R51" s="112">
        <v>131307616.90000001</v>
      </c>
      <c r="S51" s="149">
        <v>0.18</v>
      </c>
      <c r="T51" s="38">
        <v>43525</v>
      </c>
      <c r="U51" s="38">
        <v>43890</v>
      </c>
      <c r="V51" s="112">
        <v>9993638.7799999993</v>
      </c>
      <c r="W51" s="112">
        <v>3009557.12</v>
      </c>
      <c r="X51">
        <v>0</v>
      </c>
      <c r="Y51" s="112">
        <v>0</v>
      </c>
      <c r="Z51" s="112">
        <v>0</v>
      </c>
      <c r="AA51" s="112">
        <v>0</v>
      </c>
      <c r="AB51" t="s">
        <v>1020</v>
      </c>
      <c r="AC51">
        <v>1</v>
      </c>
      <c r="AD51">
        <v>1</v>
      </c>
      <c r="AE51" s="112">
        <v>3009557.12</v>
      </c>
      <c r="AF51" s="112">
        <v>1798854.98</v>
      </c>
      <c r="AG51" t="s">
        <v>1020</v>
      </c>
      <c r="AH51">
        <v>1</v>
      </c>
      <c r="AI51" s="112">
        <v>1798854.98</v>
      </c>
      <c r="AJ51">
        <v>0</v>
      </c>
      <c r="AK51" s="112">
        <v>1798854.98</v>
      </c>
      <c r="AL51" s="112">
        <v>-1210702.1399999999</v>
      </c>
      <c r="AM51">
        <v>0</v>
      </c>
      <c r="AN51" s="112">
        <v>-1210702.1399999999</v>
      </c>
    </row>
    <row r="52" spans="1:40" x14ac:dyDescent="0.2">
      <c r="A52" t="s">
        <v>1113</v>
      </c>
      <c r="C52" t="s">
        <v>928</v>
      </c>
      <c r="D52" t="s">
        <v>1015</v>
      </c>
      <c r="E52" t="s">
        <v>983</v>
      </c>
      <c r="F52" t="s">
        <v>984</v>
      </c>
      <c r="G52" t="s">
        <v>930</v>
      </c>
      <c r="H52" t="s">
        <v>1114</v>
      </c>
      <c r="I52" t="s">
        <v>1115</v>
      </c>
      <c r="J52" t="s">
        <v>1113</v>
      </c>
      <c r="K52" t="s">
        <v>1116</v>
      </c>
      <c r="L52" t="s">
        <v>1027</v>
      </c>
      <c r="M52" t="s">
        <v>1018</v>
      </c>
      <c r="N52" s="38">
        <v>43374</v>
      </c>
      <c r="O52" s="38">
        <v>43738</v>
      </c>
      <c r="P52" t="s">
        <v>1019</v>
      </c>
      <c r="Q52" s="112">
        <v>2655238</v>
      </c>
      <c r="R52" s="112">
        <v>6289255</v>
      </c>
      <c r="S52" s="149">
        <v>0.42</v>
      </c>
      <c r="T52" s="38">
        <v>43525</v>
      </c>
      <c r="U52" s="38">
        <v>43890</v>
      </c>
      <c r="V52" s="112">
        <v>233116.58</v>
      </c>
      <c r="W52" s="112">
        <v>45612.94</v>
      </c>
      <c r="X52">
        <v>0</v>
      </c>
      <c r="Y52" s="112">
        <v>0</v>
      </c>
      <c r="Z52" s="112">
        <v>0</v>
      </c>
      <c r="AA52" s="112">
        <v>0</v>
      </c>
      <c r="AB52" t="s">
        <v>1020</v>
      </c>
      <c r="AC52">
        <v>1</v>
      </c>
      <c r="AD52">
        <v>1</v>
      </c>
      <c r="AE52" s="112">
        <v>45612.94</v>
      </c>
      <c r="AF52" s="112">
        <v>97908.96</v>
      </c>
      <c r="AG52" t="s">
        <v>1028</v>
      </c>
      <c r="AH52">
        <v>1.0044999999999999</v>
      </c>
      <c r="AI52" s="112">
        <v>98349.55</v>
      </c>
      <c r="AJ52">
        <v>0</v>
      </c>
      <c r="AK52" s="112">
        <v>98349.55</v>
      </c>
      <c r="AL52" s="112">
        <v>52736.61</v>
      </c>
      <c r="AM52">
        <v>0</v>
      </c>
      <c r="AN52" s="112">
        <v>52736.61</v>
      </c>
    </row>
    <row r="53" spans="1:40" x14ac:dyDescent="0.2">
      <c r="A53" t="s">
        <v>157</v>
      </c>
      <c r="C53" t="s">
        <v>928</v>
      </c>
      <c r="D53" t="s">
        <v>1015</v>
      </c>
      <c r="E53" t="s">
        <v>983</v>
      </c>
      <c r="F53" t="s">
        <v>984</v>
      </c>
      <c r="G53" t="s">
        <v>930</v>
      </c>
      <c r="H53" t="s">
        <v>158</v>
      </c>
      <c r="I53" t="s">
        <v>1117</v>
      </c>
      <c r="J53" t="s">
        <v>157</v>
      </c>
      <c r="K53" t="s">
        <v>159</v>
      </c>
      <c r="L53" t="s">
        <v>11</v>
      </c>
      <c r="M53" t="s">
        <v>1018</v>
      </c>
      <c r="N53" s="38">
        <v>43374</v>
      </c>
      <c r="O53" s="38">
        <v>43738</v>
      </c>
      <c r="P53" t="s">
        <v>1019</v>
      </c>
      <c r="Q53" s="112">
        <v>61395695.32</v>
      </c>
      <c r="R53" s="112">
        <v>299466830.75999999</v>
      </c>
      <c r="S53" s="149">
        <v>0.21</v>
      </c>
      <c r="T53" s="38">
        <v>43525</v>
      </c>
      <c r="U53" s="38">
        <v>43890</v>
      </c>
      <c r="V53" s="112">
        <v>23833649.23</v>
      </c>
      <c r="W53" s="112">
        <v>2795246.87</v>
      </c>
      <c r="X53">
        <v>0</v>
      </c>
      <c r="Y53" s="112">
        <v>768915.56</v>
      </c>
      <c r="Z53" s="112">
        <v>0</v>
      </c>
      <c r="AA53" s="112">
        <v>768915.56</v>
      </c>
      <c r="AB53" t="s">
        <v>1020</v>
      </c>
      <c r="AC53">
        <v>1</v>
      </c>
      <c r="AD53">
        <v>1</v>
      </c>
      <c r="AE53" s="112">
        <v>3564162.43</v>
      </c>
      <c r="AF53" s="112">
        <v>5005066.34</v>
      </c>
      <c r="AG53" t="s">
        <v>1028</v>
      </c>
      <c r="AH53">
        <v>1.0099</v>
      </c>
      <c r="AI53" s="112">
        <v>5054616.5</v>
      </c>
      <c r="AJ53">
        <v>0</v>
      </c>
      <c r="AK53" s="112">
        <v>5054616.5</v>
      </c>
      <c r="AL53" s="112">
        <v>1490454.07</v>
      </c>
      <c r="AM53">
        <v>0</v>
      </c>
      <c r="AN53" s="112">
        <v>1490454.07</v>
      </c>
    </row>
    <row r="54" spans="1:40" x14ac:dyDescent="0.2">
      <c r="A54" t="s">
        <v>160</v>
      </c>
      <c r="C54" t="s">
        <v>928</v>
      </c>
      <c r="D54" t="s">
        <v>1015</v>
      </c>
      <c r="E54" t="s">
        <v>983</v>
      </c>
      <c r="F54" t="s">
        <v>984</v>
      </c>
      <c r="G54" t="s">
        <v>930</v>
      </c>
      <c r="H54" t="s">
        <v>161</v>
      </c>
      <c r="I54" t="s">
        <v>1118</v>
      </c>
      <c r="J54" t="s">
        <v>160</v>
      </c>
      <c r="K54" t="s">
        <v>1119</v>
      </c>
      <c r="L54" t="s">
        <v>11</v>
      </c>
      <c r="M54" t="s">
        <v>1018</v>
      </c>
      <c r="N54" s="38">
        <v>43282</v>
      </c>
      <c r="O54" s="38">
        <v>43646</v>
      </c>
      <c r="P54" t="s">
        <v>1019</v>
      </c>
      <c r="Q54" s="112">
        <v>59579710</v>
      </c>
      <c r="R54" s="112">
        <v>319703980</v>
      </c>
      <c r="S54" s="149">
        <v>0.19</v>
      </c>
      <c r="T54" s="38">
        <v>43525</v>
      </c>
      <c r="U54" s="38">
        <v>43890</v>
      </c>
      <c r="V54" s="112">
        <v>6644284.9699999997</v>
      </c>
      <c r="W54" s="112">
        <v>710449.96</v>
      </c>
      <c r="X54">
        <v>0</v>
      </c>
      <c r="Y54" s="112">
        <v>258818.07</v>
      </c>
      <c r="Z54" s="112">
        <v>0</v>
      </c>
      <c r="AA54" s="112">
        <v>258818.07</v>
      </c>
      <c r="AB54" t="s">
        <v>1020</v>
      </c>
      <c r="AC54">
        <v>1</v>
      </c>
      <c r="AD54">
        <v>1</v>
      </c>
      <c r="AE54" s="112">
        <v>969268.03</v>
      </c>
      <c r="AF54" s="112">
        <v>1262414.1399999999</v>
      </c>
      <c r="AG54" t="s">
        <v>1028</v>
      </c>
      <c r="AH54">
        <v>1.0163</v>
      </c>
      <c r="AI54" s="112">
        <v>1282991.49</v>
      </c>
      <c r="AJ54">
        <v>0</v>
      </c>
      <c r="AK54" s="112">
        <v>1282991.49</v>
      </c>
      <c r="AL54" s="112">
        <v>313723.46000000002</v>
      </c>
      <c r="AM54">
        <v>0</v>
      </c>
      <c r="AN54" s="112">
        <v>313723.46000000002</v>
      </c>
    </row>
    <row r="55" spans="1:40" x14ac:dyDescent="0.2">
      <c r="A55" t="s">
        <v>169</v>
      </c>
      <c r="C55" t="s">
        <v>928</v>
      </c>
      <c r="D55" t="s">
        <v>1015</v>
      </c>
      <c r="E55" t="s">
        <v>983</v>
      </c>
      <c r="F55" t="s">
        <v>984</v>
      </c>
      <c r="G55" t="s">
        <v>930</v>
      </c>
      <c r="H55" t="s">
        <v>170</v>
      </c>
      <c r="I55" t="s">
        <v>1120</v>
      </c>
      <c r="J55" t="s">
        <v>169</v>
      </c>
      <c r="K55" t="s">
        <v>1121</v>
      </c>
      <c r="L55" t="s">
        <v>11</v>
      </c>
      <c r="M55" t="s">
        <v>1018</v>
      </c>
      <c r="N55" s="38">
        <v>43282</v>
      </c>
      <c r="O55" s="38">
        <v>43646</v>
      </c>
      <c r="P55" t="s">
        <v>1019</v>
      </c>
      <c r="Q55" s="112">
        <v>2396627</v>
      </c>
      <c r="R55" s="112">
        <v>4700156</v>
      </c>
      <c r="S55" s="149">
        <v>0.51</v>
      </c>
      <c r="T55" s="38">
        <v>43525</v>
      </c>
      <c r="U55" s="38">
        <v>43890</v>
      </c>
      <c r="V55" s="112">
        <v>333824.84999999998</v>
      </c>
      <c r="W55" s="112">
        <v>101458.13</v>
      </c>
      <c r="X55">
        <v>0</v>
      </c>
      <c r="Y55" s="112">
        <v>0</v>
      </c>
      <c r="Z55" s="112">
        <v>0</v>
      </c>
      <c r="AA55" s="112">
        <v>0</v>
      </c>
      <c r="AB55" t="s">
        <v>1020</v>
      </c>
      <c r="AC55">
        <v>1</v>
      </c>
      <c r="AD55">
        <v>1</v>
      </c>
      <c r="AE55" s="112">
        <v>101458.13</v>
      </c>
      <c r="AF55" s="112">
        <v>170250.67</v>
      </c>
      <c r="AG55" t="s">
        <v>1028</v>
      </c>
      <c r="AH55">
        <v>1.0163</v>
      </c>
      <c r="AI55" s="112">
        <v>173025.76</v>
      </c>
      <c r="AJ55">
        <v>0</v>
      </c>
      <c r="AK55" s="112">
        <v>173025.76</v>
      </c>
      <c r="AL55" s="112">
        <v>71567.63</v>
      </c>
      <c r="AM55">
        <v>0</v>
      </c>
      <c r="AN55" s="112">
        <v>71567.63</v>
      </c>
    </row>
    <row r="56" spans="1:40" x14ac:dyDescent="0.2">
      <c r="A56" t="s">
        <v>163</v>
      </c>
      <c r="C56" t="s">
        <v>928</v>
      </c>
      <c r="D56" t="s">
        <v>1015</v>
      </c>
      <c r="E56" t="s">
        <v>983</v>
      </c>
      <c r="F56" t="s">
        <v>984</v>
      </c>
      <c r="G56" t="s">
        <v>930</v>
      </c>
      <c r="H56" t="s">
        <v>164</v>
      </c>
      <c r="I56" t="s">
        <v>1122</v>
      </c>
      <c r="J56" t="s">
        <v>163</v>
      </c>
      <c r="K56" t="s">
        <v>1121</v>
      </c>
      <c r="L56" t="s">
        <v>11</v>
      </c>
      <c r="M56" t="s">
        <v>1018</v>
      </c>
      <c r="N56" s="38">
        <v>43282</v>
      </c>
      <c r="O56" s="38">
        <v>43646</v>
      </c>
      <c r="P56" t="s">
        <v>1019</v>
      </c>
      <c r="Q56" s="112">
        <v>49240343</v>
      </c>
      <c r="R56" s="112">
        <v>230471970</v>
      </c>
      <c r="S56" s="149">
        <v>0.21</v>
      </c>
      <c r="T56" s="38">
        <v>43525</v>
      </c>
      <c r="U56" s="38">
        <v>43890</v>
      </c>
      <c r="V56" s="112">
        <v>21774343.09</v>
      </c>
      <c r="W56" s="112">
        <v>2104048.62</v>
      </c>
      <c r="X56">
        <v>0</v>
      </c>
      <c r="Y56" s="112">
        <v>0</v>
      </c>
      <c r="Z56" s="112">
        <v>0</v>
      </c>
      <c r="AA56" s="112">
        <v>0</v>
      </c>
      <c r="AB56" t="s">
        <v>1020</v>
      </c>
      <c r="AC56">
        <v>1</v>
      </c>
      <c r="AD56">
        <v>1</v>
      </c>
      <c r="AE56" s="112">
        <v>2104048.62</v>
      </c>
      <c r="AF56" s="112">
        <v>4572612.05</v>
      </c>
      <c r="AG56" t="s">
        <v>1028</v>
      </c>
      <c r="AH56">
        <v>1.0163</v>
      </c>
      <c r="AI56" s="112">
        <v>4647145.63</v>
      </c>
      <c r="AJ56">
        <v>0</v>
      </c>
      <c r="AK56" s="112">
        <v>4647145.63</v>
      </c>
      <c r="AL56" s="112">
        <v>2543097.0099999998</v>
      </c>
      <c r="AM56">
        <v>0</v>
      </c>
      <c r="AN56" s="112">
        <v>2543097.0099999998</v>
      </c>
    </row>
    <row r="57" spans="1:40" x14ac:dyDescent="0.2">
      <c r="A57" t="s">
        <v>166</v>
      </c>
      <c r="C57" t="s">
        <v>928</v>
      </c>
      <c r="D57" t="s">
        <v>1015</v>
      </c>
      <c r="E57" t="s">
        <v>983</v>
      </c>
      <c r="F57" t="s">
        <v>984</v>
      </c>
      <c r="G57" t="s">
        <v>930</v>
      </c>
      <c r="H57" t="s">
        <v>167</v>
      </c>
      <c r="I57" t="s">
        <v>1123</v>
      </c>
      <c r="J57" t="s">
        <v>166</v>
      </c>
      <c r="K57" t="s">
        <v>1124</v>
      </c>
      <c r="L57" t="s">
        <v>11</v>
      </c>
      <c r="M57" t="s">
        <v>1018</v>
      </c>
      <c r="N57" s="38">
        <v>43282</v>
      </c>
      <c r="O57" s="38">
        <v>43646</v>
      </c>
      <c r="P57" t="s">
        <v>1031</v>
      </c>
      <c r="Q57" s="112">
        <v>11293132</v>
      </c>
      <c r="R57" s="112">
        <v>61950077</v>
      </c>
      <c r="S57" s="149">
        <v>0.18</v>
      </c>
      <c r="T57" s="38">
        <v>43525</v>
      </c>
      <c r="U57" s="38">
        <v>43890</v>
      </c>
      <c r="V57" s="112">
        <v>2630885.9500000002</v>
      </c>
      <c r="W57" s="112">
        <v>636496.39</v>
      </c>
      <c r="X57">
        <v>0</v>
      </c>
      <c r="Y57" s="112">
        <v>0</v>
      </c>
      <c r="Z57" s="112">
        <v>0</v>
      </c>
      <c r="AA57" s="112">
        <v>0</v>
      </c>
      <c r="AB57" t="s">
        <v>1020</v>
      </c>
      <c r="AC57">
        <v>1</v>
      </c>
      <c r="AD57">
        <v>1</v>
      </c>
      <c r="AE57" s="112">
        <v>636496.39</v>
      </c>
      <c r="AF57" s="112">
        <v>473559.47</v>
      </c>
      <c r="AG57" t="s">
        <v>1028</v>
      </c>
      <c r="AH57">
        <v>1.0163</v>
      </c>
      <c r="AI57" s="112">
        <v>481278.49</v>
      </c>
      <c r="AJ57">
        <v>0</v>
      </c>
      <c r="AK57" s="112">
        <v>481278.49</v>
      </c>
      <c r="AL57" s="112">
        <v>-155217.9</v>
      </c>
      <c r="AM57">
        <v>0</v>
      </c>
      <c r="AN57" s="112">
        <v>-155217.9</v>
      </c>
    </row>
    <row r="58" spans="1:40" x14ac:dyDescent="0.2">
      <c r="A58" t="s">
        <v>175</v>
      </c>
      <c r="C58" t="s">
        <v>928</v>
      </c>
      <c r="D58" t="s">
        <v>1015</v>
      </c>
      <c r="E58" t="s">
        <v>983</v>
      </c>
      <c r="F58" t="s">
        <v>984</v>
      </c>
      <c r="G58" t="s">
        <v>930</v>
      </c>
      <c r="H58" t="s">
        <v>177</v>
      </c>
      <c r="I58" t="s">
        <v>1125</v>
      </c>
      <c r="J58" t="s">
        <v>176</v>
      </c>
      <c r="K58" t="s">
        <v>1126</v>
      </c>
      <c r="L58" t="s">
        <v>11</v>
      </c>
      <c r="M58" t="s">
        <v>1018</v>
      </c>
      <c r="N58" s="38">
        <v>43282</v>
      </c>
      <c r="O58" s="38">
        <v>43646</v>
      </c>
      <c r="P58" t="s">
        <v>1031</v>
      </c>
      <c r="Q58" s="112">
        <v>82167323</v>
      </c>
      <c r="R58" s="112">
        <v>379254226</v>
      </c>
      <c r="S58" s="149">
        <v>0.22</v>
      </c>
      <c r="T58" s="38">
        <v>43525</v>
      </c>
      <c r="U58" s="38">
        <v>43890</v>
      </c>
      <c r="V58" s="112">
        <v>22436429.239999998</v>
      </c>
      <c r="W58" s="112">
        <v>2241403.9900000002</v>
      </c>
      <c r="X58">
        <v>0</v>
      </c>
      <c r="Y58" s="112">
        <v>663285</v>
      </c>
      <c r="Z58" s="112">
        <v>0</v>
      </c>
      <c r="AA58" s="112">
        <v>663285</v>
      </c>
      <c r="AB58" t="s">
        <v>1020</v>
      </c>
      <c r="AC58">
        <v>1</v>
      </c>
      <c r="AD58">
        <v>1</v>
      </c>
      <c r="AE58" s="112">
        <v>2904688.99</v>
      </c>
      <c r="AF58" s="112">
        <v>4936014.43</v>
      </c>
      <c r="AG58" t="s">
        <v>1028</v>
      </c>
      <c r="AH58">
        <v>1.0163</v>
      </c>
      <c r="AI58" s="112">
        <v>5016471.47</v>
      </c>
      <c r="AJ58">
        <v>0</v>
      </c>
      <c r="AK58" s="112">
        <v>5016471.47</v>
      </c>
      <c r="AL58" s="112">
        <v>2111782.48</v>
      </c>
      <c r="AM58">
        <v>0</v>
      </c>
      <c r="AN58" s="112">
        <v>2111782.48</v>
      </c>
    </row>
    <row r="59" spans="1:40" x14ac:dyDescent="0.2">
      <c r="A59" t="s">
        <v>172</v>
      </c>
      <c r="C59" t="s">
        <v>928</v>
      </c>
      <c r="D59" t="s">
        <v>1015</v>
      </c>
      <c r="E59" t="s">
        <v>983</v>
      </c>
      <c r="F59" t="s">
        <v>984</v>
      </c>
      <c r="G59" t="s">
        <v>930</v>
      </c>
      <c r="H59" t="s">
        <v>173</v>
      </c>
      <c r="I59" t="s">
        <v>1127</v>
      </c>
      <c r="J59" t="s">
        <v>172</v>
      </c>
      <c r="K59" t="s">
        <v>1126</v>
      </c>
      <c r="L59" t="s">
        <v>11</v>
      </c>
      <c r="M59" t="s">
        <v>1018</v>
      </c>
      <c r="N59" s="38">
        <v>43282</v>
      </c>
      <c r="O59" s="38">
        <v>43646</v>
      </c>
      <c r="P59" t="s">
        <v>1019</v>
      </c>
      <c r="Q59" s="112">
        <v>134477</v>
      </c>
      <c r="R59" s="112">
        <v>419400</v>
      </c>
      <c r="S59" s="149">
        <v>0.32</v>
      </c>
      <c r="T59" s="38">
        <v>43525</v>
      </c>
      <c r="U59" s="38">
        <v>43890</v>
      </c>
      <c r="V59" s="112">
        <v>50778078.770000003</v>
      </c>
      <c r="W59" s="112">
        <v>10943669.630000001</v>
      </c>
      <c r="X59">
        <v>0</v>
      </c>
      <c r="Y59" s="112">
        <v>3419692.6</v>
      </c>
      <c r="Z59" s="112">
        <v>0</v>
      </c>
      <c r="AA59" s="112">
        <v>3419692.6</v>
      </c>
      <c r="AB59" t="s">
        <v>1020</v>
      </c>
      <c r="AC59">
        <v>1</v>
      </c>
      <c r="AD59">
        <v>1</v>
      </c>
      <c r="AE59" s="112">
        <v>14363362.23</v>
      </c>
      <c r="AF59" s="112">
        <v>16248985.210000001</v>
      </c>
      <c r="AG59" t="s">
        <v>1028</v>
      </c>
      <c r="AH59">
        <v>1.0163</v>
      </c>
      <c r="AI59" s="112">
        <v>16513843.67</v>
      </c>
      <c r="AJ59">
        <v>0</v>
      </c>
      <c r="AK59" s="112">
        <v>16513843.67</v>
      </c>
      <c r="AL59" s="112">
        <v>2150481.44</v>
      </c>
      <c r="AM59">
        <v>0</v>
      </c>
      <c r="AN59" s="112">
        <v>2150481.44</v>
      </c>
    </row>
    <row r="60" spans="1:40" x14ac:dyDescent="0.2">
      <c r="A60" t="s">
        <v>185</v>
      </c>
      <c r="C60" t="s">
        <v>928</v>
      </c>
      <c r="D60" t="s">
        <v>1015</v>
      </c>
      <c r="E60" t="s">
        <v>983</v>
      </c>
      <c r="F60" t="s">
        <v>984</v>
      </c>
      <c r="G60" t="s">
        <v>930</v>
      </c>
      <c r="H60" t="s">
        <v>186</v>
      </c>
      <c r="I60" t="s">
        <v>1128</v>
      </c>
      <c r="J60" t="s">
        <v>185</v>
      </c>
      <c r="K60" t="s">
        <v>1129</v>
      </c>
      <c r="L60" t="s">
        <v>11</v>
      </c>
      <c r="M60" t="s">
        <v>1018</v>
      </c>
      <c r="N60" s="38">
        <v>43282</v>
      </c>
      <c r="O60" s="38">
        <v>43646</v>
      </c>
      <c r="P60" t="s">
        <v>1031</v>
      </c>
      <c r="Q60" s="112">
        <v>3477668</v>
      </c>
      <c r="R60" s="112">
        <v>12563314</v>
      </c>
      <c r="S60" s="149">
        <v>0.28000000000000003</v>
      </c>
      <c r="T60" s="38">
        <v>43525</v>
      </c>
      <c r="U60" s="38">
        <v>43890</v>
      </c>
      <c r="V60" s="112">
        <v>1586585.05</v>
      </c>
      <c r="W60" s="112">
        <v>358007.94</v>
      </c>
      <c r="X60">
        <v>0</v>
      </c>
      <c r="Y60" s="112">
        <v>0</v>
      </c>
      <c r="Z60" s="112">
        <v>0</v>
      </c>
      <c r="AA60" s="112">
        <v>0</v>
      </c>
      <c r="AB60" t="s">
        <v>1020</v>
      </c>
      <c r="AC60">
        <v>1</v>
      </c>
      <c r="AD60">
        <v>1</v>
      </c>
      <c r="AE60" s="112">
        <v>358007.94</v>
      </c>
      <c r="AF60" s="112">
        <v>444243.81</v>
      </c>
      <c r="AG60" t="s">
        <v>1028</v>
      </c>
      <c r="AH60">
        <v>1.0163</v>
      </c>
      <c r="AI60" s="112">
        <v>451484.98</v>
      </c>
      <c r="AJ60">
        <v>0</v>
      </c>
      <c r="AK60" s="112">
        <v>451484.98</v>
      </c>
      <c r="AL60" s="112">
        <v>93477.04</v>
      </c>
      <c r="AM60">
        <v>0</v>
      </c>
      <c r="AN60" s="112">
        <v>93477.04</v>
      </c>
    </row>
    <row r="61" spans="1:40" x14ac:dyDescent="0.2">
      <c r="A61" t="s">
        <v>182</v>
      </c>
      <c r="C61" t="s">
        <v>928</v>
      </c>
      <c r="D61" t="s">
        <v>1015</v>
      </c>
      <c r="E61" t="s">
        <v>983</v>
      </c>
      <c r="F61" t="s">
        <v>984</v>
      </c>
      <c r="G61" t="s">
        <v>930</v>
      </c>
      <c r="H61" t="s">
        <v>183</v>
      </c>
      <c r="I61" t="s">
        <v>1130</v>
      </c>
      <c r="J61" t="s">
        <v>182</v>
      </c>
      <c r="K61" t="s">
        <v>1129</v>
      </c>
      <c r="L61" t="s">
        <v>11</v>
      </c>
      <c r="M61" t="s">
        <v>1018</v>
      </c>
      <c r="N61" s="38">
        <v>43282</v>
      </c>
      <c r="O61" s="38">
        <v>43646</v>
      </c>
      <c r="P61" t="s">
        <v>1031</v>
      </c>
      <c r="Q61" s="112">
        <v>6407259</v>
      </c>
      <c r="R61" s="112">
        <v>27183190</v>
      </c>
      <c r="S61" s="149">
        <v>0.24</v>
      </c>
      <c r="T61" s="38">
        <v>43525</v>
      </c>
      <c r="U61" s="38">
        <v>43890</v>
      </c>
      <c r="V61" s="112">
        <v>1285977.47</v>
      </c>
      <c r="W61" s="112">
        <v>269896.48</v>
      </c>
      <c r="X61">
        <v>0</v>
      </c>
      <c r="Y61" s="112">
        <v>0</v>
      </c>
      <c r="Z61" s="112">
        <v>0</v>
      </c>
      <c r="AA61" s="112">
        <v>0</v>
      </c>
      <c r="AB61" t="s">
        <v>1020</v>
      </c>
      <c r="AC61">
        <v>1</v>
      </c>
      <c r="AD61">
        <v>1</v>
      </c>
      <c r="AE61" s="112">
        <v>269896.48</v>
      </c>
      <c r="AF61" s="112">
        <v>308634.59000000003</v>
      </c>
      <c r="AG61" t="s">
        <v>1028</v>
      </c>
      <c r="AH61">
        <v>1.0163</v>
      </c>
      <c r="AI61" s="112">
        <v>313665.33</v>
      </c>
      <c r="AJ61">
        <v>0</v>
      </c>
      <c r="AK61" s="112">
        <v>313665.33</v>
      </c>
      <c r="AL61" s="112">
        <v>43768.85</v>
      </c>
      <c r="AM61">
        <v>0</v>
      </c>
      <c r="AN61" s="112">
        <v>43768.85</v>
      </c>
    </row>
    <row r="62" spans="1:40" x14ac:dyDescent="0.2">
      <c r="A62" t="s">
        <v>188</v>
      </c>
      <c r="C62" t="s">
        <v>928</v>
      </c>
      <c r="D62" t="s">
        <v>1015</v>
      </c>
      <c r="E62" t="s">
        <v>983</v>
      </c>
      <c r="F62" t="s">
        <v>984</v>
      </c>
      <c r="G62" t="s">
        <v>930</v>
      </c>
      <c r="H62" t="s">
        <v>189</v>
      </c>
      <c r="I62" t="s">
        <v>1131</v>
      </c>
      <c r="J62" t="s">
        <v>188</v>
      </c>
      <c r="K62" t="s">
        <v>1129</v>
      </c>
      <c r="L62" t="s">
        <v>11</v>
      </c>
      <c r="M62" t="s">
        <v>1018</v>
      </c>
      <c r="N62" s="38">
        <v>43282</v>
      </c>
      <c r="O62" s="38">
        <v>43646</v>
      </c>
      <c r="P62" t="s">
        <v>1019</v>
      </c>
      <c r="Q62" s="112">
        <v>78034630</v>
      </c>
      <c r="R62" s="112">
        <v>429562526</v>
      </c>
      <c r="S62" s="149">
        <v>0.18</v>
      </c>
      <c r="T62" s="38">
        <v>43525</v>
      </c>
      <c r="U62" s="38">
        <v>43890</v>
      </c>
      <c r="V62" s="112">
        <v>69808546.670000002</v>
      </c>
      <c r="W62" s="112">
        <v>6623910.0499999998</v>
      </c>
      <c r="X62">
        <v>0</v>
      </c>
      <c r="Y62" s="112">
        <v>1602366.86</v>
      </c>
      <c r="Z62" s="112">
        <v>0</v>
      </c>
      <c r="AA62" s="112">
        <v>1602366.86</v>
      </c>
      <c r="AB62" t="s">
        <v>1020</v>
      </c>
      <c r="AC62">
        <v>1</v>
      </c>
      <c r="AD62">
        <v>1</v>
      </c>
      <c r="AE62" s="112">
        <v>8226276.9100000001</v>
      </c>
      <c r="AF62" s="112">
        <v>12565538.4</v>
      </c>
      <c r="AG62" t="s">
        <v>1028</v>
      </c>
      <c r="AH62">
        <v>1.0163</v>
      </c>
      <c r="AI62" s="112">
        <v>12770356.68</v>
      </c>
      <c r="AJ62">
        <v>0</v>
      </c>
      <c r="AK62" s="112">
        <v>12770356.68</v>
      </c>
      <c r="AL62" s="112">
        <v>4544079.7699999996</v>
      </c>
      <c r="AM62">
        <v>0</v>
      </c>
      <c r="AN62" s="112">
        <v>4544079.7699999996</v>
      </c>
    </row>
    <row r="63" spans="1:40" x14ac:dyDescent="0.2">
      <c r="A63" t="s">
        <v>191</v>
      </c>
      <c r="C63" t="s">
        <v>928</v>
      </c>
      <c r="D63" t="s">
        <v>1015</v>
      </c>
      <c r="E63" t="s">
        <v>983</v>
      </c>
      <c r="F63" t="s">
        <v>984</v>
      </c>
      <c r="G63" t="s">
        <v>930</v>
      </c>
      <c r="H63" t="s">
        <v>192</v>
      </c>
      <c r="I63" t="s">
        <v>1132</v>
      </c>
      <c r="J63" t="s">
        <v>191</v>
      </c>
      <c r="K63" t="s">
        <v>1129</v>
      </c>
      <c r="L63" t="s">
        <v>11</v>
      </c>
      <c r="M63" t="s">
        <v>1018</v>
      </c>
      <c r="N63" s="38">
        <v>43282</v>
      </c>
      <c r="O63" s="38">
        <v>43646</v>
      </c>
      <c r="P63" t="s">
        <v>1031</v>
      </c>
      <c r="Q63" s="112">
        <v>5339314</v>
      </c>
      <c r="R63" s="112">
        <v>26762786</v>
      </c>
      <c r="S63" s="149">
        <v>0.2</v>
      </c>
      <c r="T63" s="38">
        <v>43525</v>
      </c>
      <c r="U63" s="38">
        <v>43890</v>
      </c>
      <c r="V63" s="112">
        <v>1625690.31</v>
      </c>
      <c r="W63" s="112">
        <v>256790.31</v>
      </c>
      <c r="X63">
        <v>0</v>
      </c>
      <c r="Y63" s="112">
        <v>0</v>
      </c>
      <c r="Z63" s="112">
        <v>0</v>
      </c>
      <c r="AA63" s="112">
        <v>0</v>
      </c>
      <c r="AB63" t="s">
        <v>1020</v>
      </c>
      <c r="AC63">
        <v>1</v>
      </c>
      <c r="AD63">
        <v>1</v>
      </c>
      <c r="AE63" s="112">
        <v>256790.31</v>
      </c>
      <c r="AF63" s="112">
        <v>325138.06</v>
      </c>
      <c r="AG63" t="s">
        <v>1028</v>
      </c>
      <c r="AH63">
        <v>1.0163</v>
      </c>
      <c r="AI63" s="112">
        <v>330437.81</v>
      </c>
      <c r="AJ63">
        <v>0</v>
      </c>
      <c r="AK63" s="112">
        <v>330437.81</v>
      </c>
      <c r="AL63" s="112">
        <v>73647.5</v>
      </c>
      <c r="AM63">
        <v>0</v>
      </c>
      <c r="AN63" s="112">
        <v>73647.5</v>
      </c>
    </row>
    <row r="64" spans="1:40" x14ac:dyDescent="0.2">
      <c r="A64" t="s">
        <v>1133</v>
      </c>
      <c r="C64" t="s">
        <v>928</v>
      </c>
      <c r="D64" t="s">
        <v>1015</v>
      </c>
      <c r="E64" t="s">
        <v>983</v>
      </c>
      <c r="F64" t="s">
        <v>984</v>
      </c>
      <c r="G64" t="s">
        <v>930</v>
      </c>
      <c r="H64" t="s">
        <v>1134</v>
      </c>
      <c r="I64" t="s">
        <v>1135</v>
      </c>
      <c r="J64" t="s">
        <v>1133</v>
      </c>
      <c r="K64" t="s">
        <v>1136</v>
      </c>
      <c r="L64" t="s">
        <v>1027</v>
      </c>
      <c r="M64" t="s">
        <v>1018</v>
      </c>
      <c r="N64" s="38">
        <v>43282</v>
      </c>
      <c r="O64" s="38">
        <v>43646</v>
      </c>
      <c r="P64" t="s">
        <v>1019</v>
      </c>
      <c r="Q64" s="112">
        <v>20003414</v>
      </c>
      <c r="R64" s="112">
        <v>83789382</v>
      </c>
      <c r="S64" s="149">
        <v>0.24</v>
      </c>
      <c r="T64" s="38">
        <v>43525</v>
      </c>
      <c r="U64" s="38">
        <v>43890</v>
      </c>
      <c r="V64" s="112">
        <v>4602146.82</v>
      </c>
      <c r="W64" s="112">
        <v>740506.95</v>
      </c>
      <c r="X64">
        <v>0</v>
      </c>
      <c r="Y64" s="112">
        <v>0</v>
      </c>
      <c r="Z64" s="112">
        <v>0</v>
      </c>
      <c r="AA64" s="112">
        <v>0</v>
      </c>
      <c r="AB64" t="s">
        <v>1020</v>
      </c>
      <c r="AC64">
        <v>1</v>
      </c>
      <c r="AD64">
        <v>1</v>
      </c>
      <c r="AE64" s="112">
        <v>740506.95</v>
      </c>
      <c r="AF64" s="112">
        <v>1104515.24</v>
      </c>
      <c r="AG64" t="s">
        <v>1028</v>
      </c>
      <c r="AH64">
        <v>1.0163</v>
      </c>
      <c r="AI64" s="112">
        <v>1122518.8400000001</v>
      </c>
      <c r="AJ64">
        <v>0</v>
      </c>
      <c r="AK64" s="112">
        <v>1122518.8400000001</v>
      </c>
      <c r="AL64" s="112">
        <v>382011.89</v>
      </c>
      <c r="AM64">
        <v>0</v>
      </c>
      <c r="AN64" s="112">
        <v>382011.89</v>
      </c>
    </row>
    <row r="65" spans="1:40" x14ac:dyDescent="0.2">
      <c r="A65" t="s">
        <v>373</v>
      </c>
      <c r="C65" t="s">
        <v>928</v>
      </c>
      <c r="D65" t="s">
        <v>1015</v>
      </c>
      <c r="E65" t="s">
        <v>983</v>
      </c>
      <c r="F65" t="s">
        <v>984</v>
      </c>
      <c r="G65" t="s">
        <v>930</v>
      </c>
      <c r="H65" t="s">
        <v>374</v>
      </c>
      <c r="I65" t="s">
        <v>1137</v>
      </c>
      <c r="J65" t="s">
        <v>373</v>
      </c>
      <c r="K65" t="s">
        <v>1138</v>
      </c>
      <c r="L65" t="s">
        <v>11</v>
      </c>
      <c r="M65" t="s">
        <v>1018</v>
      </c>
      <c r="N65" s="38">
        <v>43252</v>
      </c>
      <c r="O65" s="38">
        <v>43616</v>
      </c>
      <c r="P65" t="s">
        <v>1031</v>
      </c>
      <c r="Q65" s="112">
        <v>94051303</v>
      </c>
      <c r="R65" s="112">
        <v>1087495314</v>
      </c>
      <c r="S65" s="149">
        <v>0.09</v>
      </c>
      <c r="T65" s="38">
        <v>43525</v>
      </c>
      <c r="U65" s="38">
        <v>43890</v>
      </c>
      <c r="V65" s="112">
        <v>193805933.46000001</v>
      </c>
      <c r="W65" s="112">
        <v>8489390.6899999995</v>
      </c>
      <c r="X65">
        <v>0</v>
      </c>
      <c r="Y65" s="112">
        <v>34337</v>
      </c>
      <c r="Z65" s="112">
        <v>0</v>
      </c>
      <c r="AA65" s="112">
        <v>34337</v>
      </c>
      <c r="AB65" t="s">
        <v>1020</v>
      </c>
      <c r="AC65">
        <v>1</v>
      </c>
      <c r="AD65">
        <v>1</v>
      </c>
      <c r="AE65" s="112">
        <v>8523727.6899999995</v>
      </c>
      <c r="AF65" s="112">
        <v>17442534.010000002</v>
      </c>
      <c r="AG65" t="s">
        <v>1028</v>
      </c>
      <c r="AH65">
        <v>1.0163</v>
      </c>
      <c r="AI65" s="112">
        <v>17726847.309999999</v>
      </c>
      <c r="AJ65">
        <v>0</v>
      </c>
      <c r="AK65" s="112">
        <v>17726847.309999999</v>
      </c>
      <c r="AL65" s="112">
        <v>9203119.6199999992</v>
      </c>
      <c r="AM65">
        <v>0</v>
      </c>
      <c r="AN65" s="112">
        <v>9203119.6199999992</v>
      </c>
    </row>
    <row r="66" spans="1:40" x14ac:dyDescent="0.2">
      <c r="A66" t="s">
        <v>370</v>
      </c>
      <c r="C66" t="s">
        <v>928</v>
      </c>
      <c r="D66" t="s">
        <v>1015</v>
      </c>
      <c r="E66" t="s">
        <v>983</v>
      </c>
      <c r="F66" t="s">
        <v>984</v>
      </c>
      <c r="G66" t="s">
        <v>930</v>
      </c>
      <c r="H66" t="s">
        <v>371</v>
      </c>
      <c r="I66" t="s">
        <v>1139</v>
      </c>
      <c r="J66" t="s">
        <v>370</v>
      </c>
      <c r="K66" t="s">
        <v>1140</v>
      </c>
      <c r="L66" t="s">
        <v>11</v>
      </c>
      <c r="M66" t="s">
        <v>1018</v>
      </c>
      <c r="N66" s="38">
        <v>43252</v>
      </c>
      <c r="O66" s="38">
        <v>43616</v>
      </c>
      <c r="P66" t="s">
        <v>1019</v>
      </c>
      <c r="Q66" s="112">
        <v>43412150</v>
      </c>
      <c r="R66" s="112">
        <v>435407677</v>
      </c>
      <c r="S66" s="149">
        <v>0.1</v>
      </c>
      <c r="T66" s="38">
        <v>43525</v>
      </c>
      <c r="U66" s="38">
        <v>43890</v>
      </c>
      <c r="V66" s="112">
        <v>84893717.799999997</v>
      </c>
      <c r="W66" s="112">
        <v>4869409.8099999996</v>
      </c>
      <c r="X66">
        <v>0</v>
      </c>
      <c r="Y66" s="112">
        <v>22263.93</v>
      </c>
      <c r="Z66" s="112">
        <v>0</v>
      </c>
      <c r="AA66" s="112">
        <v>22263.93</v>
      </c>
      <c r="AB66" t="s">
        <v>1020</v>
      </c>
      <c r="AC66">
        <v>1</v>
      </c>
      <c r="AD66">
        <v>1</v>
      </c>
      <c r="AE66" s="112">
        <v>4891673.74</v>
      </c>
      <c r="AF66" s="112">
        <v>8489371.7799999993</v>
      </c>
      <c r="AG66" t="s">
        <v>1028</v>
      </c>
      <c r="AH66">
        <v>1.0163</v>
      </c>
      <c r="AI66" s="112">
        <v>8627748.5399999991</v>
      </c>
      <c r="AJ66">
        <v>0</v>
      </c>
      <c r="AK66" s="112">
        <v>8627748.5399999991</v>
      </c>
      <c r="AL66" s="112">
        <v>3736074.8</v>
      </c>
      <c r="AM66">
        <v>0</v>
      </c>
      <c r="AN66" s="112">
        <v>3736074.8</v>
      </c>
    </row>
    <row r="67" spans="1:40" x14ac:dyDescent="0.2">
      <c r="A67" t="s">
        <v>376</v>
      </c>
      <c r="C67" t="s">
        <v>928</v>
      </c>
      <c r="D67" t="s">
        <v>1015</v>
      </c>
      <c r="E67" t="s">
        <v>983</v>
      </c>
      <c r="F67" t="s">
        <v>984</v>
      </c>
      <c r="G67" t="s">
        <v>930</v>
      </c>
      <c r="H67" t="s">
        <v>377</v>
      </c>
      <c r="I67" t="s">
        <v>1141</v>
      </c>
      <c r="J67" t="s">
        <v>376</v>
      </c>
      <c r="K67" t="s">
        <v>1142</v>
      </c>
      <c r="L67" t="s">
        <v>11</v>
      </c>
      <c r="M67" t="s">
        <v>1018</v>
      </c>
      <c r="N67" s="38">
        <v>43466</v>
      </c>
      <c r="O67" s="38">
        <v>43830</v>
      </c>
      <c r="P67" t="s">
        <v>1019</v>
      </c>
      <c r="Q67" s="112">
        <v>33104995</v>
      </c>
      <c r="R67" s="112">
        <v>410568160</v>
      </c>
      <c r="S67" s="149">
        <v>0.08</v>
      </c>
      <c r="T67" s="38">
        <v>43525</v>
      </c>
      <c r="U67" s="38">
        <v>43890</v>
      </c>
      <c r="V67" s="112">
        <v>28391406.989999998</v>
      </c>
      <c r="W67" s="112">
        <v>1502242.69</v>
      </c>
      <c r="X67">
        <v>0</v>
      </c>
      <c r="Y67" s="112">
        <v>103994.55</v>
      </c>
      <c r="Z67" s="112">
        <v>0</v>
      </c>
      <c r="AA67" s="112">
        <v>103994.55</v>
      </c>
      <c r="AB67" t="s">
        <v>1020</v>
      </c>
      <c r="AC67">
        <v>1</v>
      </c>
      <c r="AD67">
        <v>1</v>
      </c>
      <c r="AE67" s="112">
        <v>1606237.24</v>
      </c>
      <c r="AF67" s="112">
        <v>2271312.56</v>
      </c>
      <c r="AG67" t="s">
        <v>1020</v>
      </c>
      <c r="AH67">
        <v>1</v>
      </c>
      <c r="AI67" s="112">
        <v>2271312.56</v>
      </c>
      <c r="AJ67">
        <v>0</v>
      </c>
      <c r="AK67" s="112">
        <v>2271312.56</v>
      </c>
      <c r="AL67" s="112">
        <v>665075.31999999995</v>
      </c>
      <c r="AM67">
        <v>0</v>
      </c>
      <c r="AN67" s="112">
        <v>665075.31999999995</v>
      </c>
    </row>
    <row r="68" spans="1:40" x14ac:dyDescent="0.2">
      <c r="A68" t="s">
        <v>382</v>
      </c>
      <c r="C68" t="s">
        <v>928</v>
      </c>
      <c r="D68" t="s">
        <v>1015</v>
      </c>
      <c r="E68" t="s">
        <v>983</v>
      </c>
      <c r="F68" t="s">
        <v>984</v>
      </c>
      <c r="G68" t="s">
        <v>930</v>
      </c>
      <c r="H68" t="s">
        <v>383</v>
      </c>
      <c r="I68" t="s">
        <v>1143</v>
      </c>
      <c r="J68" t="s">
        <v>382</v>
      </c>
      <c r="K68" t="s">
        <v>1144</v>
      </c>
      <c r="L68" t="s">
        <v>11</v>
      </c>
      <c r="M68" t="s">
        <v>1018</v>
      </c>
      <c r="N68" s="38">
        <v>43466</v>
      </c>
      <c r="O68" s="38">
        <v>43830</v>
      </c>
      <c r="P68" t="s">
        <v>1019</v>
      </c>
      <c r="Q68" s="112">
        <v>7447756</v>
      </c>
      <c r="R68" s="112">
        <v>69659521</v>
      </c>
      <c r="S68" s="149">
        <v>0.11</v>
      </c>
      <c r="T68" s="38">
        <v>43525</v>
      </c>
      <c r="U68" s="38">
        <v>43890</v>
      </c>
      <c r="V68" s="112">
        <v>12274133.210000001</v>
      </c>
      <c r="W68" s="112">
        <v>681255.45</v>
      </c>
      <c r="X68">
        <v>0</v>
      </c>
      <c r="Y68" s="112">
        <v>0</v>
      </c>
      <c r="Z68" s="112">
        <v>0</v>
      </c>
      <c r="AA68" s="112">
        <v>0</v>
      </c>
      <c r="AB68" t="s">
        <v>1020</v>
      </c>
      <c r="AC68">
        <v>1</v>
      </c>
      <c r="AD68">
        <v>1</v>
      </c>
      <c r="AE68" s="112">
        <v>681255.45</v>
      </c>
      <c r="AF68" s="112">
        <v>1350154.65</v>
      </c>
      <c r="AG68" t="s">
        <v>1020</v>
      </c>
      <c r="AH68">
        <v>1</v>
      </c>
      <c r="AI68" s="112">
        <v>1350154.65</v>
      </c>
      <c r="AJ68">
        <v>0</v>
      </c>
      <c r="AK68" s="112">
        <v>1350154.65</v>
      </c>
      <c r="AL68" s="112">
        <v>668899.19999999995</v>
      </c>
      <c r="AM68">
        <v>0</v>
      </c>
      <c r="AN68" s="112">
        <v>668899.19999999995</v>
      </c>
    </row>
    <row r="69" spans="1:40" x14ac:dyDescent="0.2">
      <c r="A69" t="s">
        <v>388</v>
      </c>
      <c r="C69" t="s">
        <v>928</v>
      </c>
      <c r="D69" t="s">
        <v>1015</v>
      </c>
      <c r="E69" t="s">
        <v>983</v>
      </c>
      <c r="F69" t="s">
        <v>984</v>
      </c>
      <c r="G69" t="s">
        <v>930</v>
      </c>
      <c r="H69" t="s">
        <v>389</v>
      </c>
      <c r="I69" t="s">
        <v>1145</v>
      </c>
      <c r="J69" t="s">
        <v>388</v>
      </c>
      <c r="K69" t="s">
        <v>1146</v>
      </c>
      <c r="L69" t="s">
        <v>11</v>
      </c>
      <c r="M69" t="s">
        <v>1018</v>
      </c>
      <c r="N69" s="38">
        <v>43344</v>
      </c>
      <c r="O69" s="38">
        <v>43708</v>
      </c>
      <c r="P69" t="s">
        <v>1019</v>
      </c>
      <c r="Q69" s="112">
        <v>32926761</v>
      </c>
      <c r="R69" s="112">
        <v>369367659</v>
      </c>
      <c r="S69" s="149">
        <v>0.09</v>
      </c>
      <c r="T69" s="38">
        <v>43525</v>
      </c>
      <c r="U69" s="38">
        <v>43890</v>
      </c>
      <c r="V69" s="112">
        <v>20669152.309999999</v>
      </c>
      <c r="W69" s="112">
        <v>1299799.8799999999</v>
      </c>
      <c r="X69">
        <v>0</v>
      </c>
      <c r="Y69" s="112">
        <v>0</v>
      </c>
      <c r="Z69" s="112">
        <v>0</v>
      </c>
      <c r="AA69" s="112">
        <v>0</v>
      </c>
      <c r="AB69" t="s">
        <v>1020</v>
      </c>
      <c r="AC69">
        <v>1</v>
      </c>
      <c r="AD69">
        <v>1</v>
      </c>
      <c r="AE69" s="112">
        <v>1299799.8799999999</v>
      </c>
      <c r="AF69" s="112">
        <v>1860223.71</v>
      </c>
      <c r="AG69" t="s">
        <v>1028</v>
      </c>
      <c r="AH69">
        <v>1.0099</v>
      </c>
      <c r="AI69" s="112">
        <v>1878639.92</v>
      </c>
      <c r="AJ69">
        <v>0</v>
      </c>
      <c r="AK69" s="112">
        <v>1878639.92</v>
      </c>
      <c r="AL69" s="112">
        <v>578840.04</v>
      </c>
      <c r="AM69">
        <v>0</v>
      </c>
      <c r="AN69" s="112">
        <v>578840.04</v>
      </c>
    </row>
    <row r="70" spans="1:40" x14ac:dyDescent="0.2">
      <c r="A70" t="s">
        <v>394</v>
      </c>
      <c r="C70" t="s">
        <v>928</v>
      </c>
      <c r="D70" t="s">
        <v>1015</v>
      </c>
      <c r="E70" t="s">
        <v>983</v>
      </c>
      <c r="F70" t="s">
        <v>984</v>
      </c>
      <c r="G70" t="s">
        <v>930</v>
      </c>
      <c r="H70" t="s">
        <v>395</v>
      </c>
      <c r="I70" t="s">
        <v>1147</v>
      </c>
      <c r="J70" t="s">
        <v>394</v>
      </c>
      <c r="K70" t="s">
        <v>1148</v>
      </c>
      <c r="L70" t="s">
        <v>11</v>
      </c>
      <c r="M70" t="s">
        <v>1018</v>
      </c>
      <c r="N70" s="38">
        <v>43191</v>
      </c>
      <c r="O70" s="38">
        <v>43555</v>
      </c>
      <c r="P70" t="s">
        <v>1031</v>
      </c>
      <c r="Q70" s="112">
        <v>84196668</v>
      </c>
      <c r="R70" s="112">
        <v>948753047</v>
      </c>
      <c r="S70" s="149">
        <v>0.09</v>
      </c>
      <c r="T70" s="38">
        <v>43525</v>
      </c>
      <c r="U70" s="38">
        <v>43890</v>
      </c>
      <c r="V70" s="112">
        <v>86092230.640000001</v>
      </c>
      <c r="W70" s="112">
        <v>5203744.8600000003</v>
      </c>
      <c r="X70">
        <v>0</v>
      </c>
      <c r="Y70" s="112">
        <v>0</v>
      </c>
      <c r="Z70" s="112">
        <v>0</v>
      </c>
      <c r="AA70" s="112">
        <v>0</v>
      </c>
      <c r="AB70" t="s">
        <v>1020</v>
      </c>
      <c r="AC70">
        <v>1</v>
      </c>
      <c r="AD70">
        <v>1</v>
      </c>
      <c r="AE70" s="112">
        <v>5203744.8600000003</v>
      </c>
      <c r="AF70" s="112">
        <v>7748300.7599999998</v>
      </c>
      <c r="AG70" t="s">
        <v>1028</v>
      </c>
      <c r="AH70">
        <v>1.0227999999999999</v>
      </c>
      <c r="AI70" s="112">
        <v>7924962.0199999996</v>
      </c>
      <c r="AJ70">
        <v>0</v>
      </c>
      <c r="AK70" s="112">
        <v>7924962.0199999996</v>
      </c>
      <c r="AL70" s="112">
        <v>2721217.16</v>
      </c>
      <c r="AM70">
        <v>0</v>
      </c>
      <c r="AN70" s="112">
        <v>2721217.16</v>
      </c>
    </row>
    <row r="71" spans="1:40" x14ac:dyDescent="0.2">
      <c r="A71" t="s">
        <v>391</v>
      </c>
      <c r="C71" t="s">
        <v>928</v>
      </c>
      <c r="D71" t="s">
        <v>1015</v>
      </c>
      <c r="E71" t="s">
        <v>983</v>
      </c>
      <c r="F71" t="s">
        <v>984</v>
      </c>
      <c r="G71" t="s">
        <v>930</v>
      </c>
      <c r="H71" t="s">
        <v>392</v>
      </c>
      <c r="I71" t="s">
        <v>1149</v>
      </c>
      <c r="J71" t="s">
        <v>391</v>
      </c>
      <c r="K71" t="s">
        <v>1150</v>
      </c>
      <c r="L71" t="s">
        <v>11</v>
      </c>
      <c r="M71" t="s">
        <v>1018</v>
      </c>
      <c r="N71" s="38">
        <v>43252</v>
      </c>
      <c r="O71" s="38">
        <v>43616</v>
      </c>
      <c r="P71" t="s">
        <v>1019</v>
      </c>
      <c r="Q71" s="112">
        <v>16954763</v>
      </c>
      <c r="R71" s="112">
        <v>176218566</v>
      </c>
      <c r="S71" s="149">
        <v>0.1</v>
      </c>
      <c r="T71" s="38">
        <v>43525</v>
      </c>
      <c r="U71" s="38">
        <v>43890</v>
      </c>
      <c r="V71" s="112">
        <v>4365224.12</v>
      </c>
      <c r="W71" s="112">
        <v>283094.33</v>
      </c>
      <c r="X71">
        <v>0</v>
      </c>
      <c r="Y71" s="112">
        <v>0</v>
      </c>
      <c r="Z71" s="112">
        <v>0</v>
      </c>
      <c r="AA71" s="112">
        <v>0</v>
      </c>
      <c r="AB71" t="s">
        <v>1020</v>
      </c>
      <c r="AC71">
        <v>1</v>
      </c>
      <c r="AD71">
        <v>1</v>
      </c>
      <c r="AE71" s="112">
        <v>283094.33</v>
      </c>
      <c r="AF71" s="112">
        <v>436522.41</v>
      </c>
      <c r="AG71" t="s">
        <v>1028</v>
      </c>
      <c r="AH71">
        <v>1.0163</v>
      </c>
      <c r="AI71" s="112">
        <v>443637.73</v>
      </c>
      <c r="AJ71">
        <v>0</v>
      </c>
      <c r="AK71" s="112">
        <v>443637.73</v>
      </c>
      <c r="AL71" s="112">
        <v>160543.4</v>
      </c>
      <c r="AM71">
        <v>0</v>
      </c>
      <c r="AN71" s="112">
        <v>160543.4</v>
      </c>
    </row>
    <row r="72" spans="1:40" x14ac:dyDescent="0.2">
      <c r="A72" t="s">
        <v>379</v>
      </c>
      <c r="C72" t="s">
        <v>928</v>
      </c>
      <c r="D72" t="s">
        <v>1015</v>
      </c>
      <c r="E72" t="s">
        <v>983</v>
      </c>
      <c r="F72" t="s">
        <v>984</v>
      </c>
      <c r="G72" t="s">
        <v>930</v>
      </c>
      <c r="H72" t="s">
        <v>380</v>
      </c>
      <c r="I72" t="s">
        <v>1151</v>
      </c>
      <c r="J72" t="s">
        <v>379</v>
      </c>
      <c r="K72" t="s">
        <v>1152</v>
      </c>
      <c r="L72" t="s">
        <v>11</v>
      </c>
      <c r="M72" t="s">
        <v>1018</v>
      </c>
      <c r="N72" s="38">
        <v>43132</v>
      </c>
      <c r="O72" s="38">
        <v>43496</v>
      </c>
      <c r="P72" t="s">
        <v>1031</v>
      </c>
      <c r="Q72" s="112">
        <v>57399622</v>
      </c>
      <c r="R72" s="112">
        <v>509804977</v>
      </c>
      <c r="S72" s="149">
        <v>0.11</v>
      </c>
      <c r="T72" s="38">
        <v>43525</v>
      </c>
      <c r="U72" s="38">
        <v>43890</v>
      </c>
      <c r="V72" s="112">
        <v>21776422.879999999</v>
      </c>
      <c r="W72" s="112">
        <v>1186447.82</v>
      </c>
      <c r="X72">
        <v>0</v>
      </c>
      <c r="Y72" s="112">
        <v>871070.76</v>
      </c>
      <c r="Z72" s="112">
        <v>0</v>
      </c>
      <c r="AA72" s="112">
        <v>871070.76</v>
      </c>
      <c r="AB72" t="s">
        <v>1020</v>
      </c>
      <c r="AC72">
        <v>1</v>
      </c>
      <c r="AD72">
        <v>1</v>
      </c>
      <c r="AE72" s="112">
        <v>2057518.58</v>
      </c>
      <c r="AF72" s="112">
        <v>2395406.52</v>
      </c>
      <c r="AG72" t="s">
        <v>1028</v>
      </c>
      <c r="AH72">
        <v>1.0227999999999999</v>
      </c>
      <c r="AI72" s="112">
        <v>2450021.79</v>
      </c>
      <c r="AJ72">
        <v>0</v>
      </c>
      <c r="AK72" s="112">
        <v>2450021.79</v>
      </c>
      <c r="AL72" s="112">
        <v>392503.21</v>
      </c>
      <c r="AM72">
        <v>0</v>
      </c>
      <c r="AN72" s="112">
        <v>392503.21</v>
      </c>
    </row>
    <row r="73" spans="1:40" x14ac:dyDescent="0.2">
      <c r="A73" t="s">
        <v>549</v>
      </c>
      <c r="C73" t="s">
        <v>928</v>
      </c>
      <c r="D73" t="s">
        <v>1015</v>
      </c>
      <c r="E73" t="s">
        <v>983</v>
      </c>
      <c r="F73" t="s">
        <v>984</v>
      </c>
      <c r="G73" t="s">
        <v>930</v>
      </c>
      <c r="H73" t="s">
        <v>550</v>
      </c>
      <c r="I73" t="s">
        <v>1153</v>
      </c>
      <c r="J73" t="s">
        <v>549</v>
      </c>
      <c r="K73" t="s">
        <v>1154</v>
      </c>
      <c r="L73" t="s">
        <v>11</v>
      </c>
      <c r="M73" t="s">
        <v>1018</v>
      </c>
      <c r="N73" s="38">
        <v>43374</v>
      </c>
      <c r="O73" s="38">
        <v>43738</v>
      </c>
      <c r="P73" t="s">
        <v>1019</v>
      </c>
      <c r="Q73" s="112">
        <v>40939338</v>
      </c>
      <c r="R73" s="112">
        <v>320392771</v>
      </c>
      <c r="S73" s="149">
        <v>0.13</v>
      </c>
      <c r="T73" s="38">
        <v>43525</v>
      </c>
      <c r="U73" s="38">
        <v>43890</v>
      </c>
      <c r="V73" s="112">
        <v>114764755.81999999</v>
      </c>
      <c r="W73" s="112">
        <v>7544201.8399999999</v>
      </c>
      <c r="X73">
        <v>0</v>
      </c>
      <c r="Y73" s="112">
        <v>0</v>
      </c>
      <c r="Z73" s="112">
        <v>0</v>
      </c>
      <c r="AA73" s="112">
        <v>0</v>
      </c>
      <c r="AB73" t="s">
        <v>1020</v>
      </c>
      <c r="AC73">
        <v>1</v>
      </c>
      <c r="AD73">
        <v>1</v>
      </c>
      <c r="AE73" s="112">
        <v>7544201.8399999999</v>
      </c>
      <c r="AF73" s="112">
        <v>14919418.26</v>
      </c>
      <c r="AG73" t="s">
        <v>1028</v>
      </c>
      <c r="AH73">
        <v>1.0044999999999999</v>
      </c>
      <c r="AI73" s="112">
        <v>14986555.640000001</v>
      </c>
      <c r="AJ73">
        <v>0</v>
      </c>
      <c r="AK73" s="112">
        <v>14986555.640000001</v>
      </c>
      <c r="AL73" s="112">
        <v>7442353.7999999998</v>
      </c>
      <c r="AM73">
        <v>0</v>
      </c>
      <c r="AN73" s="112">
        <v>7442353.7999999998</v>
      </c>
    </row>
    <row r="74" spans="1:40" x14ac:dyDescent="0.2">
      <c r="A74" t="s">
        <v>732</v>
      </c>
      <c r="C74" t="s">
        <v>928</v>
      </c>
      <c r="D74" t="s">
        <v>1015</v>
      </c>
      <c r="E74" t="s">
        <v>983</v>
      </c>
      <c r="F74" t="s">
        <v>984</v>
      </c>
      <c r="G74" t="s">
        <v>930</v>
      </c>
      <c r="H74" t="s">
        <v>733</v>
      </c>
      <c r="I74" t="s">
        <v>1155</v>
      </c>
      <c r="J74" t="s">
        <v>732</v>
      </c>
      <c r="K74" t="s">
        <v>1156</v>
      </c>
      <c r="L74" t="s">
        <v>11</v>
      </c>
      <c r="M74" t="s">
        <v>1018</v>
      </c>
      <c r="N74" s="38">
        <v>43191</v>
      </c>
      <c r="O74" s="38">
        <v>43555</v>
      </c>
      <c r="P74" t="s">
        <v>1031</v>
      </c>
      <c r="Q74" s="112">
        <v>30680359</v>
      </c>
      <c r="R74" s="112">
        <v>330069631</v>
      </c>
      <c r="S74" s="149">
        <v>0.09</v>
      </c>
      <c r="T74" s="38">
        <v>43525</v>
      </c>
      <c r="U74" s="38">
        <v>43890</v>
      </c>
      <c r="V74" s="112">
        <v>80024747.939999998</v>
      </c>
      <c r="W74" s="112">
        <v>4381510.93</v>
      </c>
      <c r="X74">
        <v>0</v>
      </c>
      <c r="Y74" s="112">
        <v>0</v>
      </c>
      <c r="Z74" s="112">
        <v>0</v>
      </c>
      <c r="AA74" s="112">
        <v>0</v>
      </c>
      <c r="AB74" t="s">
        <v>1020</v>
      </c>
      <c r="AC74">
        <v>1</v>
      </c>
      <c r="AD74">
        <v>1</v>
      </c>
      <c r="AE74" s="112">
        <v>4381510.93</v>
      </c>
      <c r="AF74" s="112">
        <v>7202227.3099999996</v>
      </c>
      <c r="AG74" t="s">
        <v>1028</v>
      </c>
      <c r="AH74">
        <v>1.0227999999999999</v>
      </c>
      <c r="AI74" s="112">
        <v>7366438.0899999999</v>
      </c>
      <c r="AJ74">
        <v>0</v>
      </c>
      <c r="AK74" s="112">
        <v>7366438.0899999999</v>
      </c>
      <c r="AL74" s="112">
        <v>2984927.16</v>
      </c>
      <c r="AM74">
        <v>0</v>
      </c>
      <c r="AN74" s="112">
        <v>2984927.16</v>
      </c>
    </row>
    <row r="75" spans="1:40" x14ac:dyDescent="0.2">
      <c r="A75" t="s">
        <v>197</v>
      </c>
      <c r="C75" t="s">
        <v>928</v>
      </c>
      <c r="D75" t="s">
        <v>1015</v>
      </c>
      <c r="E75" t="s">
        <v>983</v>
      </c>
      <c r="F75" t="s">
        <v>984</v>
      </c>
      <c r="G75" t="s">
        <v>930</v>
      </c>
      <c r="H75" t="s">
        <v>198</v>
      </c>
      <c r="I75" t="s">
        <v>1157</v>
      </c>
      <c r="J75" t="s">
        <v>197</v>
      </c>
      <c r="K75" t="s">
        <v>199</v>
      </c>
      <c r="L75" t="s">
        <v>11</v>
      </c>
      <c r="M75" t="s">
        <v>1018</v>
      </c>
      <c r="N75" s="38">
        <v>43221</v>
      </c>
      <c r="O75" s="38">
        <v>43585</v>
      </c>
      <c r="P75" t="s">
        <v>1031</v>
      </c>
      <c r="Q75" s="112">
        <v>2787495</v>
      </c>
      <c r="R75" s="112">
        <v>5289258</v>
      </c>
      <c r="S75" s="149">
        <v>0.53</v>
      </c>
      <c r="T75" s="38">
        <v>43525</v>
      </c>
      <c r="U75" s="38">
        <v>43890</v>
      </c>
      <c r="V75" s="112">
        <v>531897.65</v>
      </c>
      <c r="W75" s="112">
        <v>382644.49</v>
      </c>
      <c r="X75">
        <v>0</v>
      </c>
      <c r="Y75" s="112">
        <v>0</v>
      </c>
      <c r="Z75" s="112">
        <v>0</v>
      </c>
      <c r="AA75" s="112">
        <v>0</v>
      </c>
      <c r="AB75" t="s">
        <v>1020</v>
      </c>
      <c r="AC75">
        <v>1</v>
      </c>
      <c r="AD75">
        <v>1</v>
      </c>
      <c r="AE75" s="112">
        <v>382644.49</v>
      </c>
      <c r="AF75" s="112">
        <v>281905.75</v>
      </c>
      <c r="AG75" t="s">
        <v>1028</v>
      </c>
      <c r="AH75">
        <v>1.0163</v>
      </c>
      <c r="AI75" s="112">
        <v>286500.81</v>
      </c>
      <c r="AJ75">
        <v>0</v>
      </c>
      <c r="AK75" s="112">
        <v>286500.81</v>
      </c>
      <c r="AL75" s="112">
        <v>-96143.679999999993</v>
      </c>
      <c r="AM75">
        <v>0</v>
      </c>
      <c r="AN75" s="112">
        <v>-96143.679999999993</v>
      </c>
    </row>
    <row r="76" spans="1:40" x14ac:dyDescent="0.2">
      <c r="A76" t="s">
        <v>127</v>
      </c>
      <c r="C76" t="s">
        <v>928</v>
      </c>
      <c r="D76" t="s">
        <v>1015</v>
      </c>
      <c r="E76" t="s">
        <v>983</v>
      </c>
      <c r="F76" t="s">
        <v>984</v>
      </c>
      <c r="G76" t="s">
        <v>930</v>
      </c>
      <c r="H76" t="s">
        <v>128</v>
      </c>
      <c r="I76" t="s">
        <v>1158</v>
      </c>
      <c r="J76" t="s">
        <v>127</v>
      </c>
      <c r="K76" t="s">
        <v>1159</v>
      </c>
      <c r="L76" t="s">
        <v>11</v>
      </c>
      <c r="M76" t="s">
        <v>1018</v>
      </c>
      <c r="N76" s="38">
        <v>43282</v>
      </c>
      <c r="O76" s="38">
        <v>43646</v>
      </c>
      <c r="P76" t="s">
        <v>1019</v>
      </c>
      <c r="Q76" s="112">
        <v>8794353</v>
      </c>
      <c r="R76" s="112">
        <v>33564605</v>
      </c>
      <c r="S76" s="149">
        <v>0.26</v>
      </c>
      <c r="T76" s="38">
        <v>43525</v>
      </c>
      <c r="U76" s="38">
        <v>43890</v>
      </c>
      <c r="V76" s="112">
        <v>857191.49</v>
      </c>
      <c r="W76" s="112">
        <v>154778.82999999999</v>
      </c>
      <c r="X76">
        <v>0</v>
      </c>
      <c r="Y76" s="112">
        <v>0</v>
      </c>
      <c r="Z76" s="112">
        <v>0</v>
      </c>
      <c r="AA76" s="112">
        <v>0</v>
      </c>
      <c r="AB76" t="s">
        <v>1020</v>
      </c>
      <c r="AC76">
        <v>1</v>
      </c>
      <c r="AD76">
        <v>1</v>
      </c>
      <c r="AE76" s="112">
        <v>154778.82999999999</v>
      </c>
      <c r="AF76" s="112">
        <v>222869.79</v>
      </c>
      <c r="AG76" t="s">
        <v>1028</v>
      </c>
      <c r="AH76">
        <v>1.0163</v>
      </c>
      <c r="AI76" s="112">
        <v>226502.57</v>
      </c>
      <c r="AJ76">
        <v>0</v>
      </c>
      <c r="AK76" s="112">
        <v>226502.57</v>
      </c>
      <c r="AL76" s="112">
        <v>71723.740000000005</v>
      </c>
      <c r="AM76">
        <v>0</v>
      </c>
      <c r="AN76" s="112">
        <v>71723.740000000005</v>
      </c>
    </row>
    <row r="77" spans="1:40" x14ac:dyDescent="0.2">
      <c r="A77" t="s">
        <v>1160</v>
      </c>
      <c r="C77" t="s">
        <v>928</v>
      </c>
      <c r="D77" t="s">
        <v>1015</v>
      </c>
      <c r="E77" t="s">
        <v>983</v>
      </c>
      <c r="F77" t="s">
        <v>984</v>
      </c>
      <c r="G77" t="s">
        <v>930</v>
      </c>
      <c r="H77" t="s">
        <v>1161</v>
      </c>
      <c r="I77" t="s">
        <v>1162</v>
      </c>
      <c r="J77" t="s">
        <v>1160</v>
      </c>
      <c r="K77" t="s">
        <v>1163</v>
      </c>
      <c r="L77" t="s">
        <v>1027</v>
      </c>
      <c r="M77" t="s">
        <v>1079</v>
      </c>
      <c r="N77" s="38">
        <v>43374</v>
      </c>
      <c r="O77" s="38">
        <v>43738</v>
      </c>
      <c r="P77" t="s">
        <v>1019</v>
      </c>
      <c r="Q77" s="112">
        <v>775713</v>
      </c>
      <c r="R77" s="112">
        <v>306528</v>
      </c>
      <c r="S77" s="149">
        <v>2.5299999999999998</v>
      </c>
      <c r="T77" s="38">
        <v>43525</v>
      </c>
      <c r="U77" s="38">
        <v>43890</v>
      </c>
      <c r="V77" s="112">
        <v>7090.94</v>
      </c>
      <c r="W77" s="112">
        <v>7313.97</v>
      </c>
      <c r="X77">
        <v>0</v>
      </c>
      <c r="Y77" s="112">
        <v>0</v>
      </c>
      <c r="Z77" s="112">
        <v>0</v>
      </c>
      <c r="AA77" s="112">
        <v>0</v>
      </c>
      <c r="AB77" t="s">
        <v>1020</v>
      </c>
      <c r="AC77">
        <v>1</v>
      </c>
      <c r="AD77">
        <v>1</v>
      </c>
      <c r="AE77" s="112">
        <v>7313.97</v>
      </c>
      <c r="AF77" s="112">
        <v>17940.080000000002</v>
      </c>
      <c r="AG77" t="s">
        <v>1028</v>
      </c>
      <c r="AH77">
        <v>1.0044999999999999</v>
      </c>
      <c r="AI77" s="112">
        <v>18020.810000000001</v>
      </c>
      <c r="AJ77">
        <v>0</v>
      </c>
      <c r="AK77" s="112">
        <v>18020.810000000001</v>
      </c>
      <c r="AL77" s="112">
        <v>10706.84</v>
      </c>
      <c r="AM77">
        <v>0</v>
      </c>
      <c r="AN77" s="112">
        <v>10706.84</v>
      </c>
    </row>
    <row r="78" spans="1:40" x14ac:dyDescent="0.2">
      <c r="A78" t="s">
        <v>203</v>
      </c>
      <c r="C78" t="s">
        <v>928</v>
      </c>
      <c r="D78" t="s">
        <v>1015</v>
      </c>
      <c r="E78" t="s">
        <v>983</v>
      </c>
      <c r="F78" t="s">
        <v>984</v>
      </c>
      <c r="G78" t="s">
        <v>930</v>
      </c>
      <c r="H78" t="s">
        <v>204</v>
      </c>
      <c r="I78" t="s">
        <v>1164</v>
      </c>
      <c r="J78" t="s">
        <v>203</v>
      </c>
      <c r="K78" t="s">
        <v>1165</v>
      </c>
      <c r="L78" t="s">
        <v>11</v>
      </c>
      <c r="M78" t="s">
        <v>1018</v>
      </c>
      <c r="N78" s="38">
        <v>43374</v>
      </c>
      <c r="O78" s="38">
        <v>43738</v>
      </c>
      <c r="P78" t="s">
        <v>1019</v>
      </c>
      <c r="Q78" s="112">
        <v>3747943</v>
      </c>
      <c r="R78" s="112">
        <v>8105791</v>
      </c>
      <c r="S78" s="149">
        <v>0.46</v>
      </c>
      <c r="T78" s="38">
        <v>43525</v>
      </c>
      <c r="U78" s="38">
        <v>43890</v>
      </c>
      <c r="V78" s="112">
        <v>114005448.23</v>
      </c>
      <c r="W78" s="112">
        <v>28681537.23</v>
      </c>
      <c r="X78">
        <v>0</v>
      </c>
      <c r="Y78" s="112">
        <v>342880.11</v>
      </c>
      <c r="Z78" s="112">
        <v>0</v>
      </c>
      <c r="AA78" s="112">
        <v>342880.11</v>
      </c>
      <c r="AB78" t="s">
        <v>1020</v>
      </c>
      <c r="AC78">
        <v>1</v>
      </c>
      <c r="AD78">
        <v>1</v>
      </c>
      <c r="AE78" s="112">
        <v>29024417.34</v>
      </c>
      <c r="AF78" s="112">
        <v>52442506.189999998</v>
      </c>
      <c r="AG78" t="s">
        <v>1028</v>
      </c>
      <c r="AH78">
        <v>1.0044999999999999</v>
      </c>
      <c r="AI78" s="112">
        <v>52678497.469999999</v>
      </c>
      <c r="AJ78">
        <v>0</v>
      </c>
      <c r="AK78" s="112">
        <v>52678497.469999999</v>
      </c>
      <c r="AL78" s="112">
        <v>23654080.129999999</v>
      </c>
      <c r="AM78">
        <v>0</v>
      </c>
      <c r="AN78" s="112">
        <v>23654080.129999999</v>
      </c>
    </row>
    <row r="79" spans="1:40" x14ac:dyDescent="0.2">
      <c r="A79" t="s">
        <v>206</v>
      </c>
      <c r="C79" t="s">
        <v>928</v>
      </c>
      <c r="D79" t="s">
        <v>1015</v>
      </c>
      <c r="E79" t="s">
        <v>983</v>
      </c>
      <c r="F79" t="s">
        <v>984</v>
      </c>
      <c r="G79" t="s">
        <v>930</v>
      </c>
      <c r="H79" t="s">
        <v>207</v>
      </c>
      <c r="I79" t="s">
        <v>1166</v>
      </c>
      <c r="J79" t="s">
        <v>206</v>
      </c>
      <c r="K79" t="s">
        <v>1167</v>
      </c>
      <c r="L79" t="s">
        <v>11</v>
      </c>
      <c r="M79" t="s">
        <v>1018</v>
      </c>
      <c r="N79" s="38">
        <v>43466</v>
      </c>
      <c r="O79" s="38">
        <v>43830</v>
      </c>
      <c r="P79" t="s">
        <v>1019</v>
      </c>
      <c r="Q79" s="112">
        <v>1449371</v>
      </c>
      <c r="R79" s="112">
        <v>7980872</v>
      </c>
      <c r="S79" s="149">
        <v>0.18</v>
      </c>
      <c r="T79" s="38">
        <v>43525</v>
      </c>
      <c r="U79" s="38">
        <v>43890</v>
      </c>
      <c r="V79" s="112">
        <v>47016.86</v>
      </c>
      <c r="W79" s="112">
        <v>3299.91</v>
      </c>
      <c r="X79">
        <v>0</v>
      </c>
      <c r="Y79" s="112">
        <v>0</v>
      </c>
      <c r="Z79" s="112">
        <v>0</v>
      </c>
      <c r="AA79" s="112">
        <v>0</v>
      </c>
      <c r="AB79" t="s">
        <v>1020</v>
      </c>
      <c r="AC79">
        <v>1</v>
      </c>
      <c r="AD79">
        <v>1</v>
      </c>
      <c r="AE79" s="112">
        <v>3299.91</v>
      </c>
      <c r="AF79" s="112">
        <v>8463.0300000000007</v>
      </c>
      <c r="AG79" t="s">
        <v>1020</v>
      </c>
      <c r="AH79">
        <v>1</v>
      </c>
      <c r="AI79" s="112">
        <v>8463.0300000000007</v>
      </c>
      <c r="AJ79">
        <v>0</v>
      </c>
      <c r="AK79" s="112">
        <v>8463.0300000000007</v>
      </c>
      <c r="AL79" s="112">
        <v>5163.12</v>
      </c>
      <c r="AM79">
        <v>0</v>
      </c>
      <c r="AN79" s="112">
        <v>5163.12</v>
      </c>
    </row>
    <row r="80" spans="1:40" x14ac:dyDescent="0.2">
      <c r="A80" t="s">
        <v>1168</v>
      </c>
      <c r="C80" t="s">
        <v>928</v>
      </c>
      <c r="D80" t="s">
        <v>1015</v>
      </c>
      <c r="E80" t="s">
        <v>983</v>
      </c>
      <c r="F80" t="s">
        <v>984</v>
      </c>
      <c r="G80" t="s">
        <v>930</v>
      </c>
      <c r="H80" t="s">
        <v>1169</v>
      </c>
      <c r="I80" t="s">
        <v>1170</v>
      </c>
      <c r="J80" t="s">
        <v>1168</v>
      </c>
      <c r="K80" t="s">
        <v>1171</v>
      </c>
      <c r="L80" t="s">
        <v>1027</v>
      </c>
      <c r="M80" t="s">
        <v>1079</v>
      </c>
      <c r="N80" s="38">
        <v>43313</v>
      </c>
      <c r="O80" s="38">
        <v>43677</v>
      </c>
      <c r="P80" t="s">
        <v>1031</v>
      </c>
      <c r="Q80" s="112">
        <v>2186163</v>
      </c>
      <c r="R80" s="112">
        <v>6763364</v>
      </c>
      <c r="S80" s="149">
        <v>0.32</v>
      </c>
      <c r="T80" s="38">
        <v>43525</v>
      </c>
      <c r="U80" s="38">
        <v>43890</v>
      </c>
      <c r="V80" s="112">
        <v>33925.42</v>
      </c>
      <c r="W80" s="112">
        <v>3902.26</v>
      </c>
      <c r="X80">
        <v>0</v>
      </c>
      <c r="Y80" s="112">
        <v>0</v>
      </c>
      <c r="Z80" s="112">
        <v>0</v>
      </c>
      <c r="AA80" s="112">
        <v>0</v>
      </c>
      <c r="AB80" t="s">
        <v>1020</v>
      </c>
      <c r="AC80">
        <v>1</v>
      </c>
      <c r="AD80">
        <v>1</v>
      </c>
      <c r="AE80" s="112">
        <v>3902.26</v>
      </c>
      <c r="AF80" s="112">
        <v>10856.13</v>
      </c>
      <c r="AG80" t="s">
        <v>1028</v>
      </c>
      <c r="AH80">
        <v>1.0099</v>
      </c>
      <c r="AI80" s="112">
        <v>10963.61</v>
      </c>
      <c r="AJ80">
        <v>0</v>
      </c>
      <c r="AK80" s="112">
        <v>10963.61</v>
      </c>
      <c r="AL80" s="112">
        <v>7061.35</v>
      </c>
      <c r="AM80">
        <v>0</v>
      </c>
      <c r="AN80" s="112">
        <v>7061.35</v>
      </c>
    </row>
    <row r="81" spans="1:40" x14ac:dyDescent="0.2">
      <c r="A81" t="s">
        <v>1172</v>
      </c>
      <c r="C81" t="s">
        <v>928</v>
      </c>
      <c r="D81" t="s">
        <v>1015</v>
      </c>
      <c r="E81" t="s">
        <v>983</v>
      </c>
      <c r="F81" t="s">
        <v>984</v>
      </c>
      <c r="G81" t="s">
        <v>930</v>
      </c>
      <c r="H81" t="s">
        <v>1173</v>
      </c>
      <c r="I81" t="s">
        <v>1174</v>
      </c>
      <c r="J81" t="s">
        <v>1172</v>
      </c>
      <c r="K81" t="s">
        <v>1175</v>
      </c>
      <c r="L81" t="s">
        <v>1027</v>
      </c>
      <c r="M81" t="s">
        <v>1079</v>
      </c>
      <c r="N81" s="38">
        <v>43466</v>
      </c>
      <c r="O81" s="38">
        <v>43830</v>
      </c>
      <c r="P81" t="s">
        <v>1019</v>
      </c>
      <c r="Q81" s="112">
        <v>1418124</v>
      </c>
      <c r="R81" s="112">
        <v>748500</v>
      </c>
      <c r="S81" s="149">
        <v>1.89</v>
      </c>
      <c r="T81" s="38">
        <v>43525</v>
      </c>
      <c r="U81" s="38">
        <v>43890</v>
      </c>
      <c r="V81" s="112">
        <v>457556.91</v>
      </c>
      <c r="W81" s="112">
        <v>387568.45</v>
      </c>
      <c r="X81">
        <v>0</v>
      </c>
      <c r="Y81" s="112">
        <v>0</v>
      </c>
      <c r="Z81" s="112">
        <v>0</v>
      </c>
      <c r="AA81" s="112">
        <v>0</v>
      </c>
      <c r="AB81" t="s">
        <v>1020</v>
      </c>
      <c r="AC81">
        <v>1</v>
      </c>
      <c r="AD81">
        <v>1</v>
      </c>
      <c r="AE81" s="112">
        <v>387568.45</v>
      </c>
      <c r="AF81" s="112">
        <v>864782.56</v>
      </c>
      <c r="AG81" t="s">
        <v>1020</v>
      </c>
      <c r="AH81">
        <v>1</v>
      </c>
      <c r="AI81" s="112">
        <v>864782.56</v>
      </c>
      <c r="AJ81">
        <v>0</v>
      </c>
      <c r="AK81" s="112">
        <v>864782.56</v>
      </c>
      <c r="AL81" s="112">
        <v>477214.11</v>
      </c>
      <c r="AM81">
        <v>0</v>
      </c>
      <c r="AN81" s="112">
        <v>477214.11</v>
      </c>
    </row>
    <row r="82" spans="1:40" x14ac:dyDescent="0.2">
      <c r="A82" t="s">
        <v>209</v>
      </c>
      <c r="C82" t="s">
        <v>928</v>
      </c>
      <c r="D82" t="s">
        <v>1015</v>
      </c>
      <c r="E82" t="s">
        <v>983</v>
      </c>
      <c r="F82" t="s">
        <v>984</v>
      </c>
      <c r="G82" t="s">
        <v>930</v>
      </c>
      <c r="H82" t="s">
        <v>210</v>
      </c>
      <c r="I82" t="s">
        <v>1176</v>
      </c>
      <c r="J82" t="s">
        <v>209</v>
      </c>
      <c r="K82" t="s">
        <v>1177</v>
      </c>
      <c r="L82" t="s">
        <v>11</v>
      </c>
      <c r="M82" t="s">
        <v>1018</v>
      </c>
      <c r="N82" s="38">
        <v>43466</v>
      </c>
      <c r="O82" s="38">
        <v>43830</v>
      </c>
      <c r="P82" t="s">
        <v>1019</v>
      </c>
      <c r="Q82" s="112">
        <v>102924544.95999999</v>
      </c>
      <c r="R82" s="112">
        <v>1111134758.0699999</v>
      </c>
      <c r="S82" s="149">
        <v>0.09</v>
      </c>
      <c r="T82" s="38">
        <v>43525</v>
      </c>
      <c r="U82" s="38">
        <v>43890</v>
      </c>
      <c r="V82" s="112">
        <v>27321169.07</v>
      </c>
      <c r="W82" s="112">
        <v>1337230.1499999999</v>
      </c>
      <c r="X82">
        <v>0</v>
      </c>
      <c r="Y82" s="112">
        <v>305214.8</v>
      </c>
      <c r="Z82" s="112">
        <v>0</v>
      </c>
      <c r="AA82" s="112">
        <v>305214.8</v>
      </c>
      <c r="AB82" t="s">
        <v>1020</v>
      </c>
      <c r="AC82">
        <v>1</v>
      </c>
      <c r="AD82">
        <v>1</v>
      </c>
      <c r="AE82" s="112">
        <v>1642444.95</v>
      </c>
      <c r="AF82" s="112">
        <v>2458905.2200000002</v>
      </c>
      <c r="AG82" t="s">
        <v>1028</v>
      </c>
      <c r="AH82">
        <v>1.0044999999999999</v>
      </c>
      <c r="AI82" s="112">
        <v>2469970.29</v>
      </c>
      <c r="AJ82">
        <v>0</v>
      </c>
      <c r="AK82" s="112">
        <v>2469970.29</v>
      </c>
      <c r="AL82" s="112">
        <v>827525.34</v>
      </c>
      <c r="AM82">
        <v>0</v>
      </c>
      <c r="AN82" s="112">
        <v>827525.34</v>
      </c>
    </row>
    <row r="83" spans="1:40" x14ac:dyDescent="0.2">
      <c r="A83" t="s">
        <v>1178</v>
      </c>
      <c r="C83" t="s">
        <v>928</v>
      </c>
      <c r="D83" t="s">
        <v>1015</v>
      </c>
      <c r="E83" t="s">
        <v>983</v>
      </c>
      <c r="F83" t="s">
        <v>984</v>
      </c>
      <c r="G83" t="s">
        <v>930</v>
      </c>
      <c r="H83" t="s">
        <v>1179</v>
      </c>
      <c r="I83" t="s">
        <v>1180</v>
      </c>
      <c r="J83" t="s">
        <v>1178</v>
      </c>
      <c r="K83" t="s">
        <v>1181</v>
      </c>
      <c r="L83" t="s">
        <v>11</v>
      </c>
      <c r="M83" t="s">
        <v>1018</v>
      </c>
      <c r="N83" s="38">
        <v>43466</v>
      </c>
      <c r="O83" s="38">
        <v>43830</v>
      </c>
      <c r="P83" t="s">
        <v>1031</v>
      </c>
      <c r="Q83" s="112">
        <v>614136</v>
      </c>
      <c r="R83" s="112">
        <v>2208081</v>
      </c>
      <c r="S83" s="149">
        <v>0.28000000000000003</v>
      </c>
      <c r="T83" s="38">
        <v>43525</v>
      </c>
      <c r="U83" s="38">
        <v>43890</v>
      </c>
      <c r="V83" s="112">
        <v>16698.55</v>
      </c>
      <c r="W83" s="112">
        <v>2488.27</v>
      </c>
      <c r="X83">
        <v>0</v>
      </c>
      <c r="Y83" s="112">
        <v>0</v>
      </c>
      <c r="Z83" s="112">
        <v>0</v>
      </c>
      <c r="AA83" s="112">
        <v>0</v>
      </c>
      <c r="AB83" t="s">
        <v>1020</v>
      </c>
      <c r="AC83">
        <v>1</v>
      </c>
      <c r="AD83">
        <v>1</v>
      </c>
      <c r="AE83" s="112">
        <v>2488.27</v>
      </c>
      <c r="AF83" s="112">
        <v>4675.59</v>
      </c>
      <c r="AG83" t="s">
        <v>1020</v>
      </c>
      <c r="AH83">
        <v>1</v>
      </c>
      <c r="AI83" s="112">
        <v>4675.59</v>
      </c>
      <c r="AJ83">
        <v>0</v>
      </c>
      <c r="AK83" s="112">
        <v>4675.59</v>
      </c>
      <c r="AL83" s="112">
        <v>2187.3200000000002</v>
      </c>
      <c r="AM83">
        <v>0</v>
      </c>
      <c r="AN83" s="112">
        <v>2187.3200000000002</v>
      </c>
    </row>
    <row r="84" spans="1:40" x14ac:dyDescent="0.2">
      <c r="A84" t="s">
        <v>1182</v>
      </c>
      <c r="C84" t="s">
        <v>928</v>
      </c>
      <c r="D84" t="s">
        <v>1015</v>
      </c>
      <c r="E84" t="s">
        <v>983</v>
      </c>
      <c r="F84" t="s">
        <v>984</v>
      </c>
      <c r="G84" t="s">
        <v>930</v>
      </c>
      <c r="H84" t="s">
        <v>1183</v>
      </c>
      <c r="I84" t="s">
        <v>1184</v>
      </c>
      <c r="J84" t="s">
        <v>1182</v>
      </c>
      <c r="K84" t="s">
        <v>1185</v>
      </c>
      <c r="L84" t="s">
        <v>11</v>
      </c>
      <c r="M84" t="s">
        <v>1018</v>
      </c>
      <c r="N84" s="38">
        <v>43313</v>
      </c>
      <c r="O84" s="38">
        <v>43677</v>
      </c>
      <c r="P84" t="s">
        <v>1031</v>
      </c>
      <c r="Q84" s="112">
        <v>7669141.2999999998</v>
      </c>
      <c r="R84" s="112">
        <v>50205035.890000001</v>
      </c>
      <c r="S84" s="149">
        <v>0.15</v>
      </c>
      <c r="T84" s="38">
        <v>43525</v>
      </c>
      <c r="U84" s="38">
        <v>43890</v>
      </c>
      <c r="V84" s="112">
        <v>1216804.18</v>
      </c>
      <c r="W84" s="112">
        <v>97479.99</v>
      </c>
      <c r="X84">
        <v>0</v>
      </c>
      <c r="Y84" s="112">
        <v>0</v>
      </c>
      <c r="Z84" s="112">
        <v>0</v>
      </c>
      <c r="AA84" s="112">
        <v>0</v>
      </c>
      <c r="AB84" t="s">
        <v>1020</v>
      </c>
      <c r="AC84">
        <v>1</v>
      </c>
      <c r="AD84">
        <v>1</v>
      </c>
      <c r="AE84" s="112">
        <v>97479.99</v>
      </c>
      <c r="AF84" s="112">
        <v>182520.63</v>
      </c>
      <c r="AG84" t="s">
        <v>1028</v>
      </c>
      <c r="AH84">
        <v>1.0163</v>
      </c>
      <c r="AI84" s="112">
        <v>185495.72</v>
      </c>
      <c r="AJ84">
        <v>0</v>
      </c>
      <c r="AK84" s="112">
        <v>185495.72</v>
      </c>
      <c r="AL84" s="112">
        <v>88015.73</v>
      </c>
      <c r="AM84">
        <v>0</v>
      </c>
      <c r="AN84" s="112">
        <v>88015.73</v>
      </c>
    </row>
    <row r="85" spans="1:40" x14ac:dyDescent="0.2">
      <c r="A85" t="s">
        <v>1186</v>
      </c>
      <c r="C85" t="s">
        <v>928</v>
      </c>
      <c r="D85" t="s">
        <v>1015</v>
      </c>
      <c r="E85" t="s">
        <v>983</v>
      </c>
      <c r="F85" t="s">
        <v>984</v>
      </c>
      <c r="G85" t="s">
        <v>930</v>
      </c>
      <c r="H85" t="s">
        <v>1187</v>
      </c>
      <c r="I85" t="s">
        <v>1188</v>
      </c>
      <c r="J85" t="s">
        <v>1186</v>
      </c>
      <c r="K85" t="s">
        <v>1189</v>
      </c>
      <c r="L85" t="s">
        <v>1027</v>
      </c>
      <c r="M85" t="s">
        <v>1079</v>
      </c>
      <c r="N85" s="38">
        <v>43313</v>
      </c>
      <c r="O85" s="38">
        <v>43677</v>
      </c>
      <c r="P85" t="s">
        <v>1019</v>
      </c>
      <c r="Q85" s="112">
        <v>1371181</v>
      </c>
      <c r="R85" s="112">
        <v>1693064</v>
      </c>
      <c r="S85" s="149">
        <v>0.81</v>
      </c>
      <c r="T85" s="38">
        <v>43525</v>
      </c>
      <c r="U85" s="38">
        <v>43890</v>
      </c>
      <c r="V85" s="112">
        <v>709965.81</v>
      </c>
      <c r="W85" s="112">
        <v>545476.63</v>
      </c>
      <c r="X85">
        <v>0</v>
      </c>
      <c r="Y85" s="112">
        <v>0</v>
      </c>
      <c r="Z85" s="112">
        <v>0</v>
      </c>
      <c r="AA85" s="112">
        <v>0</v>
      </c>
      <c r="AB85" t="s">
        <v>1020</v>
      </c>
      <c r="AC85">
        <v>1</v>
      </c>
      <c r="AD85">
        <v>1</v>
      </c>
      <c r="AE85" s="112">
        <v>545476.63</v>
      </c>
      <c r="AF85" s="112">
        <v>575072.31000000006</v>
      </c>
      <c r="AG85" t="s">
        <v>1028</v>
      </c>
      <c r="AH85">
        <v>1.0099</v>
      </c>
      <c r="AI85" s="112">
        <v>580765.53</v>
      </c>
      <c r="AJ85">
        <v>0</v>
      </c>
      <c r="AK85" s="112">
        <v>580765.53</v>
      </c>
      <c r="AL85" s="112">
        <v>35288.9</v>
      </c>
      <c r="AM85">
        <v>0</v>
      </c>
      <c r="AN85" s="112">
        <v>35288.9</v>
      </c>
    </row>
    <row r="86" spans="1:40" x14ac:dyDescent="0.2">
      <c r="A86" t="s">
        <v>1190</v>
      </c>
      <c r="C86" t="s">
        <v>928</v>
      </c>
      <c r="D86" t="s">
        <v>1015</v>
      </c>
      <c r="E86" t="s">
        <v>983</v>
      </c>
      <c r="F86" t="s">
        <v>984</v>
      </c>
      <c r="G86" t="s">
        <v>930</v>
      </c>
      <c r="H86" t="s">
        <v>1191</v>
      </c>
      <c r="I86" t="s">
        <v>1192</v>
      </c>
      <c r="J86" t="s">
        <v>1190</v>
      </c>
      <c r="K86" t="s">
        <v>1193</v>
      </c>
      <c r="L86" t="s">
        <v>1027</v>
      </c>
      <c r="M86" t="s">
        <v>1018</v>
      </c>
      <c r="N86" s="38">
        <v>43374</v>
      </c>
      <c r="O86" s="38">
        <v>43738</v>
      </c>
      <c r="P86" t="s">
        <v>1019</v>
      </c>
      <c r="Q86" s="112">
        <v>147597093</v>
      </c>
      <c r="R86" s="112">
        <v>296942734</v>
      </c>
      <c r="S86" s="149">
        <v>0.5</v>
      </c>
      <c r="T86" s="38">
        <v>43525</v>
      </c>
      <c r="U86" s="38">
        <v>43890</v>
      </c>
      <c r="V86" s="112">
        <v>585647147.45000005</v>
      </c>
      <c r="W86" s="112">
        <v>80102386.280000001</v>
      </c>
      <c r="X86">
        <v>0</v>
      </c>
      <c r="Y86" s="112">
        <v>19638983.100000001</v>
      </c>
      <c r="Z86" s="112">
        <v>0</v>
      </c>
      <c r="AA86" s="112">
        <v>19638983.100000001</v>
      </c>
      <c r="AB86" t="s">
        <v>1020</v>
      </c>
      <c r="AC86">
        <v>1</v>
      </c>
      <c r="AD86">
        <v>1</v>
      </c>
      <c r="AE86" s="112">
        <v>99741369.379999995</v>
      </c>
      <c r="AF86" s="112">
        <v>292823573.73000002</v>
      </c>
      <c r="AG86" t="s">
        <v>1028</v>
      </c>
      <c r="AH86">
        <v>1.0044999999999999</v>
      </c>
      <c r="AI86" s="112">
        <v>294141279.81</v>
      </c>
      <c r="AJ86">
        <v>0</v>
      </c>
      <c r="AK86" s="112">
        <v>294141279.81</v>
      </c>
      <c r="AL86" s="112">
        <v>194399910.43000001</v>
      </c>
      <c r="AM86">
        <v>0</v>
      </c>
      <c r="AN86" s="112">
        <v>194399910.43000001</v>
      </c>
    </row>
    <row r="87" spans="1:40" x14ac:dyDescent="0.2">
      <c r="A87" t="s">
        <v>218</v>
      </c>
      <c r="C87" t="s">
        <v>928</v>
      </c>
      <c r="D87" t="s">
        <v>1015</v>
      </c>
      <c r="E87" t="s">
        <v>983</v>
      </c>
      <c r="F87" t="s">
        <v>984</v>
      </c>
      <c r="G87" t="s">
        <v>930</v>
      </c>
      <c r="H87" t="s">
        <v>219</v>
      </c>
      <c r="I87" t="s">
        <v>1194</v>
      </c>
      <c r="J87" t="s">
        <v>218</v>
      </c>
      <c r="K87" t="s">
        <v>220</v>
      </c>
      <c r="L87" t="s">
        <v>11</v>
      </c>
      <c r="M87" t="s">
        <v>1018</v>
      </c>
      <c r="N87" s="38">
        <v>43466</v>
      </c>
      <c r="O87" s="38">
        <v>43830</v>
      </c>
      <c r="P87" t="s">
        <v>1019</v>
      </c>
      <c r="Q87" s="112">
        <v>10475047</v>
      </c>
      <c r="R87" s="112">
        <v>54482721</v>
      </c>
      <c r="S87" s="149">
        <v>0.19</v>
      </c>
      <c r="T87" s="38">
        <v>43525</v>
      </c>
      <c r="U87" s="38">
        <v>43890</v>
      </c>
      <c r="V87" s="112">
        <v>1060769.8799999999</v>
      </c>
      <c r="W87" s="112">
        <v>166814.72</v>
      </c>
      <c r="X87">
        <v>0</v>
      </c>
      <c r="Y87" s="112">
        <v>0</v>
      </c>
      <c r="Z87" s="112">
        <v>0</v>
      </c>
      <c r="AA87" s="112">
        <v>0</v>
      </c>
      <c r="AB87" t="s">
        <v>1020</v>
      </c>
      <c r="AC87">
        <v>1</v>
      </c>
      <c r="AD87">
        <v>1</v>
      </c>
      <c r="AE87" s="112">
        <v>166814.72</v>
      </c>
      <c r="AF87" s="112">
        <v>201546.28</v>
      </c>
      <c r="AG87" t="s">
        <v>1020</v>
      </c>
      <c r="AH87">
        <v>1</v>
      </c>
      <c r="AI87" s="112">
        <v>201546.28</v>
      </c>
      <c r="AJ87">
        <v>0</v>
      </c>
      <c r="AK87" s="112">
        <v>201546.28</v>
      </c>
      <c r="AL87" s="112">
        <v>34731.56</v>
      </c>
      <c r="AM87">
        <v>0</v>
      </c>
      <c r="AN87" s="112">
        <v>34731.56</v>
      </c>
    </row>
    <row r="88" spans="1:40" x14ac:dyDescent="0.2">
      <c r="A88" t="s">
        <v>1195</v>
      </c>
      <c r="C88" t="s">
        <v>928</v>
      </c>
      <c r="D88" t="s">
        <v>1015</v>
      </c>
      <c r="E88" t="s">
        <v>983</v>
      </c>
      <c r="F88" t="s">
        <v>984</v>
      </c>
      <c r="G88" t="s">
        <v>930</v>
      </c>
      <c r="H88" t="s">
        <v>1196</v>
      </c>
      <c r="I88" t="s">
        <v>1197</v>
      </c>
      <c r="J88" t="s">
        <v>1195</v>
      </c>
      <c r="K88" t="s">
        <v>1198</v>
      </c>
      <c r="L88" t="s">
        <v>1027</v>
      </c>
      <c r="M88" t="s">
        <v>1018</v>
      </c>
      <c r="N88" s="38">
        <v>43191</v>
      </c>
      <c r="O88" s="38">
        <v>43555</v>
      </c>
      <c r="P88" t="s">
        <v>1019</v>
      </c>
      <c r="Q88" s="112">
        <v>1581607</v>
      </c>
      <c r="R88" s="112">
        <v>1315250</v>
      </c>
      <c r="S88" s="149">
        <v>1.2</v>
      </c>
      <c r="T88" s="38">
        <v>43525</v>
      </c>
      <c r="U88" s="38">
        <v>43890</v>
      </c>
      <c r="V88" s="112">
        <v>17419</v>
      </c>
      <c r="W88" s="112">
        <v>9031.6299999999992</v>
      </c>
      <c r="X88">
        <v>0</v>
      </c>
      <c r="Y88" s="112">
        <v>0</v>
      </c>
      <c r="Z88" s="112">
        <v>0</v>
      </c>
      <c r="AA88" s="112">
        <v>0</v>
      </c>
      <c r="AB88" t="s">
        <v>1020</v>
      </c>
      <c r="AC88">
        <v>1</v>
      </c>
      <c r="AD88">
        <v>1</v>
      </c>
      <c r="AE88" s="112">
        <v>9031.6299999999992</v>
      </c>
      <c r="AF88" s="112">
        <v>20902.8</v>
      </c>
      <c r="AG88" t="s">
        <v>1028</v>
      </c>
      <c r="AH88">
        <v>1.0227999999999999</v>
      </c>
      <c r="AI88" s="112">
        <v>21379.38</v>
      </c>
      <c r="AJ88">
        <v>0</v>
      </c>
      <c r="AK88" s="112">
        <v>21379.38</v>
      </c>
      <c r="AL88" s="112">
        <v>12347.75</v>
      </c>
      <c r="AM88">
        <v>0</v>
      </c>
      <c r="AN88" s="112">
        <v>12347.75</v>
      </c>
    </row>
    <row r="89" spans="1:40" x14ac:dyDescent="0.2">
      <c r="A89" t="s">
        <v>230</v>
      </c>
      <c r="C89" t="s">
        <v>928</v>
      </c>
      <c r="D89" t="s">
        <v>1015</v>
      </c>
      <c r="E89" t="s">
        <v>983</v>
      </c>
      <c r="F89" t="s">
        <v>984</v>
      </c>
      <c r="G89" t="s">
        <v>930</v>
      </c>
      <c r="H89" t="s">
        <v>231</v>
      </c>
      <c r="I89" t="s">
        <v>1199</v>
      </c>
      <c r="J89" t="s">
        <v>230</v>
      </c>
      <c r="K89" t="s">
        <v>1200</v>
      </c>
      <c r="L89" t="s">
        <v>11</v>
      </c>
      <c r="M89" t="s">
        <v>1018</v>
      </c>
      <c r="N89" s="38">
        <v>43466</v>
      </c>
      <c r="O89" s="38">
        <v>43830</v>
      </c>
      <c r="P89" t="s">
        <v>1031</v>
      </c>
      <c r="Q89" s="112">
        <v>71447102</v>
      </c>
      <c r="R89" s="112">
        <v>226505492</v>
      </c>
      <c r="S89" s="149">
        <v>0.32</v>
      </c>
      <c r="T89" s="38">
        <v>43525</v>
      </c>
      <c r="U89" s="38">
        <v>43890</v>
      </c>
      <c r="V89" s="112">
        <v>124870395.29000001</v>
      </c>
      <c r="W89" s="112">
        <v>15743116.060000001</v>
      </c>
      <c r="X89">
        <v>0</v>
      </c>
      <c r="Y89" s="112">
        <v>1412655.04</v>
      </c>
      <c r="Z89" s="112">
        <v>0</v>
      </c>
      <c r="AA89" s="112">
        <v>1412655.04</v>
      </c>
      <c r="AB89" t="s">
        <v>1020</v>
      </c>
      <c r="AC89">
        <v>1</v>
      </c>
      <c r="AD89">
        <v>1</v>
      </c>
      <c r="AE89" s="112">
        <v>17155771.100000001</v>
      </c>
      <c r="AF89" s="112">
        <v>39958526.490000002</v>
      </c>
      <c r="AG89" t="s">
        <v>1020</v>
      </c>
      <c r="AH89">
        <v>1</v>
      </c>
      <c r="AI89" s="112">
        <v>39958526.490000002</v>
      </c>
      <c r="AJ89">
        <v>0</v>
      </c>
      <c r="AK89" s="112">
        <v>39958526.490000002</v>
      </c>
      <c r="AL89" s="112">
        <v>22802755.390000001</v>
      </c>
      <c r="AM89">
        <v>0</v>
      </c>
      <c r="AN89" s="112">
        <v>22802755.390000001</v>
      </c>
    </row>
    <row r="90" spans="1:40" x14ac:dyDescent="0.2">
      <c r="A90" t="s">
        <v>1201</v>
      </c>
      <c r="C90" t="s">
        <v>928</v>
      </c>
      <c r="D90" t="s">
        <v>1015</v>
      </c>
      <c r="E90" t="s">
        <v>983</v>
      </c>
      <c r="F90" t="s">
        <v>984</v>
      </c>
      <c r="G90" t="s">
        <v>930</v>
      </c>
      <c r="H90" t="s">
        <v>1202</v>
      </c>
      <c r="I90" t="s">
        <v>1203</v>
      </c>
      <c r="J90" t="s">
        <v>1201</v>
      </c>
      <c r="K90" t="s">
        <v>1204</v>
      </c>
      <c r="L90" t="s">
        <v>1027</v>
      </c>
      <c r="M90" t="s">
        <v>1018</v>
      </c>
      <c r="N90" s="38">
        <v>43374</v>
      </c>
      <c r="O90" s="38">
        <v>43738</v>
      </c>
      <c r="P90" t="s">
        <v>1019</v>
      </c>
      <c r="Q90" s="112">
        <v>1180404</v>
      </c>
      <c r="R90" s="112">
        <v>1219173</v>
      </c>
      <c r="S90" s="149">
        <v>0.97</v>
      </c>
      <c r="T90" s="38">
        <v>43525</v>
      </c>
      <c r="U90" s="38">
        <v>43890</v>
      </c>
      <c r="V90" s="112">
        <v>1036098.9</v>
      </c>
      <c r="W90" s="112">
        <v>722556.23</v>
      </c>
      <c r="X90">
        <v>0</v>
      </c>
      <c r="Y90" s="112">
        <v>0</v>
      </c>
      <c r="Z90" s="112">
        <v>0</v>
      </c>
      <c r="AA90" s="112">
        <v>0</v>
      </c>
      <c r="AB90" t="s">
        <v>1020</v>
      </c>
      <c r="AC90">
        <v>1</v>
      </c>
      <c r="AD90">
        <v>1</v>
      </c>
      <c r="AE90" s="112">
        <v>722556.23</v>
      </c>
      <c r="AF90" s="112">
        <v>1005015.93</v>
      </c>
      <c r="AG90" t="s">
        <v>1028</v>
      </c>
      <c r="AH90">
        <v>1.0044999999999999</v>
      </c>
      <c r="AI90" s="112">
        <v>1009538.5</v>
      </c>
      <c r="AJ90">
        <v>0</v>
      </c>
      <c r="AK90" s="112">
        <v>1009538.5</v>
      </c>
      <c r="AL90" s="112">
        <v>286982.27</v>
      </c>
      <c r="AM90">
        <v>0</v>
      </c>
      <c r="AN90" s="112">
        <v>286982.27</v>
      </c>
    </row>
    <row r="91" spans="1:40" x14ac:dyDescent="0.2">
      <c r="A91" t="s">
        <v>1205</v>
      </c>
      <c r="C91" t="s">
        <v>928</v>
      </c>
      <c r="D91" t="s">
        <v>1015</v>
      </c>
      <c r="E91" t="s">
        <v>983</v>
      </c>
      <c r="F91" t="s">
        <v>984</v>
      </c>
      <c r="G91" t="s">
        <v>930</v>
      </c>
      <c r="H91" t="s">
        <v>1206</v>
      </c>
      <c r="I91" t="s">
        <v>1207</v>
      </c>
      <c r="J91" t="s">
        <v>1205</v>
      </c>
      <c r="K91" t="s">
        <v>1208</v>
      </c>
      <c r="L91" t="s">
        <v>1027</v>
      </c>
      <c r="M91" t="s">
        <v>1018</v>
      </c>
      <c r="N91" s="38">
        <v>43466</v>
      </c>
      <c r="O91" s="38">
        <v>43830</v>
      </c>
      <c r="P91" t="s">
        <v>1019</v>
      </c>
      <c r="Q91" s="112">
        <v>18521362</v>
      </c>
      <c r="R91" s="112">
        <v>90577769</v>
      </c>
      <c r="S91" s="149">
        <v>0.2</v>
      </c>
      <c r="T91" s="38">
        <v>43525</v>
      </c>
      <c r="U91" s="38">
        <v>43890</v>
      </c>
      <c r="V91" s="112">
        <v>1602810.93</v>
      </c>
      <c r="W91" s="112">
        <v>808313.74</v>
      </c>
      <c r="X91">
        <v>0</v>
      </c>
      <c r="Y91" s="112">
        <v>0</v>
      </c>
      <c r="Z91" s="112">
        <v>0</v>
      </c>
      <c r="AA91" s="112">
        <v>0</v>
      </c>
      <c r="AB91" t="s">
        <v>1020</v>
      </c>
      <c r="AC91">
        <v>1</v>
      </c>
      <c r="AD91">
        <v>1</v>
      </c>
      <c r="AE91" s="112">
        <v>808313.74</v>
      </c>
      <c r="AF91" s="112">
        <v>320562.19</v>
      </c>
      <c r="AG91" t="s">
        <v>1020</v>
      </c>
      <c r="AH91">
        <v>1</v>
      </c>
      <c r="AI91" s="112">
        <v>320562.19</v>
      </c>
      <c r="AJ91">
        <v>0</v>
      </c>
      <c r="AK91" s="112">
        <v>320562.19</v>
      </c>
      <c r="AL91" s="112">
        <v>-487751.55</v>
      </c>
      <c r="AM91">
        <v>0</v>
      </c>
      <c r="AN91" s="112">
        <v>-487751.55</v>
      </c>
    </row>
    <row r="92" spans="1:40" x14ac:dyDescent="0.2">
      <c r="A92" t="s">
        <v>1209</v>
      </c>
      <c r="C92" t="s">
        <v>928</v>
      </c>
      <c r="D92" t="s">
        <v>1015</v>
      </c>
      <c r="E92" t="s">
        <v>983</v>
      </c>
      <c r="F92" t="s">
        <v>984</v>
      </c>
      <c r="G92" t="s">
        <v>930</v>
      </c>
      <c r="H92" t="s">
        <v>1210</v>
      </c>
      <c r="I92" t="s">
        <v>1211</v>
      </c>
      <c r="J92" t="s">
        <v>1209</v>
      </c>
      <c r="K92" t="s">
        <v>1212</v>
      </c>
      <c r="L92" t="s">
        <v>1027</v>
      </c>
      <c r="M92" t="s">
        <v>1018</v>
      </c>
      <c r="N92" s="38">
        <v>43374</v>
      </c>
      <c r="O92" s="38">
        <v>43738</v>
      </c>
      <c r="P92" t="s">
        <v>1031</v>
      </c>
      <c r="Q92" s="112">
        <v>3413198</v>
      </c>
      <c r="R92" s="112">
        <v>6983266</v>
      </c>
      <c r="S92" s="149">
        <v>0.49</v>
      </c>
      <c r="T92" s="38">
        <v>43525</v>
      </c>
      <c r="U92" s="38">
        <v>43890</v>
      </c>
      <c r="V92" s="112">
        <v>255378.19</v>
      </c>
      <c r="W92" s="112">
        <v>118024.39</v>
      </c>
      <c r="X92">
        <v>0</v>
      </c>
      <c r="Y92" s="112">
        <v>0</v>
      </c>
      <c r="Z92" s="112">
        <v>0</v>
      </c>
      <c r="AA92" s="112">
        <v>0</v>
      </c>
      <c r="AB92" t="s">
        <v>1020</v>
      </c>
      <c r="AC92">
        <v>1</v>
      </c>
      <c r="AD92">
        <v>1</v>
      </c>
      <c r="AE92" s="112">
        <v>118024.39</v>
      </c>
      <c r="AF92" s="112">
        <v>125135.31</v>
      </c>
      <c r="AG92" t="s">
        <v>1028</v>
      </c>
      <c r="AH92">
        <v>1.0044999999999999</v>
      </c>
      <c r="AI92" s="112">
        <v>125698.42</v>
      </c>
      <c r="AJ92">
        <v>0</v>
      </c>
      <c r="AK92" s="112">
        <v>125698.42</v>
      </c>
      <c r="AL92" s="112">
        <v>7674.03</v>
      </c>
      <c r="AM92">
        <v>0</v>
      </c>
      <c r="AN92" s="112">
        <v>7674.03</v>
      </c>
    </row>
    <row r="93" spans="1:40" x14ac:dyDescent="0.2">
      <c r="A93" t="s">
        <v>1213</v>
      </c>
      <c r="C93" t="s">
        <v>928</v>
      </c>
      <c r="D93" t="s">
        <v>1015</v>
      </c>
      <c r="E93" t="s">
        <v>983</v>
      </c>
      <c r="F93" t="s">
        <v>984</v>
      </c>
      <c r="G93" t="s">
        <v>930</v>
      </c>
      <c r="H93" t="s">
        <v>1214</v>
      </c>
      <c r="I93" t="s">
        <v>1215</v>
      </c>
      <c r="J93" t="s">
        <v>1213</v>
      </c>
      <c r="K93" t="s">
        <v>1216</v>
      </c>
      <c r="L93" t="s">
        <v>1027</v>
      </c>
      <c r="M93" t="s">
        <v>1018</v>
      </c>
      <c r="N93" s="38">
        <v>43374</v>
      </c>
      <c r="O93" s="38">
        <v>43738</v>
      </c>
      <c r="P93" t="s">
        <v>1031</v>
      </c>
      <c r="Q93" s="112">
        <v>709395</v>
      </c>
      <c r="R93" s="112">
        <v>957840</v>
      </c>
      <c r="S93" s="149">
        <v>0.74</v>
      </c>
      <c r="T93" s="38">
        <v>43525</v>
      </c>
      <c r="U93" s="38">
        <v>43890</v>
      </c>
      <c r="V93" s="112">
        <v>158159.13</v>
      </c>
      <c r="W93" s="112">
        <v>66336.679999999993</v>
      </c>
      <c r="X93">
        <v>0</v>
      </c>
      <c r="Y93" s="112">
        <v>0</v>
      </c>
      <c r="Z93" s="112">
        <v>0</v>
      </c>
      <c r="AA93" s="112">
        <v>0</v>
      </c>
      <c r="AB93" t="s">
        <v>1020</v>
      </c>
      <c r="AC93">
        <v>1</v>
      </c>
      <c r="AD93">
        <v>1</v>
      </c>
      <c r="AE93" s="112">
        <v>66336.679999999993</v>
      </c>
      <c r="AF93" s="112">
        <v>117037.75999999999</v>
      </c>
      <c r="AG93" t="s">
        <v>1028</v>
      </c>
      <c r="AH93">
        <v>1.0044999999999999</v>
      </c>
      <c r="AI93" s="112">
        <v>117564.43</v>
      </c>
      <c r="AJ93">
        <v>0</v>
      </c>
      <c r="AK93" s="112">
        <v>117564.43</v>
      </c>
      <c r="AL93" s="112">
        <v>51227.75</v>
      </c>
      <c r="AM93">
        <v>0</v>
      </c>
      <c r="AN93" s="112">
        <v>51227.75</v>
      </c>
    </row>
    <row r="94" spans="1:40" x14ac:dyDescent="0.2">
      <c r="A94" t="s">
        <v>1217</v>
      </c>
      <c r="C94" t="s">
        <v>928</v>
      </c>
      <c r="D94" t="s">
        <v>1015</v>
      </c>
      <c r="E94" t="s">
        <v>983</v>
      </c>
      <c r="F94" t="s">
        <v>984</v>
      </c>
      <c r="G94" t="s">
        <v>930</v>
      </c>
      <c r="H94" t="s">
        <v>1218</v>
      </c>
      <c r="I94" t="s">
        <v>1219</v>
      </c>
      <c r="J94" t="s">
        <v>1217</v>
      </c>
      <c r="K94" t="s">
        <v>1220</v>
      </c>
      <c r="L94" t="s">
        <v>11</v>
      </c>
      <c r="M94" t="s">
        <v>1018</v>
      </c>
      <c r="N94" s="38">
        <v>43101</v>
      </c>
      <c r="O94" s="38">
        <v>43465</v>
      </c>
      <c r="P94" t="s">
        <v>1019</v>
      </c>
      <c r="Q94" s="112">
        <v>17649207</v>
      </c>
      <c r="R94" s="112">
        <v>36643913</v>
      </c>
      <c r="S94" s="149">
        <v>0.48</v>
      </c>
      <c r="T94" s="38">
        <v>43525</v>
      </c>
      <c r="U94" s="38">
        <v>43890</v>
      </c>
      <c r="V94" s="112">
        <v>885009.3</v>
      </c>
      <c r="W94" s="112">
        <v>60584.6</v>
      </c>
      <c r="X94">
        <v>0</v>
      </c>
      <c r="Y94" s="112">
        <v>0</v>
      </c>
      <c r="Z94" s="112">
        <v>0</v>
      </c>
      <c r="AA94" s="112">
        <v>0</v>
      </c>
      <c r="AB94" t="s">
        <v>1020</v>
      </c>
      <c r="AC94">
        <v>1</v>
      </c>
      <c r="AD94">
        <v>1</v>
      </c>
      <c r="AE94" s="112">
        <v>60584.6</v>
      </c>
      <c r="AF94" s="112">
        <v>424804.46</v>
      </c>
      <c r="AG94" t="s">
        <v>1028</v>
      </c>
      <c r="AH94">
        <v>1.0227999999999999</v>
      </c>
      <c r="AI94" s="112">
        <v>434490</v>
      </c>
      <c r="AJ94">
        <v>0</v>
      </c>
      <c r="AK94" s="112">
        <v>434490</v>
      </c>
      <c r="AL94" s="112">
        <v>373905.4</v>
      </c>
      <c r="AM94">
        <v>0</v>
      </c>
      <c r="AN94" s="112">
        <v>373905.4</v>
      </c>
    </row>
    <row r="95" spans="1:40" x14ac:dyDescent="0.2">
      <c r="A95" t="s">
        <v>233</v>
      </c>
      <c r="C95" t="s">
        <v>928</v>
      </c>
      <c r="D95" t="s">
        <v>1015</v>
      </c>
      <c r="E95" t="s">
        <v>983</v>
      </c>
      <c r="F95" t="s">
        <v>984</v>
      </c>
      <c r="G95" t="s">
        <v>930</v>
      </c>
      <c r="H95" t="s">
        <v>234</v>
      </c>
      <c r="I95" t="s">
        <v>1221</v>
      </c>
      <c r="J95" t="s">
        <v>233</v>
      </c>
      <c r="K95" t="s">
        <v>1222</v>
      </c>
      <c r="L95" t="s">
        <v>11</v>
      </c>
      <c r="M95" t="s">
        <v>1018</v>
      </c>
      <c r="N95" s="38">
        <v>43344</v>
      </c>
      <c r="O95" s="38">
        <v>43708</v>
      </c>
      <c r="P95" t="s">
        <v>1019</v>
      </c>
      <c r="Q95" s="112">
        <v>1025075</v>
      </c>
      <c r="R95" s="112">
        <v>2316319</v>
      </c>
      <c r="S95" s="149">
        <v>0.44</v>
      </c>
      <c r="T95" s="38">
        <v>43525</v>
      </c>
      <c r="U95" s="38">
        <v>43890</v>
      </c>
      <c r="V95" s="112">
        <v>62494716.280000001</v>
      </c>
      <c r="W95" s="112">
        <v>13158699.58</v>
      </c>
      <c r="X95">
        <v>0</v>
      </c>
      <c r="Y95" s="112">
        <v>3268968.27</v>
      </c>
      <c r="Z95" s="112">
        <v>0</v>
      </c>
      <c r="AA95" s="112">
        <v>3268968.27</v>
      </c>
      <c r="AB95" t="s">
        <v>1020</v>
      </c>
      <c r="AC95">
        <v>1</v>
      </c>
      <c r="AD95">
        <v>1</v>
      </c>
      <c r="AE95" s="112">
        <v>16427667.85</v>
      </c>
      <c r="AF95" s="112">
        <v>27497675.16</v>
      </c>
      <c r="AG95" t="s">
        <v>1028</v>
      </c>
      <c r="AH95">
        <v>1.0099</v>
      </c>
      <c r="AI95" s="112">
        <v>27769902.140000001</v>
      </c>
      <c r="AJ95">
        <v>0</v>
      </c>
      <c r="AK95" s="112">
        <v>27769902.140000001</v>
      </c>
      <c r="AL95" s="112">
        <v>11342234.289999999</v>
      </c>
      <c r="AM95">
        <v>0</v>
      </c>
      <c r="AN95" s="112">
        <v>11342234.289999999</v>
      </c>
    </row>
    <row r="96" spans="1:40" x14ac:dyDescent="0.2">
      <c r="A96" t="s">
        <v>1223</v>
      </c>
      <c r="C96" t="s">
        <v>928</v>
      </c>
      <c r="D96" t="s">
        <v>1015</v>
      </c>
      <c r="E96" t="s">
        <v>983</v>
      </c>
      <c r="F96" t="s">
        <v>984</v>
      </c>
      <c r="G96" t="s">
        <v>930</v>
      </c>
      <c r="H96" t="s">
        <v>1224</v>
      </c>
      <c r="I96" t="s">
        <v>1225</v>
      </c>
      <c r="J96" t="s">
        <v>1223</v>
      </c>
      <c r="K96" t="s">
        <v>1226</v>
      </c>
      <c r="L96" t="s">
        <v>1027</v>
      </c>
      <c r="M96" t="s">
        <v>1018</v>
      </c>
      <c r="N96" s="38">
        <v>43282</v>
      </c>
      <c r="O96" s="38">
        <v>43646</v>
      </c>
      <c r="P96" t="s">
        <v>1019</v>
      </c>
      <c r="Q96" s="112">
        <v>1849856</v>
      </c>
      <c r="R96" s="112">
        <v>3418847</v>
      </c>
      <c r="S96" s="149">
        <v>0.54</v>
      </c>
      <c r="T96" s="38">
        <v>43525</v>
      </c>
      <c r="U96" s="38">
        <v>43890</v>
      </c>
      <c r="V96" s="112">
        <v>42909.63</v>
      </c>
      <c r="W96" s="112">
        <v>12749.28</v>
      </c>
      <c r="X96">
        <v>0</v>
      </c>
      <c r="Y96" s="112">
        <v>0</v>
      </c>
      <c r="Z96" s="112">
        <v>0</v>
      </c>
      <c r="AA96" s="112">
        <v>0</v>
      </c>
      <c r="AB96" t="s">
        <v>1020</v>
      </c>
      <c r="AC96">
        <v>1</v>
      </c>
      <c r="AD96">
        <v>1</v>
      </c>
      <c r="AE96" s="112">
        <v>12749.28</v>
      </c>
      <c r="AF96" s="112">
        <v>23171.200000000001</v>
      </c>
      <c r="AG96" t="s">
        <v>1028</v>
      </c>
      <c r="AH96">
        <v>1.0163</v>
      </c>
      <c r="AI96" s="112">
        <v>23548.89</v>
      </c>
      <c r="AJ96">
        <v>0</v>
      </c>
      <c r="AK96" s="112">
        <v>23548.89</v>
      </c>
      <c r="AL96" s="112">
        <v>10799.61</v>
      </c>
      <c r="AM96">
        <v>0</v>
      </c>
      <c r="AN96" s="112">
        <v>10799.61</v>
      </c>
    </row>
    <row r="97" spans="1:40" x14ac:dyDescent="0.2">
      <c r="A97" t="s">
        <v>1227</v>
      </c>
      <c r="C97" t="s">
        <v>928</v>
      </c>
      <c r="D97" t="s">
        <v>1015</v>
      </c>
      <c r="E97" t="s">
        <v>983</v>
      </c>
      <c r="F97" t="s">
        <v>984</v>
      </c>
      <c r="G97" t="s">
        <v>930</v>
      </c>
      <c r="H97" t="s">
        <v>1228</v>
      </c>
      <c r="I97" t="s">
        <v>1229</v>
      </c>
      <c r="J97" t="s">
        <v>1227</v>
      </c>
      <c r="K97" t="s">
        <v>1230</v>
      </c>
      <c r="L97" t="s">
        <v>1027</v>
      </c>
      <c r="M97" t="s">
        <v>1018</v>
      </c>
      <c r="N97" s="38">
        <v>43374</v>
      </c>
      <c r="O97" s="38">
        <v>43738</v>
      </c>
      <c r="P97" t="s">
        <v>1031</v>
      </c>
      <c r="Q97" s="112">
        <v>46314633</v>
      </c>
      <c r="R97" s="112">
        <v>178808556</v>
      </c>
      <c r="S97" s="149">
        <v>0.26</v>
      </c>
      <c r="T97" s="38">
        <v>43525</v>
      </c>
      <c r="U97" s="38">
        <v>43890</v>
      </c>
      <c r="V97" s="112">
        <v>30630517.059999999</v>
      </c>
      <c r="W97" s="112">
        <v>4994644.91</v>
      </c>
      <c r="X97">
        <v>0</v>
      </c>
      <c r="Y97" s="112">
        <v>722513.4</v>
      </c>
      <c r="Z97" s="112">
        <v>0</v>
      </c>
      <c r="AA97" s="112">
        <v>722513.4</v>
      </c>
      <c r="AB97" t="s">
        <v>1020</v>
      </c>
      <c r="AC97">
        <v>1</v>
      </c>
      <c r="AD97">
        <v>1</v>
      </c>
      <c r="AE97" s="112">
        <v>5717158.3099999996</v>
      </c>
      <c r="AF97" s="112">
        <v>7963934.4400000004</v>
      </c>
      <c r="AG97" t="s">
        <v>1028</v>
      </c>
      <c r="AH97">
        <v>1.0044999999999999</v>
      </c>
      <c r="AI97" s="112">
        <v>7999772.1399999997</v>
      </c>
      <c r="AJ97">
        <v>0</v>
      </c>
      <c r="AK97" s="112">
        <v>7999772.1399999997</v>
      </c>
      <c r="AL97" s="112">
        <v>2282613.83</v>
      </c>
      <c r="AM97">
        <v>0</v>
      </c>
      <c r="AN97" s="112">
        <v>2282613.83</v>
      </c>
    </row>
    <row r="98" spans="1:40" x14ac:dyDescent="0.2">
      <c r="A98" t="s">
        <v>242</v>
      </c>
      <c r="C98" t="s">
        <v>928</v>
      </c>
      <c r="D98" t="s">
        <v>1015</v>
      </c>
      <c r="E98" t="s">
        <v>983</v>
      </c>
      <c r="F98" t="s">
        <v>984</v>
      </c>
      <c r="G98" t="s">
        <v>930</v>
      </c>
      <c r="H98" t="s">
        <v>243</v>
      </c>
      <c r="I98" t="s">
        <v>1231</v>
      </c>
      <c r="J98" t="s">
        <v>242</v>
      </c>
      <c r="K98" t="s">
        <v>1232</v>
      </c>
      <c r="L98" t="s">
        <v>11</v>
      </c>
      <c r="M98" t="s">
        <v>1018</v>
      </c>
      <c r="N98" s="38">
        <v>43374</v>
      </c>
      <c r="O98" s="38">
        <v>43738</v>
      </c>
      <c r="P98" t="s">
        <v>1019</v>
      </c>
      <c r="Q98" s="112">
        <v>28514</v>
      </c>
      <c r="R98" s="112">
        <v>179253</v>
      </c>
      <c r="S98" s="149">
        <v>0.16</v>
      </c>
      <c r="T98" s="38">
        <v>43525</v>
      </c>
      <c r="U98" s="38">
        <v>43890</v>
      </c>
      <c r="V98" s="112">
        <v>23886557.760000002</v>
      </c>
      <c r="W98" s="112">
        <v>8355704.9400000004</v>
      </c>
      <c r="X98">
        <v>0</v>
      </c>
      <c r="Y98" s="112">
        <v>0</v>
      </c>
      <c r="Z98" s="112">
        <v>0</v>
      </c>
      <c r="AA98" s="112">
        <v>0</v>
      </c>
      <c r="AB98" t="s">
        <v>1020</v>
      </c>
      <c r="AC98">
        <v>1</v>
      </c>
      <c r="AD98">
        <v>1</v>
      </c>
      <c r="AE98" s="112">
        <v>8355704.9400000004</v>
      </c>
      <c r="AF98" s="112">
        <v>3821849.24</v>
      </c>
      <c r="AG98" t="s">
        <v>1028</v>
      </c>
      <c r="AH98">
        <v>1.0044999999999999</v>
      </c>
      <c r="AI98" s="112">
        <v>3839047.56</v>
      </c>
      <c r="AJ98">
        <v>0</v>
      </c>
      <c r="AK98" s="112">
        <v>3839047.56</v>
      </c>
      <c r="AL98" s="112">
        <v>-4516657.38</v>
      </c>
      <c r="AM98">
        <v>0</v>
      </c>
      <c r="AN98" s="112">
        <v>-4516657.38</v>
      </c>
    </row>
    <row r="99" spans="1:40" x14ac:dyDescent="0.2">
      <c r="A99" t="s">
        <v>1233</v>
      </c>
      <c r="C99" t="s">
        <v>928</v>
      </c>
      <c r="D99" t="s">
        <v>1015</v>
      </c>
      <c r="E99" t="s">
        <v>983</v>
      </c>
      <c r="F99" t="s">
        <v>984</v>
      </c>
      <c r="G99" t="s">
        <v>930</v>
      </c>
      <c r="H99" t="s">
        <v>1234</v>
      </c>
      <c r="I99" t="s">
        <v>1235</v>
      </c>
      <c r="J99" t="s">
        <v>1233</v>
      </c>
      <c r="K99" t="s">
        <v>1236</v>
      </c>
      <c r="L99" t="s">
        <v>1027</v>
      </c>
      <c r="M99" t="s">
        <v>1018</v>
      </c>
      <c r="N99" s="38">
        <v>43374</v>
      </c>
      <c r="O99" s="38">
        <v>43738</v>
      </c>
      <c r="P99" t="s">
        <v>1019</v>
      </c>
      <c r="Q99" s="112">
        <v>47523834</v>
      </c>
      <c r="R99" s="112">
        <v>73029614</v>
      </c>
      <c r="S99" s="149">
        <v>0.65</v>
      </c>
      <c r="T99" s="38">
        <v>43525</v>
      </c>
      <c r="U99" s="38">
        <v>43890</v>
      </c>
      <c r="V99" s="112">
        <v>69791429.930000007</v>
      </c>
      <c r="W99" s="112">
        <v>13116387.25</v>
      </c>
      <c r="X99">
        <v>0</v>
      </c>
      <c r="Y99" s="112">
        <v>3322736.35</v>
      </c>
      <c r="Z99" s="112">
        <v>0</v>
      </c>
      <c r="AA99" s="112">
        <v>3322736.35</v>
      </c>
      <c r="AB99" t="s">
        <v>1020</v>
      </c>
      <c r="AC99">
        <v>1</v>
      </c>
      <c r="AD99">
        <v>1</v>
      </c>
      <c r="AE99" s="112">
        <v>16439123.6</v>
      </c>
      <c r="AF99" s="112">
        <v>45364429.450000003</v>
      </c>
      <c r="AG99" t="s">
        <v>1028</v>
      </c>
      <c r="AH99">
        <v>1.0044999999999999</v>
      </c>
      <c r="AI99" s="112">
        <v>45568569.380000003</v>
      </c>
      <c r="AJ99">
        <v>0</v>
      </c>
      <c r="AK99" s="112">
        <v>45568569.380000003</v>
      </c>
      <c r="AL99" s="112">
        <v>29129445.780000001</v>
      </c>
      <c r="AM99">
        <v>0</v>
      </c>
      <c r="AN99" s="112">
        <v>29129445.780000001</v>
      </c>
    </row>
    <row r="100" spans="1:40" x14ac:dyDescent="0.2">
      <c r="A100" t="s">
        <v>352</v>
      </c>
      <c r="C100" t="s">
        <v>928</v>
      </c>
      <c r="D100" t="s">
        <v>1015</v>
      </c>
      <c r="E100" t="s">
        <v>983</v>
      </c>
      <c r="F100" t="s">
        <v>984</v>
      </c>
      <c r="G100" t="s">
        <v>930</v>
      </c>
      <c r="H100" t="s">
        <v>353</v>
      </c>
      <c r="I100" t="s">
        <v>1237</v>
      </c>
      <c r="J100" t="s">
        <v>352</v>
      </c>
      <c r="K100" t="s">
        <v>1238</v>
      </c>
      <c r="L100" t="s">
        <v>11</v>
      </c>
      <c r="M100" t="s">
        <v>1018</v>
      </c>
      <c r="N100" s="38">
        <v>43313</v>
      </c>
      <c r="O100" s="38">
        <v>43677</v>
      </c>
      <c r="P100" t="s">
        <v>1031</v>
      </c>
      <c r="Q100" s="112">
        <v>52350276</v>
      </c>
      <c r="R100" s="112">
        <v>537311233</v>
      </c>
      <c r="S100" s="149">
        <v>0.1</v>
      </c>
      <c r="T100" s="38">
        <v>43525</v>
      </c>
      <c r="U100" s="38">
        <v>43890</v>
      </c>
      <c r="V100" s="112">
        <v>84501805.290000007</v>
      </c>
      <c r="W100" s="112">
        <v>5041558.79</v>
      </c>
      <c r="X100">
        <v>0</v>
      </c>
      <c r="Y100" s="112">
        <v>1164727.07</v>
      </c>
      <c r="Z100" s="112">
        <v>0</v>
      </c>
      <c r="AA100" s="112">
        <v>1164727.07</v>
      </c>
      <c r="AB100" t="s">
        <v>1020</v>
      </c>
      <c r="AC100">
        <v>1</v>
      </c>
      <c r="AD100">
        <v>1</v>
      </c>
      <c r="AE100" s="112">
        <v>6206285.8600000003</v>
      </c>
      <c r="AF100" s="112">
        <v>8450180.5299999993</v>
      </c>
      <c r="AG100" t="s">
        <v>1028</v>
      </c>
      <c r="AH100">
        <v>1.0099</v>
      </c>
      <c r="AI100" s="112">
        <v>8533837.3200000003</v>
      </c>
      <c r="AJ100">
        <v>0</v>
      </c>
      <c r="AK100" s="112">
        <v>8533837.3200000003</v>
      </c>
      <c r="AL100" s="112">
        <v>2327551.46</v>
      </c>
      <c r="AM100">
        <v>0</v>
      </c>
      <c r="AN100" s="112">
        <v>2327551.46</v>
      </c>
    </row>
    <row r="101" spans="1:40" x14ac:dyDescent="0.2">
      <c r="A101" t="s">
        <v>1239</v>
      </c>
      <c r="C101" t="s">
        <v>928</v>
      </c>
      <c r="D101" t="s">
        <v>1015</v>
      </c>
      <c r="E101" t="s">
        <v>983</v>
      </c>
      <c r="F101" t="s">
        <v>984</v>
      </c>
      <c r="G101" t="s">
        <v>930</v>
      </c>
      <c r="H101" t="s">
        <v>1240</v>
      </c>
      <c r="I101" t="s">
        <v>1241</v>
      </c>
      <c r="J101" t="s">
        <v>1239</v>
      </c>
      <c r="K101" t="s">
        <v>1242</v>
      </c>
      <c r="L101" t="s">
        <v>11</v>
      </c>
      <c r="M101" t="s">
        <v>1018</v>
      </c>
      <c r="N101" s="38">
        <v>43466</v>
      </c>
      <c r="O101" s="38">
        <v>43830</v>
      </c>
      <c r="P101" t="s">
        <v>1031</v>
      </c>
      <c r="Q101" s="112">
        <v>1221892</v>
      </c>
      <c r="R101" s="112">
        <v>7053802</v>
      </c>
      <c r="S101" s="149">
        <v>0.17</v>
      </c>
      <c r="T101" s="38">
        <v>43525</v>
      </c>
      <c r="U101" s="38">
        <v>43890</v>
      </c>
      <c r="V101" s="112">
        <v>322496.34000000003</v>
      </c>
      <c r="W101" s="112">
        <v>9711.49</v>
      </c>
      <c r="X101">
        <v>0</v>
      </c>
      <c r="Y101" s="112">
        <v>0</v>
      </c>
      <c r="Z101" s="112">
        <v>0</v>
      </c>
      <c r="AA101" s="112">
        <v>0</v>
      </c>
      <c r="AB101" t="s">
        <v>1020</v>
      </c>
      <c r="AC101">
        <v>1</v>
      </c>
      <c r="AD101">
        <v>1</v>
      </c>
      <c r="AE101" s="112">
        <v>9711.49</v>
      </c>
      <c r="AF101" s="112">
        <v>54824.38</v>
      </c>
      <c r="AG101" t="s">
        <v>1020</v>
      </c>
      <c r="AH101">
        <v>1</v>
      </c>
      <c r="AI101" s="112">
        <v>54824.38</v>
      </c>
      <c r="AJ101">
        <v>0</v>
      </c>
      <c r="AK101" s="112">
        <v>54824.38</v>
      </c>
      <c r="AL101" s="112">
        <v>45112.89</v>
      </c>
      <c r="AM101">
        <v>0</v>
      </c>
      <c r="AN101" s="112">
        <v>45112.89</v>
      </c>
    </row>
    <row r="102" spans="1:40" x14ac:dyDescent="0.2">
      <c r="A102" t="s">
        <v>245</v>
      </c>
      <c r="C102" t="s">
        <v>928</v>
      </c>
      <c r="D102" t="s">
        <v>1015</v>
      </c>
      <c r="E102" t="s">
        <v>983</v>
      </c>
      <c r="F102" t="s">
        <v>984</v>
      </c>
      <c r="G102" t="s">
        <v>930</v>
      </c>
      <c r="H102" t="s">
        <v>246</v>
      </c>
      <c r="I102" t="s">
        <v>1243</v>
      </c>
      <c r="J102" t="s">
        <v>245</v>
      </c>
      <c r="K102" t="s">
        <v>1244</v>
      </c>
      <c r="L102" t="s">
        <v>11</v>
      </c>
      <c r="M102" t="s">
        <v>1018</v>
      </c>
      <c r="N102" s="38">
        <v>43466</v>
      </c>
      <c r="O102" s="38">
        <v>43830</v>
      </c>
      <c r="P102" t="s">
        <v>1019</v>
      </c>
      <c r="Q102" s="112">
        <v>1314158</v>
      </c>
      <c r="R102" s="112">
        <v>10817397</v>
      </c>
      <c r="S102" s="149">
        <v>0.12</v>
      </c>
      <c r="T102" s="38">
        <v>43525</v>
      </c>
      <c r="U102" s="38">
        <v>43890</v>
      </c>
      <c r="V102" s="112">
        <v>307967.86</v>
      </c>
      <c r="W102" s="112">
        <v>22267.45</v>
      </c>
      <c r="X102">
        <v>0</v>
      </c>
      <c r="Y102" s="112">
        <v>0</v>
      </c>
      <c r="Z102" s="112">
        <v>0</v>
      </c>
      <c r="AA102" s="112">
        <v>0</v>
      </c>
      <c r="AB102" t="s">
        <v>1020</v>
      </c>
      <c r="AC102">
        <v>1</v>
      </c>
      <c r="AD102">
        <v>1</v>
      </c>
      <c r="AE102" s="112">
        <v>22267.45</v>
      </c>
      <c r="AF102" s="112">
        <v>36956.14</v>
      </c>
      <c r="AG102" t="s">
        <v>1020</v>
      </c>
      <c r="AH102">
        <v>1</v>
      </c>
      <c r="AI102" s="112">
        <v>36956.14</v>
      </c>
      <c r="AJ102">
        <v>0</v>
      </c>
      <c r="AK102" s="112">
        <v>36956.14</v>
      </c>
      <c r="AL102" s="112">
        <v>14688.69</v>
      </c>
      <c r="AM102">
        <v>0</v>
      </c>
      <c r="AN102" s="112">
        <v>14688.69</v>
      </c>
    </row>
    <row r="103" spans="1:40" x14ac:dyDescent="0.2">
      <c r="A103" t="s">
        <v>503</v>
      </c>
      <c r="C103" t="s">
        <v>928</v>
      </c>
      <c r="D103" t="s">
        <v>1015</v>
      </c>
      <c r="E103" t="s">
        <v>983</v>
      </c>
      <c r="F103" t="s">
        <v>984</v>
      </c>
      <c r="G103" t="s">
        <v>930</v>
      </c>
      <c r="H103" t="s">
        <v>504</v>
      </c>
      <c r="I103" t="s">
        <v>1245</v>
      </c>
      <c r="J103" t="s">
        <v>503</v>
      </c>
      <c r="K103" t="s">
        <v>1246</v>
      </c>
      <c r="L103" t="s">
        <v>11</v>
      </c>
      <c r="M103" t="s">
        <v>1018</v>
      </c>
      <c r="N103" s="38">
        <v>43282</v>
      </c>
      <c r="O103" s="38">
        <v>43646</v>
      </c>
      <c r="P103" t="s">
        <v>1019</v>
      </c>
      <c r="Q103" s="112">
        <v>31395004</v>
      </c>
      <c r="R103" s="112">
        <v>129778995</v>
      </c>
      <c r="S103" s="149">
        <v>0.24</v>
      </c>
      <c r="T103" s="38">
        <v>43525</v>
      </c>
      <c r="U103" s="38">
        <v>43890</v>
      </c>
      <c r="V103" s="112">
        <v>2592107.21</v>
      </c>
      <c r="W103" s="112">
        <v>893362.9</v>
      </c>
      <c r="X103">
        <v>0</v>
      </c>
      <c r="Y103" s="112">
        <v>0</v>
      </c>
      <c r="Z103" s="112">
        <v>0</v>
      </c>
      <c r="AA103" s="112">
        <v>0</v>
      </c>
      <c r="AB103" t="s">
        <v>1020</v>
      </c>
      <c r="AC103">
        <v>1</v>
      </c>
      <c r="AD103">
        <v>1</v>
      </c>
      <c r="AE103" s="112">
        <v>893362.9</v>
      </c>
      <c r="AF103" s="112">
        <v>622105.73</v>
      </c>
      <c r="AG103" t="s">
        <v>1028</v>
      </c>
      <c r="AH103">
        <v>1.0163</v>
      </c>
      <c r="AI103" s="112">
        <v>632246.05000000005</v>
      </c>
      <c r="AJ103">
        <v>0</v>
      </c>
      <c r="AK103" s="112">
        <v>632246.05000000005</v>
      </c>
      <c r="AL103" s="112">
        <v>-261116.85</v>
      </c>
      <c r="AM103">
        <v>0</v>
      </c>
      <c r="AN103" s="112">
        <v>-261116.85</v>
      </c>
    </row>
    <row r="104" spans="1:40" x14ac:dyDescent="0.2">
      <c r="A104" t="s">
        <v>251</v>
      </c>
      <c r="C104" t="s">
        <v>928</v>
      </c>
      <c r="D104" t="s">
        <v>1015</v>
      </c>
      <c r="E104" t="s">
        <v>983</v>
      </c>
      <c r="F104" t="s">
        <v>984</v>
      </c>
      <c r="G104" t="s">
        <v>930</v>
      </c>
      <c r="H104" t="s">
        <v>252</v>
      </c>
      <c r="I104" t="s">
        <v>1247</v>
      </c>
      <c r="J104" t="s">
        <v>251</v>
      </c>
      <c r="K104" t="s">
        <v>1248</v>
      </c>
      <c r="L104" t="s">
        <v>11</v>
      </c>
      <c r="M104" t="s">
        <v>1018</v>
      </c>
      <c r="N104" s="38">
        <v>43344</v>
      </c>
      <c r="O104" s="38">
        <v>43708</v>
      </c>
      <c r="P104" t="s">
        <v>1019</v>
      </c>
      <c r="Q104" s="112">
        <v>973725.87</v>
      </c>
      <c r="R104" s="112">
        <v>3156287.42</v>
      </c>
      <c r="S104" s="149">
        <v>0.31</v>
      </c>
      <c r="T104" s="38">
        <v>43525</v>
      </c>
      <c r="U104" s="38">
        <v>43890</v>
      </c>
      <c r="V104" s="112">
        <v>64564.35</v>
      </c>
      <c r="W104" s="112">
        <v>16656.240000000002</v>
      </c>
      <c r="X104">
        <v>0</v>
      </c>
      <c r="Y104" s="112">
        <v>0</v>
      </c>
      <c r="Z104" s="112">
        <v>0</v>
      </c>
      <c r="AA104" s="112">
        <v>0</v>
      </c>
      <c r="AB104" t="s">
        <v>1020</v>
      </c>
      <c r="AC104">
        <v>1</v>
      </c>
      <c r="AD104">
        <v>1</v>
      </c>
      <c r="AE104" s="112">
        <v>16656.240000000002</v>
      </c>
      <c r="AF104" s="112">
        <v>20014.95</v>
      </c>
      <c r="AG104" t="s">
        <v>1028</v>
      </c>
      <c r="AH104">
        <v>1.0099</v>
      </c>
      <c r="AI104" s="112">
        <v>20213.099999999999</v>
      </c>
      <c r="AJ104">
        <v>0</v>
      </c>
      <c r="AK104" s="112">
        <v>20213.099999999999</v>
      </c>
      <c r="AL104" s="112">
        <v>3556.86</v>
      </c>
      <c r="AM104">
        <v>0</v>
      </c>
      <c r="AN104" s="112">
        <v>3556.86</v>
      </c>
    </row>
    <row r="105" spans="1:40" x14ac:dyDescent="0.2">
      <c r="A105" t="s">
        <v>1249</v>
      </c>
      <c r="C105" t="s">
        <v>928</v>
      </c>
      <c r="D105" t="s">
        <v>1015</v>
      </c>
      <c r="E105" t="s">
        <v>983</v>
      </c>
      <c r="F105" t="s">
        <v>984</v>
      </c>
      <c r="G105" t="s">
        <v>930</v>
      </c>
      <c r="H105" t="s">
        <v>1250</v>
      </c>
      <c r="I105" t="s">
        <v>1251</v>
      </c>
      <c r="J105" t="s">
        <v>1249</v>
      </c>
      <c r="K105" t="s">
        <v>1252</v>
      </c>
      <c r="L105" t="s">
        <v>1027</v>
      </c>
      <c r="M105" t="s">
        <v>1079</v>
      </c>
      <c r="N105" s="38">
        <v>43466</v>
      </c>
      <c r="O105" s="38">
        <v>43830</v>
      </c>
      <c r="P105" t="s">
        <v>1019</v>
      </c>
      <c r="Q105" s="112">
        <v>981090</v>
      </c>
      <c r="R105" s="112">
        <v>3579125</v>
      </c>
      <c r="S105" s="149">
        <v>0.27</v>
      </c>
      <c r="T105" s="38">
        <v>43525</v>
      </c>
      <c r="U105" s="38">
        <v>43890</v>
      </c>
      <c r="V105" s="112">
        <v>87958</v>
      </c>
      <c r="W105" s="112">
        <v>26440.29</v>
      </c>
      <c r="X105">
        <v>0</v>
      </c>
      <c r="Y105" s="112">
        <v>0</v>
      </c>
      <c r="Z105" s="112">
        <v>0</v>
      </c>
      <c r="AA105" s="112">
        <v>0</v>
      </c>
      <c r="AB105" t="s">
        <v>1020</v>
      </c>
      <c r="AC105">
        <v>1</v>
      </c>
      <c r="AD105">
        <v>1</v>
      </c>
      <c r="AE105" s="112">
        <v>26440.29</v>
      </c>
      <c r="AF105" s="112">
        <v>23748.66</v>
      </c>
      <c r="AG105" t="s">
        <v>1020</v>
      </c>
      <c r="AH105">
        <v>1</v>
      </c>
      <c r="AI105" s="112">
        <v>23748.66</v>
      </c>
      <c r="AJ105">
        <v>0</v>
      </c>
      <c r="AK105" s="112">
        <v>23748.66</v>
      </c>
      <c r="AL105" s="112">
        <v>-2691.63</v>
      </c>
      <c r="AM105">
        <v>0</v>
      </c>
      <c r="AN105" s="112">
        <v>-2691.63</v>
      </c>
    </row>
    <row r="106" spans="1:40" x14ac:dyDescent="0.2">
      <c r="A106" t="s">
        <v>1253</v>
      </c>
      <c r="C106" t="s">
        <v>928</v>
      </c>
      <c r="D106" t="s">
        <v>1015</v>
      </c>
      <c r="E106" t="s">
        <v>983</v>
      </c>
      <c r="F106" t="s">
        <v>984</v>
      </c>
      <c r="G106" t="s">
        <v>930</v>
      </c>
      <c r="H106" t="s">
        <v>1254</v>
      </c>
      <c r="I106" t="s">
        <v>1255</v>
      </c>
      <c r="J106" t="s">
        <v>1253</v>
      </c>
      <c r="K106" t="s">
        <v>1256</v>
      </c>
      <c r="L106" t="s">
        <v>11</v>
      </c>
      <c r="M106" t="s">
        <v>1018</v>
      </c>
      <c r="N106" s="38">
        <v>43466</v>
      </c>
      <c r="O106" s="38">
        <v>43830</v>
      </c>
      <c r="P106" t="s">
        <v>1031</v>
      </c>
      <c r="Q106" s="112">
        <v>96237</v>
      </c>
      <c r="R106" s="112">
        <v>515300</v>
      </c>
      <c r="S106" s="149">
        <v>0.19</v>
      </c>
      <c r="T106" s="38">
        <v>43525</v>
      </c>
      <c r="U106" s="38">
        <v>43890</v>
      </c>
      <c r="V106" s="112">
        <v>14184.19</v>
      </c>
      <c r="W106" s="112">
        <v>3567.53</v>
      </c>
      <c r="X106">
        <v>0</v>
      </c>
      <c r="Y106" s="112">
        <v>0</v>
      </c>
      <c r="Z106" s="112">
        <v>0</v>
      </c>
      <c r="AA106" s="112">
        <v>0</v>
      </c>
      <c r="AB106" t="s">
        <v>1020</v>
      </c>
      <c r="AC106">
        <v>1</v>
      </c>
      <c r="AD106">
        <v>1</v>
      </c>
      <c r="AE106" s="112">
        <v>3567.53</v>
      </c>
      <c r="AF106" s="112">
        <v>2695</v>
      </c>
      <c r="AG106" t="s">
        <v>1020</v>
      </c>
      <c r="AH106">
        <v>1</v>
      </c>
      <c r="AI106" s="112">
        <v>2695</v>
      </c>
      <c r="AJ106">
        <v>0</v>
      </c>
      <c r="AK106" s="112">
        <v>2695</v>
      </c>
      <c r="AL106" s="112">
        <v>-872.53</v>
      </c>
      <c r="AM106">
        <v>0</v>
      </c>
      <c r="AN106" s="112">
        <v>-872.53</v>
      </c>
    </row>
    <row r="107" spans="1:40" x14ac:dyDescent="0.2">
      <c r="A107" t="s">
        <v>612</v>
      </c>
      <c r="C107" t="s">
        <v>928</v>
      </c>
      <c r="D107" t="s">
        <v>1015</v>
      </c>
      <c r="E107" t="s">
        <v>983</v>
      </c>
      <c r="F107" t="s">
        <v>984</v>
      </c>
      <c r="G107" t="s">
        <v>930</v>
      </c>
      <c r="H107" t="s">
        <v>613</v>
      </c>
      <c r="I107" t="s">
        <v>1257</v>
      </c>
      <c r="J107" t="s">
        <v>612</v>
      </c>
      <c r="K107" t="s">
        <v>1258</v>
      </c>
      <c r="L107" t="s">
        <v>11</v>
      </c>
      <c r="M107" t="s">
        <v>1018</v>
      </c>
      <c r="N107" s="38">
        <v>43466</v>
      </c>
      <c r="O107" s="38">
        <v>43830</v>
      </c>
      <c r="P107" t="s">
        <v>1019</v>
      </c>
      <c r="Q107" s="112">
        <v>15553659</v>
      </c>
      <c r="R107" s="112">
        <v>74734498</v>
      </c>
      <c r="S107" s="149">
        <v>0.21</v>
      </c>
      <c r="T107" s="38">
        <v>43525</v>
      </c>
      <c r="U107" s="38">
        <v>43890</v>
      </c>
      <c r="V107" s="112">
        <v>7837980.8799999999</v>
      </c>
      <c r="W107" s="112">
        <v>888063.53</v>
      </c>
      <c r="X107">
        <v>0</v>
      </c>
      <c r="Y107" s="112">
        <v>0</v>
      </c>
      <c r="Z107" s="112">
        <v>0</v>
      </c>
      <c r="AA107" s="112">
        <v>0</v>
      </c>
      <c r="AB107" t="s">
        <v>1020</v>
      </c>
      <c r="AC107">
        <v>1</v>
      </c>
      <c r="AD107">
        <v>1</v>
      </c>
      <c r="AE107" s="112">
        <v>888063.53</v>
      </c>
      <c r="AF107" s="112">
        <v>1645975.98</v>
      </c>
      <c r="AG107" t="s">
        <v>1020</v>
      </c>
      <c r="AH107">
        <v>1</v>
      </c>
      <c r="AI107" s="112">
        <v>1645975.98</v>
      </c>
      <c r="AJ107">
        <v>0</v>
      </c>
      <c r="AK107" s="112">
        <v>1645975.98</v>
      </c>
      <c r="AL107" s="112">
        <v>757912.45</v>
      </c>
      <c r="AM107">
        <v>0</v>
      </c>
      <c r="AN107" s="112">
        <v>757912.45</v>
      </c>
    </row>
    <row r="108" spans="1:40" x14ac:dyDescent="0.2">
      <c r="A108" t="s">
        <v>258</v>
      </c>
      <c r="C108" t="s">
        <v>928</v>
      </c>
      <c r="D108" t="s">
        <v>1015</v>
      </c>
      <c r="E108" t="s">
        <v>983</v>
      </c>
      <c r="F108" t="s">
        <v>984</v>
      </c>
      <c r="G108" t="s">
        <v>930</v>
      </c>
      <c r="H108" t="s">
        <v>259</v>
      </c>
      <c r="I108" t="s">
        <v>1259</v>
      </c>
      <c r="J108" t="s">
        <v>258</v>
      </c>
      <c r="K108" t="s">
        <v>1260</v>
      </c>
      <c r="L108" t="s">
        <v>11</v>
      </c>
      <c r="M108" t="s">
        <v>1018</v>
      </c>
      <c r="N108" s="38">
        <v>43466</v>
      </c>
      <c r="O108" s="38">
        <v>43830</v>
      </c>
      <c r="P108" t="s">
        <v>1019</v>
      </c>
      <c r="Q108" s="112">
        <v>11004039</v>
      </c>
      <c r="R108" s="112">
        <v>83952513</v>
      </c>
      <c r="S108" s="149">
        <v>0.13</v>
      </c>
      <c r="T108" s="38">
        <v>43525</v>
      </c>
      <c r="U108" s="38">
        <v>43890</v>
      </c>
      <c r="V108" s="112">
        <v>6260743.7999999998</v>
      </c>
      <c r="W108" s="112">
        <v>1248420.3799999999</v>
      </c>
      <c r="X108">
        <v>0</v>
      </c>
      <c r="Y108" s="112">
        <v>0</v>
      </c>
      <c r="Z108" s="112">
        <v>0</v>
      </c>
      <c r="AA108" s="112">
        <v>0</v>
      </c>
      <c r="AB108" t="s">
        <v>1020</v>
      </c>
      <c r="AC108">
        <v>1</v>
      </c>
      <c r="AD108">
        <v>1</v>
      </c>
      <c r="AE108" s="112">
        <v>1248420.3799999999</v>
      </c>
      <c r="AF108" s="112">
        <v>813896.69</v>
      </c>
      <c r="AG108" t="s">
        <v>1020</v>
      </c>
      <c r="AH108">
        <v>1</v>
      </c>
      <c r="AI108" s="112">
        <v>813896.69</v>
      </c>
      <c r="AJ108">
        <v>0</v>
      </c>
      <c r="AK108" s="112">
        <v>813896.69</v>
      </c>
      <c r="AL108" s="112">
        <v>-434523.69</v>
      </c>
      <c r="AM108">
        <v>0</v>
      </c>
      <c r="AN108" s="112">
        <v>-434523.69</v>
      </c>
    </row>
    <row r="109" spans="1:40" x14ac:dyDescent="0.2">
      <c r="A109" t="s">
        <v>261</v>
      </c>
      <c r="C109" t="s">
        <v>928</v>
      </c>
      <c r="D109" t="s">
        <v>1015</v>
      </c>
      <c r="E109" t="s">
        <v>983</v>
      </c>
      <c r="F109" t="s">
        <v>984</v>
      </c>
      <c r="G109" t="s">
        <v>930</v>
      </c>
      <c r="H109" t="s">
        <v>262</v>
      </c>
      <c r="I109" t="s">
        <v>1261</v>
      </c>
      <c r="J109" t="s">
        <v>261</v>
      </c>
      <c r="K109" t="s">
        <v>1262</v>
      </c>
      <c r="L109" t="s">
        <v>11</v>
      </c>
      <c r="M109" t="s">
        <v>1079</v>
      </c>
      <c r="N109" s="38">
        <v>43466</v>
      </c>
      <c r="O109" s="38">
        <v>43830</v>
      </c>
      <c r="P109" t="s">
        <v>1019</v>
      </c>
      <c r="Q109" s="112">
        <v>453595</v>
      </c>
      <c r="R109" s="112">
        <v>566540</v>
      </c>
      <c r="S109" s="149">
        <v>0.8</v>
      </c>
      <c r="T109" s="38">
        <v>43525</v>
      </c>
      <c r="U109" s="38">
        <v>43890</v>
      </c>
      <c r="V109" s="112">
        <v>102960.55</v>
      </c>
      <c r="W109" s="112">
        <v>79171.41</v>
      </c>
      <c r="X109">
        <v>0</v>
      </c>
      <c r="Y109" s="112">
        <v>0</v>
      </c>
      <c r="Z109" s="112">
        <v>0</v>
      </c>
      <c r="AA109" s="112">
        <v>0</v>
      </c>
      <c r="AB109" t="s">
        <v>1020</v>
      </c>
      <c r="AC109">
        <v>1</v>
      </c>
      <c r="AD109">
        <v>1</v>
      </c>
      <c r="AE109" s="112">
        <v>79171.41</v>
      </c>
      <c r="AF109" s="112">
        <v>82368.44</v>
      </c>
      <c r="AG109" t="s">
        <v>1020</v>
      </c>
      <c r="AH109">
        <v>1</v>
      </c>
      <c r="AI109" s="112">
        <v>82368.44</v>
      </c>
      <c r="AJ109">
        <v>0</v>
      </c>
      <c r="AK109" s="112">
        <v>82368.44</v>
      </c>
      <c r="AL109" s="112">
        <v>3197.03</v>
      </c>
      <c r="AM109">
        <v>0</v>
      </c>
      <c r="AN109" s="112">
        <v>3197.03</v>
      </c>
    </row>
    <row r="110" spans="1:40" x14ac:dyDescent="0.2">
      <c r="A110" t="s">
        <v>1263</v>
      </c>
      <c r="C110" t="s">
        <v>928</v>
      </c>
      <c r="D110" t="s">
        <v>1015</v>
      </c>
      <c r="E110" t="s">
        <v>983</v>
      </c>
      <c r="F110" t="s">
        <v>984</v>
      </c>
      <c r="G110" t="s">
        <v>930</v>
      </c>
      <c r="H110" t="s">
        <v>1264</v>
      </c>
      <c r="I110" t="s">
        <v>1265</v>
      </c>
      <c r="J110" t="s">
        <v>1263</v>
      </c>
      <c r="K110" t="s">
        <v>1266</v>
      </c>
      <c r="L110" t="s">
        <v>11</v>
      </c>
      <c r="M110" t="s">
        <v>1018</v>
      </c>
      <c r="N110" s="38">
        <v>43466</v>
      </c>
      <c r="O110" s="38">
        <v>43830</v>
      </c>
      <c r="P110" t="s">
        <v>1019</v>
      </c>
      <c r="Q110" s="112">
        <v>7373199</v>
      </c>
      <c r="R110" s="112">
        <v>35410944</v>
      </c>
      <c r="S110" s="149">
        <v>0.21</v>
      </c>
      <c r="T110" s="38">
        <v>43525</v>
      </c>
      <c r="U110" s="38">
        <v>43890</v>
      </c>
      <c r="V110" s="112">
        <v>692994.72</v>
      </c>
      <c r="W110" s="112">
        <v>65899.37</v>
      </c>
      <c r="X110">
        <v>0</v>
      </c>
      <c r="Y110" s="112">
        <v>0</v>
      </c>
      <c r="Z110" s="112">
        <v>0</v>
      </c>
      <c r="AA110" s="112">
        <v>0</v>
      </c>
      <c r="AB110" t="s">
        <v>1020</v>
      </c>
      <c r="AC110">
        <v>1</v>
      </c>
      <c r="AD110">
        <v>1</v>
      </c>
      <c r="AE110" s="112">
        <v>65899.37</v>
      </c>
      <c r="AF110" s="112">
        <v>145528.89000000001</v>
      </c>
      <c r="AG110" t="s">
        <v>1020</v>
      </c>
      <c r="AH110">
        <v>1</v>
      </c>
      <c r="AI110" s="112">
        <v>145528.89000000001</v>
      </c>
      <c r="AJ110">
        <v>0</v>
      </c>
      <c r="AK110" s="112">
        <v>145528.89000000001</v>
      </c>
      <c r="AL110" s="112">
        <v>79629.52</v>
      </c>
      <c r="AM110">
        <v>0</v>
      </c>
      <c r="AN110" s="112">
        <v>79629.52</v>
      </c>
    </row>
    <row r="111" spans="1:40" x14ac:dyDescent="0.2">
      <c r="A111" t="s">
        <v>485</v>
      </c>
      <c r="C111" t="s">
        <v>928</v>
      </c>
      <c r="D111" t="s">
        <v>1015</v>
      </c>
      <c r="E111" t="s">
        <v>983</v>
      </c>
      <c r="F111" t="s">
        <v>984</v>
      </c>
      <c r="G111" t="s">
        <v>930</v>
      </c>
      <c r="H111" t="s">
        <v>486</v>
      </c>
      <c r="I111" t="s">
        <v>1267</v>
      </c>
      <c r="J111" t="s">
        <v>485</v>
      </c>
      <c r="K111" t="s">
        <v>1268</v>
      </c>
      <c r="L111" t="s">
        <v>1027</v>
      </c>
      <c r="M111" t="s">
        <v>1018</v>
      </c>
      <c r="N111" s="38">
        <v>43435</v>
      </c>
      <c r="O111" s="38">
        <v>43799</v>
      </c>
      <c r="P111" t="s">
        <v>1019</v>
      </c>
      <c r="Q111" s="112">
        <v>6819202.7199999997</v>
      </c>
      <c r="R111" s="112">
        <v>21051165.920000002</v>
      </c>
      <c r="S111" s="149">
        <v>0.32</v>
      </c>
      <c r="T111" s="38">
        <v>43525</v>
      </c>
      <c r="U111" s="38">
        <v>43890</v>
      </c>
      <c r="V111" s="112">
        <v>801622.03</v>
      </c>
      <c r="W111" s="112">
        <v>268890.84000000003</v>
      </c>
      <c r="X111">
        <v>0</v>
      </c>
      <c r="Y111" s="112">
        <v>0</v>
      </c>
      <c r="Z111" s="112">
        <v>0</v>
      </c>
      <c r="AA111" s="112">
        <v>0</v>
      </c>
      <c r="AB111" t="s">
        <v>1020</v>
      </c>
      <c r="AC111">
        <v>1</v>
      </c>
      <c r="AD111">
        <v>1</v>
      </c>
      <c r="AE111" s="112">
        <v>268890.84000000003</v>
      </c>
      <c r="AF111" s="112">
        <v>256519.05</v>
      </c>
      <c r="AG111" t="s">
        <v>1028</v>
      </c>
      <c r="AH111">
        <v>1.0044999999999999</v>
      </c>
      <c r="AI111" s="112">
        <v>257673.39</v>
      </c>
      <c r="AJ111">
        <v>0</v>
      </c>
      <c r="AK111" s="112">
        <v>257673.39</v>
      </c>
      <c r="AL111" s="112">
        <v>-11217.45</v>
      </c>
      <c r="AM111">
        <v>0</v>
      </c>
      <c r="AN111" s="112">
        <v>-11217.45</v>
      </c>
    </row>
    <row r="112" spans="1:40" x14ac:dyDescent="0.2">
      <c r="A112" t="s">
        <v>1269</v>
      </c>
      <c r="C112" t="s">
        <v>928</v>
      </c>
      <c r="D112" t="s">
        <v>1015</v>
      </c>
      <c r="E112" t="s">
        <v>983</v>
      </c>
      <c r="F112" t="s">
        <v>984</v>
      </c>
      <c r="G112" t="s">
        <v>930</v>
      </c>
      <c r="H112" t="s">
        <v>1270</v>
      </c>
      <c r="I112" t="s">
        <v>1271</v>
      </c>
      <c r="J112" t="s">
        <v>1269</v>
      </c>
      <c r="K112" t="s">
        <v>1272</v>
      </c>
      <c r="L112" t="s">
        <v>1027</v>
      </c>
      <c r="M112" t="s">
        <v>1018</v>
      </c>
      <c r="N112" s="38">
        <v>43282</v>
      </c>
      <c r="O112" s="38">
        <v>43646</v>
      </c>
      <c r="P112" t="s">
        <v>1019</v>
      </c>
      <c r="Q112" s="112">
        <v>3290119</v>
      </c>
      <c r="R112" s="112">
        <v>4629554</v>
      </c>
      <c r="S112" s="149">
        <v>0.71</v>
      </c>
      <c r="T112" s="38">
        <v>43525</v>
      </c>
      <c r="U112" s="38">
        <v>43890</v>
      </c>
      <c r="V112" s="112">
        <v>361001.65</v>
      </c>
      <c r="W112" s="112">
        <v>280913.36</v>
      </c>
      <c r="X112">
        <v>0</v>
      </c>
      <c r="Y112" s="112">
        <v>0</v>
      </c>
      <c r="Z112" s="112">
        <v>0</v>
      </c>
      <c r="AA112" s="112">
        <v>0</v>
      </c>
      <c r="AB112" t="s">
        <v>1020</v>
      </c>
      <c r="AC112">
        <v>1</v>
      </c>
      <c r="AD112">
        <v>1</v>
      </c>
      <c r="AE112" s="112">
        <v>280913.36</v>
      </c>
      <c r="AF112" s="112">
        <v>256311.17</v>
      </c>
      <c r="AG112" t="s">
        <v>1028</v>
      </c>
      <c r="AH112">
        <v>1.0163</v>
      </c>
      <c r="AI112" s="112">
        <v>260489.04</v>
      </c>
      <c r="AJ112">
        <v>0</v>
      </c>
      <c r="AK112" s="112">
        <v>260489.04</v>
      </c>
      <c r="AL112" s="112">
        <v>-20424.32</v>
      </c>
      <c r="AM112">
        <v>0</v>
      </c>
      <c r="AN112" s="112">
        <v>-20424.32</v>
      </c>
    </row>
    <row r="113" spans="1:40" x14ac:dyDescent="0.2">
      <c r="A113" t="s">
        <v>264</v>
      </c>
      <c r="C113" t="s">
        <v>928</v>
      </c>
      <c r="D113" t="s">
        <v>1015</v>
      </c>
      <c r="E113" t="s">
        <v>983</v>
      </c>
      <c r="F113" t="s">
        <v>984</v>
      </c>
      <c r="G113" t="s">
        <v>930</v>
      </c>
      <c r="H113" t="s">
        <v>265</v>
      </c>
      <c r="I113" t="s">
        <v>1273</v>
      </c>
      <c r="J113" t="s">
        <v>264</v>
      </c>
      <c r="K113" t="s">
        <v>1274</v>
      </c>
      <c r="L113" t="s">
        <v>11</v>
      </c>
      <c r="M113" t="s">
        <v>1079</v>
      </c>
      <c r="N113" s="38">
        <v>43466</v>
      </c>
      <c r="O113" s="38">
        <v>43830</v>
      </c>
      <c r="P113" t="s">
        <v>1019</v>
      </c>
      <c r="Q113" s="112">
        <v>1565341</v>
      </c>
      <c r="R113" s="112">
        <v>2931237</v>
      </c>
      <c r="S113" s="149">
        <v>0.53</v>
      </c>
      <c r="T113" s="38">
        <v>43525</v>
      </c>
      <c r="U113" s="38">
        <v>43890</v>
      </c>
      <c r="V113" s="112">
        <v>585288.31000000006</v>
      </c>
      <c r="W113" s="112">
        <v>186535.23</v>
      </c>
      <c r="X113">
        <v>0</v>
      </c>
      <c r="Y113" s="112">
        <v>0</v>
      </c>
      <c r="Z113" s="112">
        <v>0</v>
      </c>
      <c r="AA113" s="112">
        <v>0</v>
      </c>
      <c r="AB113" t="s">
        <v>1020</v>
      </c>
      <c r="AC113">
        <v>1</v>
      </c>
      <c r="AD113">
        <v>1</v>
      </c>
      <c r="AE113" s="112">
        <v>186535.23</v>
      </c>
      <c r="AF113" s="112">
        <v>310202.8</v>
      </c>
      <c r="AG113" t="s">
        <v>1020</v>
      </c>
      <c r="AH113">
        <v>1</v>
      </c>
      <c r="AI113" s="112">
        <v>310202.8</v>
      </c>
      <c r="AJ113">
        <v>0</v>
      </c>
      <c r="AK113" s="112">
        <v>310202.8</v>
      </c>
      <c r="AL113" s="112">
        <v>123667.57</v>
      </c>
      <c r="AM113">
        <v>0</v>
      </c>
      <c r="AN113" s="112">
        <v>123667.57</v>
      </c>
    </row>
    <row r="114" spans="1:40" x14ac:dyDescent="0.2">
      <c r="A114" t="s">
        <v>1275</v>
      </c>
      <c r="C114" t="s">
        <v>928</v>
      </c>
      <c r="D114" t="s">
        <v>1015</v>
      </c>
      <c r="E114" t="s">
        <v>983</v>
      </c>
      <c r="F114" t="s">
        <v>984</v>
      </c>
      <c r="G114" t="s">
        <v>930</v>
      </c>
      <c r="H114" t="s">
        <v>1276</v>
      </c>
      <c r="I114" t="s">
        <v>1277</v>
      </c>
      <c r="J114" t="s">
        <v>1275</v>
      </c>
      <c r="K114" t="s">
        <v>1278</v>
      </c>
      <c r="L114" t="s">
        <v>1027</v>
      </c>
      <c r="M114" t="s">
        <v>1018</v>
      </c>
      <c r="N114" s="38">
        <v>43374</v>
      </c>
      <c r="O114" s="38">
        <v>43738</v>
      </c>
      <c r="P114" t="s">
        <v>1031</v>
      </c>
      <c r="Q114" s="112">
        <v>11525086</v>
      </c>
      <c r="R114" s="112">
        <v>32469288</v>
      </c>
      <c r="S114" s="149">
        <v>0.35</v>
      </c>
      <c r="T114" s="38">
        <v>43525</v>
      </c>
      <c r="U114" s="38">
        <v>43890</v>
      </c>
      <c r="V114" s="112">
        <v>2102493.29</v>
      </c>
      <c r="W114" s="112">
        <v>239294.81</v>
      </c>
      <c r="X114">
        <v>0</v>
      </c>
      <c r="Y114" s="112">
        <v>0</v>
      </c>
      <c r="Z114" s="112">
        <v>0</v>
      </c>
      <c r="AA114" s="112">
        <v>0</v>
      </c>
      <c r="AB114" t="s">
        <v>1020</v>
      </c>
      <c r="AC114">
        <v>1</v>
      </c>
      <c r="AD114">
        <v>1</v>
      </c>
      <c r="AE114" s="112">
        <v>239294.81</v>
      </c>
      <c r="AF114" s="112">
        <v>735872.65</v>
      </c>
      <c r="AG114" t="s">
        <v>1028</v>
      </c>
      <c r="AH114">
        <v>1.0044999999999999</v>
      </c>
      <c r="AI114" s="112">
        <v>739184.08</v>
      </c>
      <c r="AJ114">
        <v>0</v>
      </c>
      <c r="AK114" s="112">
        <v>739184.08</v>
      </c>
      <c r="AL114" s="112">
        <v>499889.27</v>
      </c>
      <c r="AM114">
        <v>0</v>
      </c>
      <c r="AN114" s="112">
        <v>499889.27</v>
      </c>
    </row>
    <row r="115" spans="1:40" x14ac:dyDescent="0.2">
      <c r="A115" t="s">
        <v>1279</v>
      </c>
      <c r="C115" t="s">
        <v>928</v>
      </c>
      <c r="D115" t="s">
        <v>1015</v>
      </c>
      <c r="E115" t="s">
        <v>983</v>
      </c>
      <c r="F115" t="s">
        <v>984</v>
      </c>
      <c r="G115" t="s">
        <v>930</v>
      </c>
      <c r="H115" t="s">
        <v>1280</v>
      </c>
      <c r="I115" t="s">
        <v>1281</v>
      </c>
      <c r="J115" t="s">
        <v>1279</v>
      </c>
      <c r="K115" t="s">
        <v>1282</v>
      </c>
      <c r="L115" t="s">
        <v>1027</v>
      </c>
      <c r="M115" t="s">
        <v>1079</v>
      </c>
      <c r="N115" s="38">
        <v>43160</v>
      </c>
      <c r="O115" s="38">
        <v>43524</v>
      </c>
      <c r="P115" t="s">
        <v>1019</v>
      </c>
      <c r="Q115" s="112">
        <v>628113</v>
      </c>
      <c r="R115" s="112">
        <v>1593216</v>
      </c>
      <c r="S115" s="149">
        <v>0.39</v>
      </c>
      <c r="T115" s="38">
        <v>43525</v>
      </c>
      <c r="U115" s="38">
        <v>43890</v>
      </c>
      <c r="V115" s="112">
        <v>17069</v>
      </c>
      <c r="W115" s="112">
        <v>8844.5400000000009</v>
      </c>
      <c r="X115">
        <v>0</v>
      </c>
      <c r="Y115" s="112">
        <v>0</v>
      </c>
      <c r="Z115" s="112">
        <v>0</v>
      </c>
      <c r="AA115" s="112">
        <v>0</v>
      </c>
      <c r="AB115" t="s">
        <v>1020</v>
      </c>
      <c r="AC115">
        <v>1</v>
      </c>
      <c r="AD115">
        <v>1</v>
      </c>
      <c r="AE115" s="112">
        <v>8844.5400000000009</v>
      </c>
      <c r="AF115" s="112">
        <v>6656.91</v>
      </c>
      <c r="AG115" t="s">
        <v>1028</v>
      </c>
      <c r="AH115">
        <v>1.0227999999999999</v>
      </c>
      <c r="AI115" s="112">
        <v>6808.69</v>
      </c>
      <c r="AJ115">
        <v>0</v>
      </c>
      <c r="AK115" s="112">
        <v>6808.69</v>
      </c>
      <c r="AL115" s="112">
        <v>-2035.85</v>
      </c>
      <c r="AM115">
        <v>0</v>
      </c>
      <c r="AN115" s="112">
        <v>-2035.85</v>
      </c>
    </row>
    <row r="116" spans="1:40" x14ac:dyDescent="0.2">
      <c r="A116" t="s">
        <v>1283</v>
      </c>
      <c r="C116" t="s">
        <v>928</v>
      </c>
      <c r="D116" t="s">
        <v>1015</v>
      </c>
      <c r="E116" t="s">
        <v>983</v>
      </c>
      <c r="F116" t="s">
        <v>984</v>
      </c>
      <c r="G116" t="s">
        <v>930</v>
      </c>
      <c r="H116" t="s">
        <v>1284</v>
      </c>
      <c r="I116" t="s">
        <v>1285</v>
      </c>
      <c r="J116" t="s">
        <v>1283</v>
      </c>
      <c r="K116" t="s">
        <v>1286</v>
      </c>
      <c r="L116" t="s">
        <v>1027</v>
      </c>
      <c r="M116" t="s">
        <v>1079</v>
      </c>
      <c r="N116" s="38">
        <v>43374</v>
      </c>
      <c r="O116" s="38">
        <v>43738</v>
      </c>
      <c r="P116" t="s">
        <v>1019</v>
      </c>
      <c r="Q116" s="112">
        <v>538227</v>
      </c>
      <c r="R116" s="112">
        <v>414952</v>
      </c>
      <c r="S116" s="149">
        <v>1.3</v>
      </c>
      <c r="T116" s="38">
        <v>43525</v>
      </c>
      <c r="U116" s="38">
        <v>43890</v>
      </c>
      <c r="V116" s="112">
        <v>64554</v>
      </c>
      <c r="W116" s="112">
        <v>10562.88</v>
      </c>
      <c r="X116">
        <v>0</v>
      </c>
      <c r="Y116" s="112">
        <v>0</v>
      </c>
      <c r="Z116" s="112">
        <v>0</v>
      </c>
      <c r="AA116" s="112">
        <v>0</v>
      </c>
      <c r="AB116" t="s">
        <v>1020</v>
      </c>
      <c r="AC116">
        <v>1</v>
      </c>
      <c r="AD116">
        <v>1</v>
      </c>
      <c r="AE116" s="112">
        <v>10562.88</v>
      </c>
      <c r="AF116" s="112">
        <v>83920.2</v>
      </c>
      <c r="AG116" t="s">
        <v>1028</v>
      </c>
      <c r="AH116">
        <v>1.0044999999999999</v>
      </c>
      <c r="AI116" s="112">
        <v>84297.84</v>
      </c>
      <c r="AJ116">
        <v>0</v>
      </c>
      <c r="AK116" s="112">
        <v>84297.84</v>
      </c>
      <c r="AL116" s="112">
        <v>73734.960000000006</v>
      </c>
      <c r="AM116">
        <v>0</v>
      </c>
      <c r="AN116" s="112">
        <v>73734.960000000006</v>
      </c>
    </row>
    <row r="117" spans="1:40" x14ac:dyDescent="0.2">
      <c r="A117" t="s">
        <v>267</v>
      </c>
      <c r="C117" t="s">
        <v>928</v>
      </c>
      <c r="D117" t="s">
        <v>1015</v>
      </c>
      <c r="E117" t="s">
        <v>983</v>
      </c>
      <c r="F117" t="s">
        <v>984</v>
      </c>
      <c r="G117" t="s">
        <v>930</v>
      </c>
      <c r="H117" t="s">
        <v>268</v>
      </c>
      <c r="I117" t="s">
        <v>1287</v>
      </c>
      <c r="J117" t="s">
        <v>267</v>
      </c>
      <c r="K117" t="s">
        <v>1288</v>
      </c>
      <c r="L117" t="s">
        <v>11</v>
      </c>
      <c r="M117" t="s">
        <v>1018</v>
      </c>
      <c r="N117" s="38">
        <v>43466</v>
      </c>
      <c r="O117" s="38">
        <v>43830</v>
      </c>
      <c r="P117" t="s">
        <v>1019</v>
      </c>
      <c r="Q117" s="112">
        <v>19882388</v>
      </c>
      <c r="R117" s="112">
        <v>105304860</v>
      </c>
      <c r="S117" s="149">
        <v>0.19</v>
      </c>
      <c r="T117" s="38">
        <v>43525</v>
      </c>
      <c r="U117" s="38">
        <v>43890</v>
      </c>
      <c r="V117" s="112">
        <v>17649848.57</v>
      </c>
      <c r="W117" s="112">
        <v>1782521.02</v>
      </c>
      <c r="X117">
        <v>0</v>
      </c>
      <c r="Y117" s="112">
        <v>0</v>
      </c>
      <c r="Z117" s="112">
        <v>0</v>
      </c>
      <c r="AA117" s="112">
        <v>0</v>
      </c>
      <c r="AB117" t="s">
        <v>1020</v>
      </c>
      <c r="AC117">
        <v>1</v>
      </c>
      <c r="AD117">
        <v>1</v>
      </c>
      <c r="AE117" s="112">
        <v>1782521.02</v>
      </c>
      <c r="AF117" s="112">
        <v>3353471.23</v>
      </c>
      <c r="AG117" t="s">
        <v>1020</v>
      </c>
      <c r="AH117">
        <v>1</v>
      </c>
      <c r="AI117" s="112">
        <v>3353471.23</v>
      </c>
      <c r="AJ117">
        <v>0</v>
      </c>
      <c r="AK117" s="112">
        <v>3353471.23</v>
      </c>
      <c r="AL117" s="112">
        <v>1570950.21</v>
      </c>
      <c r="AM117">
        <v>0</v>
      </c>
      <c r="AN117" s="112">
        <v>1570950.21</v>
      </c>
    </row>
    <row r="118" spans="1:40" x14ac:dyDescent="0.2">
      <c r="A118" t="s">
        <v>1289</v>
      </c>
      <c r="C118" t="s">
        <v>928</v>
      </c>
      <c r="D118" t="s">
        <v>1015</v>
      </c>
      <c r="E118" t="s">
        <v>983</v>
      </c>
      <c r="F118" t="s">
        <v>984</v>
      </c>
      <c r="G118" t="s">
        <v>930</v>
      </c>
      <c r="H118" t="s">
        <v>1290</v>
      </c>
      <c r="I118" t="s">
        <v>1291</v>
      </c>
      <c r="J118" t="s">
        <v>1289</v>
      </c>
      <c r="K118" t="s">
        <v>1292</v>
      </c>
      <c r="L118" t="s">
        <v>1027</v>
      </c>
      <c r="M118" t="s">
        <v>1018</v>
      </c>
      <c r="N118" s="38">
        <v>43160</v>
      </c>
      <c r="O118" s="38">
        <v>43524</v>
      </c>
      <c r="P118" t="s">
        <v>1019</v>
      </c>
      <c r="Q118" s="112">
        <v>83878060</v>
      </c>
      <c r="R118" s="112">
        <v>46159082</v>
      </c>
      <c r="S118" s="149">
        <v>1.82</v>
      </c>
      <c r="T118" s="38">
        <v>43525</v>
      </c>
      <c r="U118" s="38">
        <v>43890</v>
      </c>
      <c r="V118" s="112">
        <v>234705430.93000001</v>
      </c>
      <c r="W118" s="112">
        <v>71852777.629999995</v>
      </c>
      <c r="X118">
        <v>0</v>
      </c>
      <c r="Y118" s="112">
        <v>17240319.66</v>
      </c>
      <c r="Z118" s="112">
        <v>0</v>
      </c>
      <c r="AA118" s="112">
        <v>17240319.66</v>
      </c>
      <c r="AB118" t="s">
        <v>1020</v>
      </c>
      <c r="AC118">
        <v>1</v>
      </c>
      <c r="AD118">
        <v>1</v>
      </c>
      <c r="AE118" s="112">
        <v>89093097.290000007</v>
      </c>
      <c r="AF118" s="112">
        <v>427163884.29000002</v>
      </c>
      <c r="AG118" t="s">
        <v>1028</v>
      </c>
      <c r="AH118">
        <v>1.0227999999999999</v>
      </c>
      <c r="AI118" s="112">
        <v>436903220.85000002</v>
      </c>
      <c r="AJ118">
        <v>0</v>
      </c>
      <c r="AK118" s="112">
        <v>436903220.85000002</v>
      </c>
      <c r="AL118" s="112">
        <v>347810123.56</v>
      </c>
      <c r="AM118">
        <v>0</v>
      </c>
      <c r="AN118" s="112">
        <v>347810123.56</v>
      </c>
    </row>
    <row r="119" spans="1:40" x14ac:dyDescent="0.2">
      <c r="A119" t="s">
        <v>1293</v>
      </c>
      <c r="C119" t="s">
        <v>928</v>
      </c>
      <c r="D119" t="s">
        <v>1015</v>
      </c>
      <c r="E119" t="s">
        <v>983</v>
      </c>
      <c r="F119" t="s">
        <v>984</v>
      </c>
      <c r="G119" t="s">
        <v>930</v>
      </c>
      <c r="H119" t="s">
        <v>1294</v>
      </c>
      <c r="I119" t="s">
        <v>1295</v>
      </c>
      <c r="J119" t="s">
        <v>1293</v>
      </c>
      <c r="K119" t="s">
        <v>1296</v>
      </c>
      <c r="L119" t="s">
        <v>1027</v>
      </c>
      <c r="M119" t="s">
        <v>1079</v>
      </c>
      <c r="N119" s="38">
        <v>43374</v>
      </c>
      <c r="O119" s="38">
        <v>43738</v>
      </c>
      <c r="P119" t="s">
        <v>1031</v>
      </c>
      <c r="Q119" s="112">
        <v>581877</v>
      </c>
      <c r="R119" s="112">
        <v>294367</v>
      </c>
      <c r="S119" s="149">
        <v>1.98</v>
      </c>
      <c r="T119" s="38">
        <v>43525</v>
      </c>
      <c r="U119" s="38">
        <v>43890</v>
      </c>
      <c r="V119" s="112">
        <v>10387.18</v>
      </c>
      <c r="W119" s="112">
        <v>7058.31</v>
      </c>
      <c r="X119">
        <v>0</v>
      </c>
      <c r="Y119" s="112">
        <v>0</v>
      </c>
      <c r="Z119" s="112">
        <v>0</v>
      </c>
      <c r="AA119" s="112">
        <v>0</v>
      </c>
      <c r="AB119" t="s">
        <v>1020</v>
      </c>
      <c r="AC119">
        <v>1</v>
      </c>
      <c r="AD119">
        <v>1</v>
      </c>
      <c r="AE119" s="112">
        <v>7058.31</v>
      </c>
      <c r="AF119" s="112">
        <v>20566.62</v>
      </c>
      <c r="AG119" t="s">
        <v>1028</v>
      </c>
      <c r="AH119">
        <v>1.0044999999999999</v>
      </c>
      <c r="AI119" s="112">
        <v>20659.169999999998</v>
      </c>
      <c r="AJ119">
        <v>0</v>
      </c>
      <c r="AK119" s="112">
        <v>20659.169999999998</v>
      </c>
      <c r="AL119" s="112">
        <v>13600.86</v>
      </c>
      <c r="AM119">
        <v>0</v>
      </c>
      <c r="AN119" s="112">
        <v>13600.86</v>
      </c>
    </row>
    <row r="120" spans="1:40" x14ac:dyDescent="0.2">
      <c r="A120" t="s">
        <v>292</v>
      </c>
      <c r="C120" t="s">
        <v>928</v>
      </c>
      <c r="D120" t="s">
        <v>1015</v>
      </c>
      <c r="E120" t="s">
        <v>983</v>
      </c>
      <c r="F120" t="s">
        <v>984</v>
      </c>
      <c r="G120" t="s">
        <v>930</v>
      </c>
      <c r="H120" t="s">
        <v>293</v>
      </c>
      <c r="I120" t="s">
        <v>1297</v>
      </c>
      <c r="J120" t="s">
        <v>292</v>
      </c>
      <c r="K120" t="s">
        <v>1298</v>
      </c>
      <c r="L120" t="s">
        <v>11</v>
      </c>
      <c r="M120" t="s">
        <v>1018</v>
      </c>
      <c r="N120" s="38">
        <v>43466</v>
      </c>
      <c r="O120" s="38">
        <v>43830</v>
      </c>
      <c r="P120" t="s">
        <v>1031</v>
      </c>
      <c r="Q120" s="112">
        <v>448455</v>
      </c>
      <c r="R120" s="112">
        <v>2848448</v>
      </c>
      <c r="S120" s="149">
        <v>0.16</v>
      </c>
      <c r="T120" s="38">
        <v>43525</v>
      </c>
      <c r="U120" s="38">
        <v>43890</v>
      </c>
      <c r="V120" s="112">
        <v>165971.13</v>
      </c>
      <c r="W120" s="112">
        <v>16019.82</v>
      </c>
      <c r="X120">
        <v>0</v>
      </c>
      <c r="Y120" s="112">
        <v>0</v>
      </c>
      <c r="Z120" s="112">
        <v>0</v>
      </c>
      <c r="AA120" s="112">
        <v>0</v>
      </c>
      <c r="AB120" t="s">
        <v>1020</v>
      </c>
      <c r="AC120">
        <v>1</v>
      </c>
      <c r="AD120">
        <v>1</v>
      </c>
      <c r="AE120" s="112">
        <v>16019.82</v>
      </c>
      <c r="AF120" s="112">
        <v>26555.38</v>
      </c>
      <c r="AG120" t="s">
        <v>1020</v>
      </c>
      <c r="AH120">
        <v>1</v>
      </c>
      <c r="AI120" s="112">
        <v>26555.38</v>
      </c>
      <c r="AJ120">
        <v>0</v>
      </c>
      <c r="AK120" s="112">
        <v>26555.38</v>
      </c>
      <c r="AL120" s="112">
        <v>10535.56</v>
      </c>
      <c r="AM120">
        <v>0</v>
      </c>
      <c r="AN120" s="112">
        <v>10535.56</v>
      </c>
    </row>
    <row r="121" spans="1:40" x14ac:dyDescent="0.2">
      <c r="A121" t="s">
        <v>1299</v>
      </c>
      <c r="C121" t="s">
        <v>928</v>
      </c>
      <c r="D121" t="s">
        <v>1015</v>
      </c>
      <c r="E121" t="s">
        <v>983</v>
      </c>
      <c r="F121" t="s">
        <v>984</v>
      </c>
      <c r="G121" t="s">
        <v>930</v>
      </c>
      <c r="H121" t="s">
        <v>1300</v>
      </c>
      <c r="I121" t="s">
        <v>1301</v>
      </c>
      <c r="J121" t="s">
        <v>1299</v>
      </c>
      <c r="K121" t="s">
        <v>1302</v>
      </c>
      <c r="L121" t="s">
        <v>11</v>
      </c>
      <c r="M121" t="s">
        <v>1018</v>
      </c>
      <c r="N121" s="38">
        <v>43466</v>
      </c>
      <c r="O121" s="38">
        <v>43830</v>
      </c>
      <c r="P121" t="s">
        <v>1019</v>
      </c>
      <c r="Q121" s="112">
        <v>7855318.6799999997</v>
      </c>
      <c r="R121" s="112">
        <v>38644760.57</v>
      </c>
      <c r="S121" s="149">
        <v>0.2</v>
      </c>
      <c r="T121" s="38">
        <v>43525</v>
      </c>
      <c r="U121" s="38">
        <v>43890</v>
      </c>
      <c r="V121" s="112">
        <v>1581434.5</v>
      </c>
      <c r="W121" s="112">
        <v>482923.44</v>
      </c>
      <c r="X121">
        <v>0</v>
      </c>
      <c r="Y121" s="112">
        <v>0</v>
      </c>
      <c r="Z121" s="112">
        <v>0</v>
      </c>
      <c r="AA121" s="112">
        <v>0</v>
      </c>
      <c r="AB121" t="s">
        <v>1020</v>
      </c>
      <c r="AC121">
        <v>1</v>
      </c>
      <c r="AD121">
        <v>1</v>
      </c>
      <c r="AE121" s="112">
        <v>482923.44</v>
      </c>
      <c r="AF121" s="112">
        <v>316286.90000000002</v>
      </c>
      <c r="AG121" t="s">
        <v>1028</v>
      </c>
      <c r="AH121">
        <v>1.0227999999999999</v>
      </c>
      <c r="AI121" s="112">
        <v>323498.23999999999</v>
      </c>
      <c r="AJ121">
        <v>0</v>
      </c>
      <c r="AK121" s="112">
        <v>323498.23999999999</v>
      </c>
      <c r="AL121" s="112">
        <v>-159425.20000000001</v>
      </c>
      <c r="AM121">
        <v>0</v>
      </c>
      <c r="AN121" s="112">
        <v>-159425.20000000001</v>
      </c>
    </row>
    <row r="122" spans="1:40" x14ac:dyDescent="0.2">
      <c r="A122" t="s">
        <v>295</v>
      </c>
      <c r="C122" t="s">
        <v>928</v>
      </c>
      <c r="D122" t="s">
        <v>1015</v>
      </c>
      <c r="E122" t="s">
        <v>983</v>
      </c>
      <c r="F122" t="s">
        <v>984</v>
      </c>
      <c r="G122" t="s">
        <v>930</v>
      </c>
      <c r="H122" t="s">
        <v>296</v>
      </c>
      <c r="I122" t="s">
        <v>1303</v>
      </c>
      <c r="J122" t="s">
        <v>295</v>
      </c>
      <c r="K122" t="s">
        <v>1304</v>
      </c>
      <c r="L122" t="s">
        <v>11</v>
      </c>
      <c r="M122" t="s">
        <v>1079</v>
      </c>
      <c r="N122" s="38">
        <v>43191</v>
      </c>
      <c r="O122" s="38">
        <v>43555</v>
      </c>
      <c r="P122" t="s">
        <v>1019</v>
      </c>
      <c r="Q122" s="112">
        <v>1339880</v>
      </c>
      <c r="R122" s="112">
        <v>1044018</v>
      </c>
      <c r="S122" s="149">
        <v>1.28</v>
      </c>
      <c r="T122" s="38">
        <v>43525</v>
      </c>
      <c r="U122" s="38">
        <v>43890</v>
      </c>
      <c r="V122" s="112">
        <v>13046.88</v>
      </c>
      <c r="W122" s="112">
        <v>6150.81</v>
      </c>
      <c r="X122">
        <v>0</v>
      </c>
      <c r="Y122" s="112">
        <v>0</v>
      </c>
      <c r="Z122" s="112">
        <v>0</v>
      </c>
      <c r="AA122" s="112">
        <v>0</v>
      </c>
      <c r="AB122" t="s">
        <v>1020</v>
      </c>
      <c r="AC122">
        <v>1</v>
      </c>
      <c r="AD122">
        <v>1</v>
      </c>
      <c r="AE122" s="112">
        <v>6150.81</v>
      </c>
      <c r="AF122" s="112">
        <v>16700.009999999998</v>
      </c>
      <c r="AG122" t="s">
        <v>1028</v>
      </c>
      <c r="AH122">
        <v>1.0227999999999999</v>
      </c>
      <c r="AI122" s="112">
        <v>17080.77</v>
      </c>
      <c r="AJ122">
        <v>0</v>
      </c>
      <c r="AK122" s="112">
        <v>17080.77</v>
      </c>
      <c r="AL122" s="112">
        <v>10929.96</v>
      </c>
      <c r="AM122">
        <v>0</v>
      </c>
      <c r="AN122" s="112">
        <v>10929.96</v>
      </c>
    </row>
    <row r="123" spans="1:40" x14ac:dyDescent="0.2">
      <c r="A123" t="s">
        <v>714</v>
      </c>
      <c r="C123" t="s">
        <v>928</v>
      </c>
      <c r="D123" t="s">
        <v>1015</v>
      </c>
      <c r="E123" t="s">
        <v>983</v>
      </c>
      <c r="F123" t="s">
        <v>984</v>
      </c>
      <c r="G123" t="s">
        <v>930</v>
      </c>
      <c r="H123" t="s">
        <v>715</v>
      </c>
      <c r="I123" t="s">
        <v>1305</v>
      </c>
      <c r="J123" t="s">
        <v>714</v>
      </c>
      <c r="K123" t="s">
        <v>1306</v>
      </c>
      <c r="L123" t="s">
        <v>11</v>
      </c>
      <c r="M123" t="s">
        <v>1018</v>
      </c>
      <c r="N123" s="38">
        <v>43374</v>
      </c>
      <c r="O123" s="38">
        <v>43738</v>
      </c>
      <c r="P123" t="s">
        <v>1019</v>
      </c>
      <c r="Q123" s="112">
        <v>3016775</v>
      </c>
      <c r="R123" s="112">
        <v>12178087</v>
      </c>
      <c r="S123" s="149">
        <v>0.25</v>
      </c>
      <c r="T123" s="38">
        <v>43525</v>
      </c>
      <c r="U123" s="38">
        <v>43890</v>
      </c>
      <c r="V123" s="112">
        <v>1508863.41</v>
      </c>
      <c r="W123" s="112">
        <v>397434.05</v>
      </c>
      <c r="X123">
        <v>0</v>
      </c>
      <c r="Y123" s="112">
        <v>0</v>
      </c>
      <c r="Z123" s="112">
        <v>0</v>
      </c>
      <c r="AA123" s="112">
        <v>0</v>
      </c>
      <c r="AB123" t="s">
        <v>1020</v>
      </c>
      <c r="AC123">
        <v>1</v>
      </c>
      <c r="AD123">
        <v>1</v>
      </c>
      <c r="AE123" s="112">
        <v>397434.05</v>
      </c>
      <c r="AF123" s="112">
        <v>377215.85</v>
      </c>
      <c r="AG123" t="s">
        <v>1028</v>
      </c>
      <c r="AH123">
        <v>1.0044999999999999</v>
      </c>
      <c r="AI123" s="112">
        <v>378913.32</v>
      </c>
      <c r="AJ123">
        <v>0</v>
      </c>
      <c r="AK123" s="112">
        <v>378913.32</v>
      </c>
      <c r="AL123" s="112">
        <v>-18520.73</v>
      </c>
      <c r="AM123">
        <v>0</v>
      </c>
      <c r="AN123" s="112">
        <v>-18520.73</v>
      </c>
    </row>
    <row r="124" spans="1:40" x14ac:dyDescent="0.2">
      <c r="A124" t="s">
        <v>298</v>
      </c>
      <c r="C124" t="s">
        <v>928</v>
      </c>
      <c r="D124" t="s">
        <v>1015</v>
      </c>
      <c r="E124" t="s">
        <v>983</v>
      </c>
      <c r="F124" t="s">
        <v>984</v>
      </c>
      <c r="G124" t="s">
        <v>930</v>
      </c>
      <c r="H124" t="s">
        <v>299</v>
      </c>
      <c r="I124" t="s">
        <v>1307</v>
      </c>
      <c r="J124" t="s">
        <v>298</v>
      </c>
      <c r="K124" t="s">
        <v>1308</v>
      </c>
      <c r="L124" t="s">
        <v>11</v>
      </c>
      <c r="M124" t="s">
        <v>1018</v>
      </c>
      <c r="N124" s="38">
        <v>43344</v>
      </c>
      <c r="O124" s="38">
        <v>43708</v>
      </c>
      <c r="P124" t="s">
        <v>1019</v>
      </c>
      <c r="Q124" s="112">
        <v>61970345</v>
      </c>
      <c r="R124" s="112">
        <v>522519525</v>
      </c>
      <c r="S124" s="149">
        <v>0.12</v>
      </c>
      <c r="T124" s="38">
        <v>43525</v>
      </c>
      <c r="U124" s="38">
        <v>43890</v>
      </c>
      <c r="V124" s="112">
        <v>28746139.739999998</v>
      </c>
      <c r="W124" s="112">
        <v>2259268.4900000002</v>
      </c>
      <c r="X124">
        <v>0</v>
      </c>
      <c r="Y124" s="112">
        <v>0</v>
      </c>
      <c r="Z124" s="112">
        <v>0</v>
      </c>
      <c r="AA124" s="112">
        <v>0</v>
      </c>
      <c r="AB124" t="s">
        <v>1020</v>
      </c>
      <c r="AC124">
        <v>1</v>
      </c>
      <c r="AD124">
        <v>1</v>
      </c>
      <c r="AE124" s="112">
        <v>2259268.4900000002</v>
      </c>
      <c r="AF124" s="112">
        <v>3449536.77</v>
      </c>
      <c r="AG124" t="s">
        <v>1028</v>
      </c>
      <c r="AH124">
        <v>1.0099</v>
      </c>
      <c r="AI124" s="112">
        <v>3483687.18</v>
      </c>
      <c r="AJ124">
        <v>0</v>
      </c>
      <c r="AK124" s="112">
        <v>3483687.18</v>
      </c>
      <c r="AL124" s="112">
        <v>1224418.69</v>
      </c>
      <c r="AM124">
        <v>0</v>
      </c>
      <c r="AN124" s="112">
        <v>1224418.69</v>
      </c>
    </row>
    <row r="125" spans="1:40" x14ac:dyDescent="0.2">
      <c r="A125" t="s">
        <v>301</v>
      </c>
      <c r="C125" t="s">
        <v>928</v>
      </c>
      <c r="D125" t="s">
        <v>1015</v>
      </c>
      <c r="E125" t="s">
        <v>983</v>
      </c>
      <c r="F125" t="s">
        <v>984</v>
      </c>
      <c r="G125" t="s">
        <v>930</v>
      </c>
      <c r="H125" t="s">
        <v>302</v>
      </c>
      <c r="I125" t="s">
        <v>1309</v>
      </c>
      <c r="J125" t="s">
        <v>301</v>
      </c>
      <c r="K125" t="s">
        <v>1310</v>
      </c>
      <c r="L125" t="s">
        <v>11</v>
      </c>
      <c r="M125" t="s">
        <v>1018</v>
      </c>
      <c r="N125" s="38">
        <v>43374</v>
      </c>
      <c r="O125" s="38">
        <v>43738</v>
      </c>
      <c r="P125" t="s">
        <v>1031</v>
      </c>
      <c r="Q125" s="112">
        <v>10310472</v>
      </c>
      <c r="R125" s="112">
        <v>60821549</v>
      </c>
      <c r="S125" s="149">
        <v>0.17</v>
      </c>
      <c r="T125" s="38">
        <v>43525</v>
      </c>
      <c r="U125" s="38">
        <v>43890</v>
      </c>
      <c r="V125" s="112">
        <v>2669224.12</v>
      </c>
      <c r="W125" s="112">
        <v>445120.84</v>
      </c>
      <c r="X125">
        <v>0</v>
      </c>
      <c r="Y125" s="112">
        <v>0</v>
      </c>
      <c r="Z125" s="112">
        <v>0</v>
      </c>
      <c r="AA125" s="112">
        <v>0</v>
      </c>
      <c r="AB125" t="s">
        <v>1020</v>
      </c>
      <c r="AC125">
        <v>1</v>
      </c>
      <c r="AD125">
        <v>1</v>
      </c>
      <c r="AE125" s="112">
        <v>445120.84</v>
      </c>
      <c r="AF125" s="112">
        <v>453768.1</v>
      </c>
      <c r="AG125" t="s">
        <v>1028</v>
      </c>
      <c r="AH125">
        <v>1.0044999999999999</v>
      </c>
      <c r="AI125" s="112">
        <v>455810.06</v>
      </c>
      <c r="AJ125">
        <v>0</v>
      </c>
      <c r="AK125" s="112">
        <v>455810.06</v>
      </c>
      <c r="AL125" s="112">
        <v>10689.22</v>
      </c>
      <c r="AM125">
        <v>0</v>
      </c>
      <c r="AN125" s="112">
        <v>10689.22</v>
      </c>
    </row>
    <row r="126" spans="1:40" x14ac:dyDescent="0.2">
      <c r="A126" t="s">
        <v>561</v>
      </c>
      <c r="C126" t="s">
        <v>928</v>
      </c>
      <c r="D126" t="s">
        <v>1015</v>
      </c>
      <c r="E126" t="s">
        <v>983</v>
      </c>
      <c r="F126" t="s">
        <v>984</v>
      </c>
      <c r="G126" t="s">
        <v>930</v>
      </c>
      <c r="H126" t="s">
        <v>562</v>
      </c>
      <c r="I126" t="s">
        <v>1311</v>
      </c>
      <c r="J126" t="s">
        <v>561</v>
      </c>
      <c r="K126" t="s">
        <v>1312</v>
      </c>
      <c r="L126" t="s">
        <v>11</v>
      </c>
      <c r="M126" t="s">
        <v>1018</v>
      </c>
      <c r="N126" s="38">
        <v>43221</v>
      </c>
      <c r="O126" s="38">
        <v>43585</v>
      </c>
      <c r="P126" t="s">
        <v>1019</v>
      </c>
      <c r="Q126" s="112">
        <v>11915386</v>
      </c>
      <c r="R126" s="112">
        <v>42498167</v>
      </c>
      <c r="S126" s="149">
        <v>0.28000000000000003</v>
      </c>
      <c r="T126" s="38">
        <v>43525</v>
      </c>
      <c r="U126" s="38">
        <v>43890</v>
      </c>
      <c r="V126" s="112">
        <v>1595340.67</v>
      </c>
      <c r="W126" s="112">
        <v>241068.13</v>
      </c>
      <c r="X126">
        <v>0</v>
      </c>
      <c r="Y126" s="112">
        <v>0</v>
      </c>
      <c r="Z126" s="112">
        <v>0</v>
      </c>
      <c r="AA126" s="112">
        <v>0</v>
      </c>
      <c r="AB126" t="s">
        <v>1020</v>
      </c>
      <c r="AC126">
        <v>1</v>
      </c>
      <c r="AD126">
        <v>1</v>
      </c>
      <c r="AE126" s="112">
        <v>241068.13</v>
      </c>
      <c r="AF126" s="112">
        <v>446695.39</v>
      </c>
      <c r="AG126" t="s">
        <v>1028</v>
      </c>
      <c r="AH126">
        <v>1.0163</v>
      </c>
      <c r="AI126" s="112">
        <v>453976.52</v>
      </c>
      <c r="AJ126">
        <v>0</v>
      </c>
      <c r="AK126" s="112">
        <v>453976.52</v>
      </c>
      <c r="AL126" s="112">
        <v>212908.39</v>
      </c>
      <c r="AM126">
        <v>0</v>
      </c>
      <c r="AN126" s="112">
        <v>212908.39</v>
      </c>
    </row>
    <row r="127" spans="1:40" x14ac:dyDescent="0.2">
      <c r="A127" t="s">
        <v>304</v>
      </c>
      <c r="C127" t="s">
        <v>928</v>
      </c>
      <c r="D127" t="s">
        <v>1015</v>
      </c>
      <c r="E127" t="s">
        <v>983</v>
      </c>
      <c r="F127" t="s">
        <v>984</v>
      </c>
      <c r="G127" t="s">
        <v>930</v>
      </c>
      <c r="H127" t="s">
        <v>305</v>
      </c>
      <c r="I127" t="s">
        <v>1313</v>
      </c>
      <c r="J127" t="s">
        <v>304</v>
      </c>
      <c r="K127" t="s">
        <v>1314</v>
      </c>
      <c r="L127" t="s">
        <v>11</v>
      </c>
      <c r="M127" t="s">
        <v>1018</v>
      </c>
      <c r="N127" s="38">
        <v>43466</v>
      </c>
      <c r="O127" s="38">
        <v>43830</v>
      </c>
      <c r="P127" t="s">
        <v>1019</v>
      </c>
      <c r="Q127" s="112">
        <v>11523802</v>
      </c>
      <c r="R127" s="112">
        <v>42816363</v>
      </c>
      <c r="S127" s="149">
        <v>0.27</v>
      </c>
      <c r="T127" s="38">
        <v>43525</v>
      </c>
      <c r="U127" s="38">
        <v>43890</v>
      </c>
      <c r="V127" s="112">
        <v>614069.64</v>
      </c>
      <c r="W127" s="112">
        <v>261836.1</v>
      </c>
      <c r="X127">
        <v>0</v>
      </c>
      <c r="Y127" s="112">
        <v>0</v>
      </c>
      <c r="Z127" s="112">
        <v>0</v>
      </c>
      <c r="AA127" s="112">
        <v>0</v>
      </c>
      <c r="AB127" t="s">
        <v>1020</v>
      </c>
      <c r="AC127">
        <v>1</v>
      </c>
      <c r="AD127">
        <v>1</v>
      </c>
      <c r="AE127" s="112">
        <v>261836.1</v>
      </c>
      <c r="AF127" s="112">
        <v>165798.79999999999</v>
      </c>
      <c r="AG127" t="s">
        <v>1020</v>
      </c>
      <c r="AH127">
        <v>1</v>
      </c>
      <c r="AI127" s="112">
        <v>165798.79999999999</v>
      </c>
      <c r="AJ127">
        <v>0</v>
      </c>
      <c r="AK127" s="112">
        <v>165798.79999999999</v>
      </c>
      <c r="AL127" s="112">
        <v>-96037.3</v>
      </c>
      <c r="AM127">
        <v>0</v>
      </c>
      <c r="AN127" s="112">
        <v>-96037.3</v>
      </c>
    </row>
    <row r="128" spans="1:40" x14ac:dyDescent="0.2">
      <c r="A128" t="s">
        <v>91</v>
      </c>
      <c r="C128" t="s">
        <v>928</v>
      </c>
      <c r="D128" t="s">
        <v>1015</v>
      </c>
      <c r="E128" t="s">
        <v>983</v>
      </c>
      <c r="F128" t="s">
        <v>984</v>
      </c>
      <c r="G128" t="s">
        <v>930</v>
      </c>
      <c r="H128" t="s">
        <v>92</v>
      </c>
      <c r="I128" t="s">
        <v>1315</v>
      </c>
      <c r="J128" t="s">
        <v>91</v>
      </c>
      <c r="K128" t="s">
        <v>1316</v>
      </c>
      <c r="L128" t="s">
        <v>11</v>
      </c>
      <c r="M128" t="s">
        <v>1018</v>
      </c>
      <c r="N128" s="38">
        <v>43344</v>
      </c>
      <c r="O128" s="38">
        <v>43708</v>
      </c>
      <c r="P128" t="s">
        <v>1031</v>
      </c>
      <c r="Q128" s="112">
        <v>39576227</v>
      </c>
      <c r="R128" s="112">
        <v>134692008</v>
      </c>
      <c r="S128" s="149">
        <v>0.28999999999999998</v>
      </c>
      <c r="T128" s="38">
        <v>43525</v>
      </c>
      <c r="U128" s="38">
        <v>43890</v>
      </c>
      <c r="V128" s="112">
        <v>19442935.16</v>
      </c>
      <c r="W128" s="112">
        <v>3020803.54</v>
      </c>
      <c r="X128">
        <v>0</v>
      </c>
      <c r="Y128" s="112">
        <v>477523.31</v>
      </c>
      <c r="Z128" s="112">
        <v>0</v>
      </c>
      <c r="AA128" s="112">
        <v>477523.31</v>
      </c>
      <c r="AB128" t="s">
        <v>1020</v>
      </c>
      <c r="AC128">
        <v>1</v>
      </c>
      <c r="AD128">
        <v>1</v>
      </c>
      <c r="AE128" s="112">
        <v>3498326.85</v>
      </c>
      <c r="AF128" s="112">
        <v>5638451.2000000002</v>
      </c>
      <c r="AG128" t="s">
        <v>1028</v>
      </c>
      <c r="AH128">
        <v>1.0099</v>
      </c>
      <c r="AI128" s="112">
        <v>5694271.8700000001</v>
      </c>
      <c r="AJ128">
        <v>0</v>
      </c>
      <c r="AK128" s="112">
        <v>5694271.8700000001</v>
      </c>
      <c r="AL128" s="112">
        <v>2195945.02</v>
      </c>
      <c r="AM128">
        <v>0</v>
      </c>
      <c r="AN128" s="112">
        <v>2195945.02</v>
      </c>
    </row>
    <row r="129" spans="1:40" x14ac:dyDescent="0.2">
      <c r="A129" t="s">
        <v>316</v>
      </c>
      <c r="C129" t="s">
        <v>928</v>
      </c>
      <c r="D129" t="s">
        <v>1015</v>
      </c>
      <c r="E129" t="s">
        <v>983</v>
      </c>
      <c r="F129" t="s">
        <v>984</v>
      </c>
      <c r="G129" t="s">
        <v>930</v>
      </c>
      <c r="H129" t="s">
        <v>317</v>
      </c>
      <c r="I129" t="s">
        <v>1317</v>
      </c>
      <c r="J129" t="s">
        <v>316</v>
      </c>
      <c r="K129" t="s">
        <v>1318</v>
      </c>
      <c r="L129" t="s">
        <v>11</v>
      </c>
      <c r="M129" t="s">
        <v>1018</v>
      </c>
      <c r="N129" s="38">
        <v>43466</v>
      </c>
      <c r="O129" s="38">
        <v>43830</v>
      </c>
      <c r="P129" t="s">
        <v>1019</v>
      </c>
      <c r="Q129" s="112">
        <v>10010038</v>
      </c>
      <c r="R129" s="112">
        <v>42197994</v>
      </c>
      <c r="S129" s="149">
        <v>0.24</v>
      </c>
      <c r="T129" s="38">
        <v>43525</v>
      </c>
      <c r="U129" s="38">
        <v>43890</v>
      </c>
      <c r="V129" s="112">
        <v>8758236.2699999996</v>
      </c>
      <c r="W129" s="112">
        <v>380925.8</v>
      </c>
      <c r="X129">
        <v>0</v>
      </c>
      <c r="Y129" s="112">
        <v>0</v>
      </c>
      <c r="Z129" s="112">
        <v>0</v>
      </c>
      <c r="AA129" s="112">
        <v>0</v>
      </c>
      <c r="AB129" t="s">
        <v>1020</v>
      </c>
      <c r="AC129">
        <v>1</v>
      </c>
      <c r="AD129">
        <v>1</v>
      </c>
      <c r="AE129" s="112">
        <v>380925.8</v>
      </c>
      <c r="AF129" s="112">
        <v>2101976.7000000002</v>
      </c>
      <c r="AG129" t="s">
        <v>1020</v>
      </c>
      <c r="AH129">
        <v>1</v>
      </c>
      <c r="AI129" s="112">
        <v>2101976.7000000002</v>
      </c>
      <c r="AJ129">
        <v>0</v>
      </c>
      <c r="AK129" s="112">
        <v>2101976.7000000002</v>
      </c>
      <c r="AL129" s="112">
        <v>1721050.9</v>
      </c>
      <c r="AM129">
        <v>0</v>
      </c>
      <c r="AN129" s="112">
        <v>1721050.9</v>
      </c>
    </row>
    <row r="130" spans="1:40" x14ac:dyDescent="0.2">
      <c r="A130" t="s">
        <v>313</v>
      </c>
      <c r="C130" t="s">
        <v>928</v>
      </c>
      <c r="D130" t="s">
        <v>1015</v>
      </c>
      <c r="E130" t="s">
        <v>983</v>
      </c>
      <c r="F130" t="s">
        <v>984</v>
      </c>
      <c r="G130" t="s">
        <v>930</v>
      </c>
      <c r="H130" t="s">
        <v>314</v>
      </c>
      <c r="I130" t="s">
        <v>1319</v>
      </c>
      <c r="J130" t="s">
        <v>313</v>
      </c>
      <c r="K130" t="s">
        <v>1320</v>
      </c>
      <c r="L130" t="s">
        <v>11</v>
      </c>
      <c r="M130" t="s">
        <v>1018</v>
      </c>
      <c r="N130" s="38">
        <v>43466</v>
      </c>
      <c r="O130" s="38">
        <v>43830</v>
      </c>
      <c r="P130" t="s">
        <v>1019</v>
      </c>
      <c r="Q130" s="112">
        <v>17526099</v>
      </c>
      <c r="R130" s="112">
        <v>125024644</v>
      </c>
      <c r="S130" s="149">
        <v>0.14000000000000001</v>
      </c>
      <c r="T130" s="38">
        <v>43525</v>
      </c>
      <c r="U130" s="38">
        <v>43890</v>
      </c>
      <c r="V130" s="112">
        <v>8037929.3300000001</v>
      </c>
      <c r="W130" s="112">
        <v>596930.06000000006</v>
      </c>
      <c r="X130">
        <v>0</v>
      </c>
      <c r="Y130" s="112">
        <v>0</v>
      </c>
      <c r="Z130" s="112">
        <v>0</v>
      </c>
      <c r="AA130" s="112">
        <v>0</v>
      </c>
      <c r="AB130" t="s">
        <v>1020</v>
      </c>
      <c r="AC130">
        <v>1</v>
      </c>
      <c r="AD130">
        <v>1</v>
      </c>
      <c r="AE130" s="112">
        <v>596930.06000000006</v>
      </c>
      <c r="AF130" s="112">
        <v>1125310.1100000001</v>
      </c>
      <c r="AG130" t="s">
        <v>1020</v>
      </c>
      <c r="AH130">
        <v>1</v>
      </c>
      <c r="AI130" s="112">
        <v>1125310.1100000001</v>
      </c>
      <c r="AJ130">
        <v>0</v>
      </c>
      <c r="AK130" s="112">
        <v>1125310.1100000001</v>
      </c>
      <c r="AL130" s="112">
        <v>528380.05000000005</v>
      </c>
      <c r="AM130">
        <v>0</v>
      </c>
      <c r="AN130" s="112">
        <v>528380.05000000005</v>
      </c>
    </row>
    <row r="131" spans="1:40" x14ac:dyDescent="0.2">
      <c r="A131" t="s">
        <v>279</v>
      </c>
      <c r="C131" t="s">
        <v>928</v>
      </c>
      <c r="D131" t="s">
        <v>1015</v>
      </c>
      <c r="E131" t="s">
        <v>983</v>
      </c>
      <c r="F131" t="s">
        <v>984</v>
      </c>
      <c r="G131" t="s">
        <v>930</v>
      </c>
      <c r="H131" t="s">
        <v>280</v>
      </c>
      <c r="I131" t="s">
        <v>1321</v>
      </c>
      <c r="J131" t="s">
        <v>279</v>
      </c>
      <c r="K131" t="s">
        <v>1322</v>
      </c>
      <c r="L131" t="s">
        <v>11</v>
      </c>
      <c r="M131" t="s">
        <v>1018</v>
      </c>
      <c r="N131" s="38">
        <v>43252</v>
      </c>
      <c r="O131" s="38">
        <v>43616</v>
      </c>
      <c r="P131" t="s">
        <v>1031</v>
      </c>
      <c r="Q131" s="112">
        <v>26295026</v>
      </c>
      <c r="R131" s="112">
        <v>220433666</v>
      </c>
      <c r="S131" s="149">
        <v>0.12</v>
      </c>
      <c r="T131" s="38">
        <v>43525</v>
      </c>
      <c r="U131" s="38">
        <v>43890</v>
      </c>
      <c r="V131" s="112">
        <v>121243612.73999999</v>
      </c>
      <c r="W131" s="112">
        <v>6877393.3700000001</v>
      </c>
      <c r="X131">
        <v>0</v>
      </c>
      <c r="Y131" s="112">
        <v>74294.27</v>
      </c>
      <c r="Z131" s="112">
        <v>0</v>
      </c>
      <c r="AA131" s="112">
        <v>74294.27</v>
      </c>
      <c r="AB131" t="s">
        <v>1020</v>
      </c>
      <c r="AC131">
        <v>1</v>
      </c>
      <c r="AD131">
        <v>1</v>
      </c>
      <c r="AE131" s="112">
        <v>6951687.6399999997</v>
      </c>
      <c r="AF131" s="112">
        <v>14549233.529999999</v>
      </c>
      <c r="AG131" t="s">
        <v>1028</v>
      </c>
      <c r="AH131">
        <v>1.0163</v>
      </c>
      <c r="AI131" s="112">
        <v>14786386.039999999</v>
      </c>
      <c r="AJ131">
        <v>0</v>
      </c>
      <c r="AK131" s="112">
        <v>14786386.039999999</v>
      </c>
      <c r="AL131" s="112">
        <v>7834698.4000000004</v>
      </c>
      <c r="AM131">
        <v>0</v>
      </c>
      <c r="AN131" s="112">
        <v>7834698.4000000004</v>
      </c>
    </row>
    <row r="132" spans="1:40" x14ac:dyDescent="0.2">
      <c r="A132" t="s">
        <v>289</v>
      </c>
      <c r="C132" t="s">
        <v>928</v>
      </c>
      <c r="D132" t="s">
        <v>1015</v>
      </c>
      <c r="E132" t="s">
        <v>983</v>
      </c>
      <c r="F132" t="s">
        <v>984</v>
      </c>
      <c r="G132" t="s">
        <v>930</v>
      </c>
      <c r="H132" t="s">
        <v>290</v>
      </c>
      <c r="I132" t="s">
        <v>1323</v>
      </c>
      <c r="J132" t="s">
        <v>289</v>
      </c>
      <c r="K132" t="s">
        <v>1324</v>
      </c>
      <c r="L132" t="s">
        <v>11</v>
      </c>
      <c r="M132" t="s">
        <v>1018</v>
      </c>
      <c r="N132" s="38">
        <v>43313</v>
      </c>
      <c r="O132" s="38">
        <v>43677</v>
      </c>
      <c r="P132" t="s">
        <v>1031</v>
      </c>
      <c r="Q132" s="112">
        <v>9473232</v>
      </c>
      <c r="R132" s="112">
        <v>92405136</v>
      </c>
      <c r="S132" s="149">
        <v>0.1</v>
      </c>
      <c r="T132" s="38">
        <v>43525</v>
      </c>
      <c r="U132" s="38">
        <v>43890</v>
      </c>
      <c r="V132" s="112">
        <v>7944217.0899999999</v>
      </c>
      <c r="W132" s="112">
        <v>368183.35</v>
      </c>
      <c r="X132">
        <v>0</v>
      </c>
      <c r="Y132" s="112">
        <v>0</v>
      </c>
      <c r="Z132" s="112">
        <v>0</v>
      </c>
      <c r="AA132" s="112">
        <v>0</v>
      </c>
      <c r="AB132" t="s">
        <v>1020</v>
      </c>
      <c r="AC132">
        <v>1</v>
      </c>
      <c r="AD132">
        <v>1</v>
      </c>
      <c r="AE132" s="112">
        <v>368183.35</v>
      </c>
      <c r="AF132" s="112">
        <v>794421.71</v>
      </c>
      <c r="AG132" t="s">
        <v>1028</v>
      </c>
      <c r="AH132">
        <v>1.0099</v>
      </c>
      <c r="AI132" s="112">
        <v>802286.48</v>
      </c>
      <c r="AJ132">
        <v>0</v>
      </c>
      <c r="AK132" s="112">
        <v>802286.48</v>
      </c>
      <c r="AL132" s="112">
        <v>434103.13</v>
      </c>
      <c r="AM132">
        <v>0</v>
      </c>
      <c r="AN132" s="112">
        <v>434103.13</v>
      </c>
    </row>
    <row r="133" spans="1:40" x14ac:dyDescent="0.2">
      <c r="A133" t="s">
        <v>1325</v>
      </c>
      <c r="C133" t="s">
        <v>928</v>
      </c>
      <c r="D133" t="s">
        <v>1015</v>
      </c>
      <c r="E133" t="s">
        <v>983</v>
      </c>
      <c r="F133" t="s">
        <v>984</v>
      </c>
      <c r="G133" t="s">
        <v>930</v>
      </c>
      <c r="H133" t="s">
        <v>1326</v>
      </c>
      <c r="I133" t="s">
        <v>1327</v>
      </c>
      <c r="J133" t="s">
        <v>1325</v>
      </c>
      <c r="K133" t="s">
        <v>1328</v>
      </c>
      <c r="L133" t="s">
        <v>1027</v>
      </c>
      <c r="M133" t="s">
        <v>1018</v>
      </c>
      <c r="N133" s="38">
        <v>43374</v>
      </c>
      <c r="O133" s="38">
        <v>43738</v>
      </c>
      <c r="P133" t="s">
        <v>1019</v>
      </c>
      <c r="Q133" s="112">
        <v>24791656</v>
      </c>
      <c r="R133" s="112">
        <v>77410768</v>
      </c>
      <c r="S133" s="149">
        <v>0.32</v>
      </c>
      <c r="T133" s="38">
        <v>43525</v>
      </c>
      <c r="U133" s="38">
        <v>43890</v>
      </c>
      <c r="V133" s="112">
        <v>6793791.0199999996</v>
      </c>
      <c r="W133" s="112">
        <v>1353508.36</v>
      </c>
      <c r="X133">
        <v>0</v>
      </c>
      <c r="Y133" s="112">
        <v>64257.32</v>
      </c>
      <c r="Z133" s="112">
        <v>0</v>
      </c>
      <c r="AA133" s="112">
        <v>64257.32</v>
      </c>
      <c r="AB133" t="s">
        <v>1020</v>
      </c>
      <c r="AC133">
        <v>1</v>
      </c>
      <c r="AD133">
        <v>1</v>
      </c>
      <c r="AE133" s="112">
        <v>1417765.68</v>
      </c>
      <c r="AF133" s="112">
        <v>2174013.13</v>
      </c>
      <c r="AG133" t="s">
        <v>1028</v>
      </c>
      <c r="AH133">
        <v>1.0044999999999999</v>
      </c>
      <c r="AI133" s="112">
        <v>2183796.19</v>
      </c>
      <c r="AJ133">
        <v>0</v>
      </c>
      <c r="AK133" s="112">
        <v>2183796.19</v>
      </c>
      <c r="AL133" s="112">
        <v>766030.51</v>
      </c>
      <c r="AM133">
        <v>0</v>
      </c>
      <c r="AN133" s="112">
        <v>766030.51</v>
      </c>
    </row>
    <row r="134" spans="1:40" x14ac:dyDescent="0.2">
      <c r="A134" t="s">
        <v>1329</v>
      </c>
      <c r="C134" t="s">
        <v>928</v>
      </c>
      <c r="D134" t="s">
        <v>1015</v>
      </c>
      <c r="E134" t="s">
        <v>983</v>
      </c>
      <c r="F134" t="s">
        <v>984</v>
      </c>
      <c r="G134" t="s">
        <v>930</v>
      </c>
      <c r="H134" t="s">
        <v>1330</v>
      </c>
      <c r="I134" t="s">
        <v>1331</v>
      </c>
      <c r="J134" t="s">
        <v>1329</v>
      </c>
      <c r="K134" t="s">
        <v>1332</v>
      </c>
      <c r="L134" t="s">
        <v>1027</v>
      </c>
      <c r="M134" t="s">
        <v>1079</v>
      </c>
      <c r="N134" s="38">
        <v>43374</v>
      </c>
      <c r="O134" s="38">
        <v>43738</v>
      </c>
      <c r="P134" t="s">
        <v>1019</v>
      </c>
      <c r="Q134" s="112">
        <v>638971</v>
      </c>
      <c r="R134" s="112">
        <v>382860</v>
      </c>
      <c r="S134" s="149">
        <v>1.67</v>
      </c>
      <c r="T134" s="38">
        <v>43525</v>
      </c>
      <c r="U134" s="38">
        <v>43890</v>
      </c>
      <c r="V134" s="112">
        <v>5701.55</v>
      </c>
      <c r="W134" s="112">
        <v>11300.34</v>
      </c>
      <c r="X134">
        <v>0</v>
      </c>
      <c r="Y134" s="112">
        <v>0</v>
      </c>
      <c r="Z134" s="112">
        <v>0</v>
      </c>
      <c r="AA134" s="112">
        <v>0</v>
      </c>
      <c r="AB134" t="s">
        <v>1020</v>
      </c>
      <c r="AC134">
        <v>1</v>
      </c>
      <c r="AD134">
        <v>1</v>
      </c>
      <c r="AE134" s="112">
        <v>11300.34</v>
      </c>
      <c r="AF134" s="112">
        <v>9521.59</v>
      </c>
      <c r="AG134" t="s">
        <v>1028</v>
      </c>
      <c r="AH134">
        <v>1.0044999999999999</v>
      </c>
      <c r="AI134" s="112">
        <v>9564.44</v>
      </c>
      <c r="AJ134">
        <v>0</v>
      </c>
      <c r="AK134" s="112">
        <v>9564.44</v>
      </c>
      <c r="AL134" s="112">
        <v>-1735.9</v>
      </c>
      <c r="AM134">
        <v>0</v>
      </c>
      <c r="AN134" s="112">
        <v>-1735.9</v>
      </c>
    </row>
    <row r="135" spans="1:40" x14ac:dyDescent="0.2">
      <c r="A135" t="s">
        <v>717</v>
      </c>
      <c r="C135" t="s">
        <v>928</v>
      </c>
      <c r="D135" t="s">
        <v>1015</v>
      </c>
      <c r="E135" t="s">
        <v>983</v>
      </c>
      <c r="F135" t="s">
        <v>984</v>
      </c>
      <c r="G135" t="s">
        <v>930</v>
      </c>
      <c r="H135" t="s">
        <v>718</v>
      </c>
      <c r="I135" t="s">
        <v>1333</v>
      </c>
      <c r="J135" t="s">
        <v>717</v>
      </c>
      <c r="K135" t="s">
        <v>1334</v>
      </c>
      <c r="L135" t="s">
        <v>11</v>
      </c>
      <c r="M135" t="s">
        <v>1018</v>
      </c>
      <c r="N135" s="38">
        <v>43405</v>
      </c>
      <c r="O135" s="38">
        <v>43769</v>
      </c>
      <c r="P135" t="s">
        <v>1031</v>
      </c>
      <c r="Q135" s="112">
        <v>2781051</v>
      </c>
      <c r="R135" s="112">
        <v>15537674</v>
      </c>
      <c r="S135" s="149">
        <v>0.18</v>
      </c>
      <c r="T135" s="38">
        <v>43525</v>
      </c>
      <c r="U135" s="38">
        <v>43890</v>
      </c>
      <c r="V135" s="112">
        <v>2503727.4</v>
      </c>
      <c r="W135" s="112">
        <v>422882.14</v>
      </c>
      <c r="X135">
        <v>0</v>
      </c>
      <c r="Y135" s="112">
        <v>0</v>
      </c>
      <c r="Z135" s="112">
        <v>0</v>
      </c>
      <c r="AA135" s="112">
        <v>0</v>
      </c>
      <c r="AB135" t="s">
        <v>1020</v>
      </c>
      <c r="AC135">
        <v>1</v>
      </c>
      <c r="AD135">
        <v>1</v>
      </c>
      <c r="AE135" s="112">
        <v>422882.14</v>
      </c>
      <c r="AF135" s="112">
        <v>450670.93</v>
      </c>
      <c r="AG135" t="s">
        <v>1028</v>
      </c>
      <c r="AH135">
        <v>1.0044999999999999</v>
      </c>
      <c r="AI135" s="112">
        <v>452698.95</v>
      </c>
      <c r="AJ135">
        <v>0</v>
      </c>
      <c r="AK135" s="112">
        <v>452698.95</v>
      </c>
      <c r="AL135" s="112">
        <v>29816.81</v>
      </c>
      <c r="AM135">
        <v>0</v>
      </c>
      <c r="AN135" s="112">
        <v>29816.81</v>
      </c>
    </row>
    <row r="136" spans="1:40" x14ac:dyDescent="0.2">
      <c r="A136" t="s">
        <v>276</v>
      </c>
      <c r="C136" t="s">
        <v>928</v>
      </c>
      <c r="D136" t="s">
        <v>1015</v>
      </c>
      <c r="E136" t="s">
        <v>983</v>
      </c>
      <c r="F136" t="s">
        <v>984</v>
      </c>
      <c r="G136" t="s">
        <v>930</v>
      </c>
      <c r="H136" t="s">
        <v>277</v>
      </c>
      <c r="I136" t="s">
        <v>1335</v>
      </c>
      <c r="J136" t="s">
        <v>276</v>
      </c>
      <c r="K136" t="s">
        <v>1336</v>
      </c>
      <c r="L136" t="s">
        <v>11</v>
      </c>
      <c r="M136" t="s">
        <v>1018</v>
      </c>
      <c r="N136" s="38">
        <v>43374</v>
      </c>
      <c r="O136" s="38">
        <v>43738</v>
      </c>
      <c r="P136" t="s">
        <v>1031</v>
      </c>
      <c r="Q136" s="112">
        <v>87068916</v>
      </c>
      <c r="R136" s="112">
        <v>923181591</v>
      </c>
      <c r="S136" s="149">
        <v>0.09</v>
      </c>
      <c r="T136" s="38">
        <v>43525</v>
      </c>
      <c r="U136" s="38">
        <v>43890</v>
      </c>
      <c r="V136" s="112">
        <v>129348707.73</v>
      </c>
      <c r="W136" s="112">
        <v>6365392.6900000004</v>
      </c>
      <c r="X136">
        <v>0</v>
      </c>
      <c r="Y136" s="112">
        <v>880078.65</v>
      </c>
      <c r="Z136" s="112">
        <v>0</v>
      </c>
      <c r="AA136" s="112">
        <v>880078.65</v>
      </c>
      <c r="AB136" t="s">
        <v>1020</v>
      </c>
      <c r="AC136">
        <v>1</v>
      </c>
      <c r="AD136">
        <v>1</v>
      </c>
      <c r="AE136" s="112">
        <v>7245471.3399999999</v>
      </c>
      <c r="AF136" s="112">
        <v>11641383.699999999</v>
      </c>
      <c r="AG136" t="s">
        <v>1028</v>
      </c>
      <c r="AH136">
        <v>1.0044999999999999</v>
      </c>
      <c r="AI136" s="112">
        <v>11693769.93</v>
      </c>
      <c r="AJ136">
        <v>0</v>
      </c>
      <c r="AK136" s="112">
        <v>11693769.93</v>
      </c>
      <c r="AL136" s="112">
        <v>4448298.59</v>
      </c>
      <c r="AM136">
        <v>0</v>
      </c>
      <c r="AN136" s="112">
        <v>4448298.59</v>
      </c>
    </row>
    <row r="137" spans="1:40" x14ac:dyDescent="0.2">
      <c r="A137" t="s">
        <v>337</v>
      </c>
      <c r="C137" t="s">
        <v>928</v>
      </c>
      <c r="D137" t="s">
        <v>1015</v>
      </c>
      <c r="E137" t="s">
        <v>983</v>
      </c>
      <c r="F137" t="s">
        <v>984</v>
      </c>
      <c r="G137" t="s">
        <v>930</v>
      </c>
      <c r="H137" t="s">
        <v>338</v>
      </c>
      <c r="I137" t="s">
        <v>1337</v>
      </c>
      <c r="J137" t="s">
        <v>337</v>
      </c>
      <c r="K137" t="s">
        <v>1338</v>
      </c>
      <c r="L137" t="s">
        <v>11</v>
      </c>
      <c r="M137" t="s">
        <v>1018</v>
      </c>
      <c r="N137" s="38">
        <v>43466</v>
      </c>
      <c r="O137" s="38">
        <v>43830</v>
      </c>
      <c r="P137" t="s">
        <v>1019</v>
      </c>
      <c r="Q137" s="112">
        <v>25193402</v>
      </c>
      <c r="R137" s="112">
        <v>88047965</v>
      </c>
      <c r="S137" s="149">
        <v>0.28999999999999998</v>
      </c>
      <c r="T137" s="38">
        <v>43525</v>
      </c>
      <c r="U137" s="38">
        <v>43890</v>
      </c>
      <c r="V137" s="112">
        <v>29124990.050000001</v>
      </c>
      <c r="W137" s="112">
        <v>3568278.03</v>
      </c>
      <c r="X137">
        <v>0</v>
      </c>
      <c r="Y137" s="112">
        <v>593098.09</v>
      </c>
      <c r="Z137" s="112">
        <v>0</v>
      </c>
      <c r="AA137" s="112">
        <v>593098.09</v>
      </c>
      <c r="AB137" t="s">
        <v>1020</v>
      </c>
      <c r="AC137">
        <v>1</v>
      </c>
      <c r="AD137">
        <v>1</v>
      </c>
      <c r="AE137" s="112">
        <v>4161376.12</v>
      </c>
      <c r="AF137" s="112">
        <v>8446247.1099999994</v>
      </c>
      <c r="AG137" t="s">
        <v>1020</v>
      </c>
      <c r="AH137">
        <v>1</v>
      </c>
      <c r="AI137" s="112">
        <v>8446247.1099999994</v>
      </c>
      <c r="AJ137">
        <v>0</v>
      </c>
      <c r="AK137" s="112">
        <v>8446247.1099999994</v>
      </c>
      <c r="AL137" s="112">
        <v>4284870.99</v>
      </c>
      <c r="AM137">
        <v>0</v>
      </c>
      <c r="AN137" s="112">
        <v>4284870.99</v>
      </c>
    </row>
    <row r="138" spans="1:40" x14ac:dyDescent="0.2">
      <c r="A138" t="s">
        <v>340</v>
      </c>
      <c r="C138" t="s">
        <v>928</v>
      </c>
      <c r="D138" t="s">
        <v>1015</v>
      </c>
      <c r="E138" t="s">
        <v>983</v>
      </c>
      <c r="F138" t="s">
        <v>984</v>
      </c>
      <c r="G138" t="s">
        <v>930</v>
      </c>
      <c r="H138" t="s">
        <v>341</v>
      </c>
      <c r="I138" t="s">
        <v>1339</v>
      </c>
      <c r="J138" t="s">
        <v>340</v>
      </c>
      <c r="K138" t="s">
        <v>1340</v>
      </c>
      <c r="L138" t="s">
        <v>11</v>
      </c>
      <c r="M138" t="s">
        <v>1018</v>
      </c>
      <c r="N138" s="38">
        <v>43435</v>
      </c>
      <c r="O138" s="38">
        <v>43799</v>
      </c>
      <c r="P138" t="s">
        <v>1031</v>
      </c>
      <c r="Q138" s="112">
        <v>12360905</v>
      </c>
      <c r="R138" s="112">
        <v>145707602</v>
      </c>
      <c r="S138" s="149">
        <v>0.08</v>
      </c>
      <c r="T138" s="38">
        <v>43525</v>
      </c>
      <c r="U138" s="38">
        <v>43890</v>
      </c>
      <c r="V138" s="112">
        <v>3988165.84</v>
      </c>
      <c r="W138" s="112">
        <v>488936.01</v>
      </c>
      <c r="X138">
        <v>0</v>
      </c>
      <c r="Y138" s="112">
        <v>0</v>
      </c>
      <c r="Z138" s="112">
        <v>0</v>
      </c>
      <c r="AA138" s="112">
        <v>0</v>
      </c>
      <c r="AB138" t="s">
        <v>1020</v>
      </c>
      <c r="AC138">
        <v>1</v>
      </c>
      <c r="AD138">
        <v>1</v>
      </c>
      <c r="AE138" s="112">
        <v>488936.01</v>
      </c>
      <c r="AF138" s="112">
        <v>319053.27</v>
      </c>
      <c r="AG138" t="s">
        <v>1028</v>
      </c>
      <c r="AH138">
        <v>1.0044999999999999</v>
      </c>
      <c r="AI138" s="112">
        <v>320489.01</v>
      </c>
      <c r="AJ138">
        <v>0</v>
      </c>
      <c r="AK138" s="112">
        <v>320489.01</v>
      </c>
      <c r="AL138" s="112">
        <v>-168447</v>
      </c>
      <c r="AM138">
        <v>0</v>
      </c>
      <c r="AN138" s="112">
        <v>-168447</v>
      </c>
    </row>
    <row r="139" spans="1:40" x14ac:dyDescent="0.2">
      <c r="A139" t="s">
        <v>97</v>
      </c>
      <c r="C139" t="s">
        <v>928</v>
      </c>
      <c r="D139" t="s">
        <v>1015</v>
      </c>
      <c r="E139" t="s">
        <v>983</v>
      </c>
      <c r="F139" t="s">
        <v>984</v>
      </c>
      <c r="G139" t="s">
        <v>930</v>
      </c>
      <c r="H139" t="s">
        <v>98</v>
      </c>
      <c r="I139" t="s">
        <v>1341</v>
      </c>
      <c r="J139" t="s">
        <v>97</v>
      </c>
      <c r="K139" t="s">
        <v>1342</v>
      </c>
      <c r="L139" t="s">
        <v>11</v>
      </c>
      <c r="M139" t="s">
        <v>1018</v>
      </c>
      <c r="N139" s="38">
        <v>43252</v>
      </c>
      <c r="O139" s="38">
        <v>43616</v>
      </c>
      <c r="P139" t="s">
        <v>1019</v>
      </c>
      <c r="Q139" s="112">
        <v>19287368</v>
      </c>
      <c r="R139" s="112">
        <v>113588047</v>
      </c>
      <c r="S139" s="149">
        <v>0.17</v>
      </c>
      <c r="T139" s="38">
        <v>43525</v>
      </c>
      <c r="U139" s="38">
        <v>43890</v>
      </c>
      <c r="V139" s="112">
        <v>5403637.9299999997</v>
      </c>
      <c r="W139" s="112">
        <v>579469.56000000006</v>
      </c>
      <c r="X139">
        <v>0</v>
      </c>
      <c r="Y139" s="112">
        <v>0</v>
      </c>
      <c r="Z139" s="112">
        <v>0</v>
      </c>
      <c r="AA139" s="112">
        <v>0</v>
      </c>
      <c r="AB139" t="s">
        <v>1020</v>
      </c>
      <c r="AC139">
        <v>1</v>
      </c>
      <c r="AD139">
        <v>1</v>
      </c>
      <c r="AE139" s="112">
        <v>579469.56000000006</v>
      </c>
      <c r="AF139" s="112">
        <v>918618.45</v>
      </c>
      <c r="AG139" t="s">
        <v>1028</v>
      </c>
      <c r="AH139">
        <v>1.0163</v>
      </c>
      <c r="AI139" s="112">
        <v>933591.93</v>
      </c>
      <c r="AJ139">
        <v>0</v>
      </c>
      <c r="AK139" s="112">
        <v>933591.93</v>
      </c>
      <c r="AL139" s="112">
        <v>354122.37</v>
      </c>
      <c r="AM139">
        <v>0</v>
      </c>
      <c r="AN139" s="112">
        <v>354122.37</v>
      </c>
    </row>
    <row r="140" spans="1:40" x14ac:dyDescent="0.2">
      <c r="A140" t="s">
        <v>1343</v>
      </c>
      <c r="C140" t="s">
        <v>928</v>
      </c>
      <c r="D140" t="s">
        <v>1015</v>
      </c>
      <c r="E140" t="s">
        <v>983</v>
      </c>
      <c r="F140" t="s">
        <v>984</v>
      </c>
      <c r="G140" t="s">
        <v>930</v>
      </c>
      <c r="H140" t="s">
        <v>1344</v>
      </c>
      <c r="I140" t="s">
        <v>1345</v>
      </c>
      <c r="J140" t="s">
        <v>1343</v>
      </c>
      <c r="K140" t="s">
        <v>1346</v>
      </c>
      <c r="L140" t="s">
        <v>1027</v>
      </c>
      <c r="M140" t="s">
        <v>1018</v>
      </c>
      <c r="N140" s="38">
        <v>43374</v>
      </c>
      <c r="O140" s="38">
        <v>43738</v>
      </c>
      <c r="P140" t="s">
        <v>1019</v>
      </c>
      <c r="Q140" s="112">
        <v>600314</v>
      </c>
      <c r="R140" s="112">
        <v>336966</v>
      </c>
      <c r="S140" s="149">
        <v>1.78</v>
      </c>
      <c r="T140" s="38">
        <v>43525</v>
      </c>
      <c r="U140" s="38">
        <v>43890</v>
      </c>
      <c r="V140" s="112">
        <v>432522.8</v>
      </c>
      <c r="W140" s="112">
        <v>259348.51</v>
      </c>
      <c r="X140">
        <v>0</v>
      </c>
      <c r="Y140" s="112">
        <v>0</v>
      </c>
      <c r="Z140" s="112">
        <v>0</v>
      </c>
      <c r="AA140" s="112">
        <v>0</v>
      </c>
      <c r="AB140" t="s">
        <v>1020</v>
      </c>
      <c r="AC140">
        <v>1</v>
      </c>
      <c r="AD140">
        <v>1</v>
      </c>
      <c r="AE140" s="112">
        <v>259348.51</v>
      </c>
      <c r="AF140" s="112">
        <v>769890.58</v>
      </c>
      <c r="AG140" t="s">
        <v>1028</v>
      </c>
      <c r="AH140">
        <v>1.0044999999999999</v>
      </c>
      <c r="AI140" s="112">
        <v>773355.09</v>
      </c>
      <c r="AJ140">
        <v>0</v>
      </c>
      <c r="AK140" s="112">
        <v>773355.09</v>
      </c>
      <c r="AL140" s="112">
        <v>514006.58</v>
      </c>
      <c r="AM140">
        <v>0</v>
      </c>
      <c r="AN140" s="112">
        <v>514006.58</v>
      </c>
    </row>
    <row r="141" spans="1:40" x14ac:dyDescent="0.2">
      <c r="A141" t="s">
        <v>343</v>
      </c>
      <c r="C141" t="s">
        <v>928</v>
      </c>
      <c r="D141" t="s">
        <v>1015</v>
      </c>
      <c r="E141" t="s">
        <v>983</v>
      </c>
      <c r="F141" t="s">
        <v>984</v>
      </c>
      <c r="G141" t="s">
        <v>930</v>
      </c>
      <c r="H141" t="s">
        <v>344</v>
      </c>
      <c r="I141" t="s">
        <v>1347</v>
      </c>
      <c r="J141" t="s">
        <v>343</v>
      </c>
      <c r="K141" t="s">
        <v>1348</v>
      </c>
      <c r="L141" t="s">
        <v>11</v>
      </c>
      <c r="M141" t="s">
        <v>1018</v>
      </c>
      <c r="N141" s="38">
        <v>43466</v>
      </c>
      <c r="O141" s="38">
        <v>43830</v>
      </c>
      <c r="P141" t="s">
        <v>1019</v>
      </c>
      <c r="Q141" s="112">
        <v>3123105</v>
      </c>
      <c r="R141" s="112">
        <v>19867494</v>
      </c>
      <c r="S141" s="149">
        <v>0.16</v>
      </c>
      <c r="T141" s="38">
        <v>43525</v>
      </c>
      <c r="U141" s="38">
        <v>43890</v>
      </c>
      <c r="V141" s="112">
        <v>57742.58</v>
      </c>
      <c r="W141" s="112">
        <v>6584.69</v>
      </c>
      <c r="X141">
        <v>0</v>
      </c>
      <c r="Y141" s="112">
        <v>0</v>
      </c>
      <c r="Z141" s="112">
        <v>0</v>
      </c>
      <c r="AA141" s="112">
        <v>0</v>
      </c>
      <c r="AB141" t="s">
        <v>1020</v>
      </c>
      <c r="AC141">
        <v>1</v>
      </c>
      <c r="AD141">
        <v>1</v>
      </c>
      <c r="AE141" s="112">
        <v>6584.69</v>
      </c>
      <c r="AF141" s="112">
        <v>9238.81</v>
      </c>
      <c r="AG141" t="s">
        <v>1020</v>
      </c>
      <c r="AH141">
        <v>1</v>
      </c>
      <c r="AI141" s="112">
        <v>9238.81</v>
      </c>
      <c r="AJ141">
        <v>0</v>
      </c>
      <c r="AK141" s="112">
        <v>9238.81</v>
      </c>
      <c r="AL141" s="112">
        <v>2654.12</v>
      </c>
      <c r="AM141">
        <v>0</v>
      </c>
      <c r="AN141" s="112">
        <v>2654.12</v>
      </c>
    </row>
    <row r="142" spans="1:40" x14ac:dyDescent="0.2">
      <c r="A142" t="s">
        <v>349</v>
      </c>
      <c r="C142" t="s">
        <v>928</v>
      </c>
      <c r="D142" t="s">
        <v>1015</v>
      </c>
      <c r="E142" t="s">
        <v>983</v>
      </c>
      <c r="F142" t="s">
        <v>984</v>
      </c>
      <c r="G142" t="s">
        <v>930</v>
      </c>
      <c r="H142" t="s">
        <v>350</v>
      </c>
      <c r="I142" t="s">
        <v>1349</v>
      </c>
      <c r="J142" t="s">
        <v>349</v>
      </c>
      <c r="K142" t="s">
        <v>351</v>
      </c>
      <c r="L142" t="s">
        <v>11</v>
      </c>
      <c r="M142" t="s">
        <v>1018</v>
      </c>
      <c r="N142" s="38">
        <v>43466</v>
      </c>
      <c r="O142" s="38">
        <v>43830</v>
      </c>
      <c r="P142" t="s">
        <v>1019</v>
      </c>
      <c r="Q142" s="112">
        <v>19962795</v>
      </c>
      <c r="R142" s="112">
        <v>167277538</v>
      </c>
      <c r="S142" s="149">
        <v>0.12</v>
      </c>
      <c r="T142" s="38">
        <v>43525</v>
      </c>
      <c r="U142" s="38">
        <v>43890</v>
      </c>
      <c r="V142" s="112">
        <v>35464668.390000001</v>
      </c>
      <c r="W142" s="112">
        <v>2510761.85</v>
      </c>
      <c r="X142">
        <v>0</v>
      </c>
      <c r="Y142" s="112">
        <v>0</v>
      </c>
      <c r="Z142" s="112">
        <v>0</v>
      </c>
      <c r="AA142" s="112">
        <v>0</v>
      </c>
      <c r="AB142" t="s">
        <v>1020</v>
      </c>
      <c r="AC142">
        <v>1</v>
      </c>
      <c r="AD142">
        <v>1</v>
      </c>
      <c r="AE142" s="112">
        <v>2510761.85</v>
      </c>
      <c r="AF142" s="112">
        <v>4255760.21</v>
      </c>
      <c r="AG142" t="s">
        <v>1020</v>
      </c>
      <c r="AH142">
        <v>1</v>
      </c>
      <c r="AI142" s="112">
        <v>4255760.21</v>
      </c>
      <c r="AJ142">
        <v>0</v>
      </c>
      <c r="AK142" s="112">
        <v>4255760.21</v>
      </c>
      <c r="AL142" s="112">
        <v>1744998.36</v>
      </c>
      <c r="AM142">
        <v>0</v>
      </c>
      <c r="AN142" s="112">
        <v>1744998.36</v>
      </c>
    </row>
    <row r="143" spans="1:40" x14ac:dyDescent="0.2">
      <c r="A143" t="s">
        <v>346</v>
      </c>
      <c r="C143" t="s">
        <v>928</v>
      </c>
      <c r="D143" t="s">
        <v>1015</v>
      </c>
      <c r="E143" t="s">
        <v>983</v>
      </c>
      <c r="F143" t="s">
        <v>984</v>
      </c>
      <c r="G143" t="s">
        <v>930</v>
      </c>
      <c r="H143" t="s">
        <v>347</v>
      </c>
      <c r="I143" t="s">
        <v>1350</v>
      </c>
      <c r="J143" t="s">
        <v>346</v>
      </c>
      <c r="K143" t="s">
        <v>1351</v>
      </c>
      <c r="L143" t="s">
        <v>11</v>
      </c>
      <c r="M143" t="s">
        <v>1018</v>
      </c>
      <c r="N143" s="38">
        <v>43374</v>
      </c>
      <c r="O143" s="38">
        <v>43738</v>
      </c>
      <c r="P143" t="s">
        <v>1031</v>
      </c>
      <c r="Q143" s="112">
        <v>44876257</v>
      </c>
      <c r="R143" s="112">
        <v>379541525</v>
      </c>
      <c r="S143" s="149">
        <v>0.12</v>
      </c>
      <c r="T143" s="38">
        <v>43525</v>
      </c>
      <c r="U143" s="38">
        <v>43890</v>
      </c>
      <c r="V143" s="112">
        <v>72588077.299999997</v>
      </c>
      <c r="W143" s="112">
        <v>4001513.6</v>
      </c>
      <c r="X143">
        <v>0</v>
      </c>
      <c r="Y143" s="112">
        <v>755675.69</v>
      </c>
      <c r="Z143" s="112">
        <v>0</v>
      </c>
      <c r="AA143" s="112">
        <v>755675.69</v>
      </c>
      <c r="AB143" t="s">
        <v>1020</v>
      </c>
      <c r="AC143">
        <v>1</v>
      </c>
      <c r="AD143">
        <v>1</v>
      </c>
      <c r="AE143" s="112">
        <v>4757189.29</v>
      </c>
      <c r="AF143" s="112">
        <v>8710569.2799999993</v>
      </c>
      <c r="AG143" t="s">
        <v>1028</v>
      </c>
      <c r="AH143">
        <v>1.0044999999999999</v>
      </c>
      <c r="AI143" s="112">
        <v>8749766.8399999999</v>
      </c>
      <c r="AJ143">
        <v>0</v>
      </c>
      <c r="AK143" s="112">
        <v>8749766.8399999999</v>
      </c>
      <c r="AL143" s="112">
        <v>3992577.55</v>
      </c>
      <c r="AM143">
        <v>0</v>
      </c>
      <c r="AN143" s="112">
        <v>3992577.55</v>
      </c>
    </row>
    <row r="144" spans="1:40" x14ac:dyDescent="0.2">
      <c r="A144" t="s">
        <v>1352</v>
      </c>
      <c r="C144" t="s">
        <v>928</v>
      </c>
      <c r="D144" t="s">
        <v>1015</v>
      </c>
      <c r="E144" t="s">
        <v>983</v>
      </c>
      <c r="F144" t="s">
        <v>984</v>
      </c>
      <c r="G144" t="s">
        <v>930</v>
      </c>
      <c r="H144" t="s">
        <v>1353</v>
      </c>
      <c r="I144" t="s">
        <v>1354</v>
      </c>
      <c r="J144" t="s">
        <v>1352</v>
      </c>
      <c r="K144" t="s">
        <v>1355</v>
      </c>
      <c r="L144" t="s">
        <v>1027</v>
      </c>
      <c r="M144" t="s">
        <v>1079</v>
      </c>
      <c r="N144" s="38">
        <v>43466</v>
      </c>
      <c r="O144" s="38">
        <v>43830</v>
      </c>
      <c r="P144" t="s">
        <v>1019</v>
      </c>
      <c r="Q144" s="112">
        <v>1533540</v>
      </c>
      <c r="R144" s="112">
        <v>2208570</v>
      </c>
      <c r="S144" s="149">
        <v>0.69</v>
      </c>
      <c r="T144" s="38">
        <v>43525</v>
      </c>
      <c r="U144" s="38">
        <v>43890</v>
      </c>
      <c r="V144" s="112">
        <v>22777.4</v>
      </c>
      <c r="W144" s="112">
        <v>43098.76</v>
      </c>
      <c r="X144">
        <v>0</v>
      </c>
      <c r="Y144" s="112">
        <v>0</v>
      </c>
      <c r="Z144" s="112">
        <v>0</v>
      </c>
      <c r="AA144" s="112">
        <v>0</v>
      </c>
      <c r="AB144" t="s">
        <v>1020</v>
      </c>
      <c r="AC144">
        <v>1</v>
      </c>
      <c r="AD144">
        <v>1</v>
      </c>
      <c r="AE144" s="112">
        <v>43098.76</v>
      </c>
      <c r="AF144" s="112">
        <v>15716.41</v>
      </c>
      <c r="AG144" t="s">
        <v>1020</v>
      </c>
      <c r="AH144">
        <v>1</v>
      </c>
      <c r="AI144" s="112">
        <v>15716.41</v>
      </c>
      <c r="AJ144">
        <v>0</v>
      </c>
      <c r="AK144" s="112">
        <v>15716.41</v>
      </c>
      <c r="AL144" s="112">
        <v>-27382.35</v>
      </c>
      <c r="AM144">
        <v>0</v>
      </c>
      <c r="AN144" s="112">
        <v>-27382.35</v>
      </c>
    </row>
    <row r="145" spans="1:40" x14ac:dyDescent="0.2">
      <c r="A145" t="s">
        <v>355</v>
      </c>
      <c r="C145" t="s">
        <v>928</v>
      </c>
      <c r="D145" t="s">
        <v>1015</v>
      </c>
      <c r="E145" t="s">
        <v>983</v>
      </c>
      <c r="F145" t="s">
        <v>984</v>
      </c>
      <c r="G145" t="s">
        <v>930</v>
      </c>
      <c r="H145" t="s">
        <v>356</v>
      </c>
      <c r="I145" t="s">
        <v>1356</v>
      </c>
      <c r="J145" t="s">
        <v>355</v>
      </c>
      <c r="K145" t="s">
        <v>1357</v>
      </c>
      <c r="L145" t="s">
        <v>11</v>
      </c>
      <c r="M145" t="s">
        <v>1018</v>
      </c>
      <c r="N145" s="38">
        <v>43374</v>
      </c>
      <c r="O145" s="38">
        <v>43738</v>
      </c>
      <c r="P145" t="s">
        <v>1019</v>
      </c>
      <c r="Q145" s="112">
        <v>34263184</v>
      </c>
      <c r="R145" s="112">
        <v>394827709</v>
      </c>
      <c r="S145" s="149">
        <v>0.09</v>
      </c>
      <c r="T145" s="38">
        <v>43525</v>
      </c>
      <c r="U145" s="38">
        <v>43890</v>
      </c>
      <c r="V145" s="112">
        <v>21381936.77</v>
      </c>
      <c r="W145" s="112">
        <v>1351745.58</v>
      </c>
      <c r="X145">
        <v>0</v>
      </c>
      <c r="Y145" s="112">
        <v>0</v>
      </c>
      <c r="Z145" s="112">
        <v>0</v>
      </c>
      <c r="AA145" s="112">
        <v>0</v>
      </c>
      <c r="AB145" t="s">
        <v>1020</v>
      </c>
      <c r="AC145">
        <v>1</v>
      </c>
      <c r="AD145">
        <v>1</v>
      </c>
      <c r="AE145" s="112">
        <v>1351745.58</v>
      </c>
      <c r="AF145" s="112">
        <v>1924374.31</v>
      </c>
      <c r="AG145" t="s">
        <v>1028</v>
      </c>
      <c r="AH145">
        <v>1.0044999999999999</v>
      </c>
      <c r="AI145" s="112">
        <v>1933033.99</v>
      </c>
      <c r="AJ145">
        <v>0</v>
      </c>
      <c r="AK145" s="112">
        <v>1933033.99</v>
      </c>
      <c r="AL145" s="112">
        <v>581288.41</v>
      </c>
      <c r="AM145">
        <v>0</v>
      </c>
      <c r="AN145" s="112">
        <v>581288.41</v>
      </c>
    </row>
    <row r="146" spans="1:40" x14ac:dyDescent="0.2">
      <c r="A146" t="s">
        <v>1358</v>
      </c>
      <c r="C146" t="s">
        <v>928</v>
      </c>
      <c r="D146" t="s">
        <v>1015</v>
      </c>
      <c r="E146" t="s">
        <v>983</v>
      </c>
      <c r="F146" t="s">
        <v>984</v>
      </c>
      <c r="G146" t="s">
        <v>930</v>
      </c>
      <c r="H146" t="s">
        <v>1359</v>
      </c>
      <c r="I146" t="s">
        <v>1360</v>
      </c>
      <c r="J146" t="s">
        <v>912</v>
      </c>
      <c r="K146" t="s">
        <v>1361</v>
      </c>
      <c r="L146" t="s">
        <v>11</v>
      </c>
      <c r="M146" t="s">
        <v>1018</v>
      </c>
      <c r="N146" s="38">
        <v>43466</v>
      </c>
      <c r="O146" s="38">
        <v>43830</v>
      </c>
      <c r="P146" t="s">
        <v>1019</v>
      </c>
      <c r="Q146" s="112">
        <v>3798459</v>
      </c>
      <c r="R146" s="112">
        <v>15662221</v>
      </c>
      <c r="S146" s="149">
        <v>0.24</v>
      </c>
      <c r="T146" s="38">
        <v>43525</v>
      </c>
      <c r="U146" s="38">
        <v>43890</v>
      </c>
      <c r="V146" s="112">
        <v>80104.320000000007</v>
      </c>
      <c r="W146" s="112">
        <v>11934.47</v>
      </c>
      <c r="X146">
        <v>0</v>
      </c>
      <c r="Y146" s="112">
        <v>0</v>
      </c>
      <c r="Z146" s="112">
        <v>0</v>
      </c>
      <c r="AA146" s="112">
        <v>0</v>
      </c>
      <c r="AB146" t="s">
        <v>1020</v>
      </c>
      <c r="AC146">
        <v>1</v>
      </c>
      <c r="AD146">
        <v>1</v>
      </c>
      <c r="AE146" s="112">
        <v>11934.47</v>
      </c>
      <c r="AF146" s="112">
        <v>19225.04</v>
      </c>
      <c r="AG146" t="s">
        <v>1020</v>
      </c>
      <c r="AH146">
        <v>1</v>
      </c>
      <c r="AI146" s="112">
        <v>19225.04</v>
      </c>
      <c r="AJ146">
        <v>0</v>
      </c>
      <c r="AK146" s="112">
        <v>19225.04</v>
      </c>
      <c r="AL146" s="112">
        <v>7290.57</v>
      </c>
      <c r="AM146">
        <v>0</v>
      </c>
      <c r="AN146" s="112">
        <v>7290.57</v>
      </c>
    </row>
    <row r="147" spans="1:40" x14ac:dyDescent="0.2">
      <c r="A147" t="s">
        <v>1362</v>
      </c>
      <c r="C147" t="s">
        <v>928</v>
      </c>
      <c r="D147" t="s">
        <v>1015</v>
      </c>
      <c r="E147" t="s">
        <v>983</v>
      </c>
      <c r="F147" t="s">
        <v>984</v>
      </c>
      <c r="G147" t="s">
        <v>930</v>
      </c>
      <c r="H147" t="s">
        <v>1363</v>
      </c>
      <c r="I147" t="s">
        <v>1364</v>
      </c>
      <c r="J147" t="s">
        <v>1362</v>
      </c>
      <c r="K147" t="s">
        <v>1365</v>
      </c>
      <c r="L147" t="s">
        <v>1027</v>
      </c>
      <c r="M147" t="s">
        <v>1018</v>
      </c>
      <c r="N147" s="38">
        <v>43374</v>
      </c>
      <c r="O147" s="38">
        <v>43738</v>
      </c>
      <c r="P147" t="s">
        <v>1019</v>
      </c>
      <c r="Q147" s="112">
        <v>6171398</v>
      </c>
      <c r="R147" s="112">
        <v>14572567</v>
      </c>
      <c r="S147" s="149">
        <v>0.42</v>
      </c>
      <c r="T147" s="38">
        <v>43525</v>
      </c>
      <c r="U147" s="38">
        <v>43890</v>
      </c>
      <c r="V147" s="112">
        <v>1101446.49</v>
      </c>
      <c r="W147" s="112">
        <v>559627.06000000006</v>
      </c>
      <c r="X147">
        <v>0</v>
      </c>
      <c r="Y147" s="112">
        <v>0</v>
      </c>
      <c r="Z147" s="112">
        <v>0</v>
      </c>
      <c r="AA147" s="112">
        <v>0</v>
      </c>
      <c r="AB147" t="s">
        <v>1020</v>
      </c>
      <c r="AC147">
        <v>1</v>
      </c>
      <c r="AD147">
        <v>1</v>
      </c>
      <c r="AE147" s="112">
        <v>559627.06000000006</v>
      </c>
      <c r="AF147" s="112">
        <v>462607.53</v>
      </c>
      <c r="AG147" t="s">
        <v>1028</v>
      </c>
      <c r="AH147">
        <v>1.0044999999999999</v>
      </c>
      <c r="AI147" s="112">
        <v>464689.26</v>
      </c>
      <c r="AJ147">
        <v>0</v>
      </c>
      <c r="AK147" s="112">
        <v>464689.26</v>
      </c>
      <c r="AL147" s="112">
        <v>-94937.8</v>
      </c>
      <c r="AM147">
        <v>0</v>
      </c>
      <c r="AN147" s="112">
        <v>-94937.8</v>
      </c>
    </row>
    <row r="148" spans="1:40" x14ac:dyDescent="0.2">
      <c r="A148" t="s">
        <v>361</v>
      </c>
      <c r="C148" t="s">
        <v>928</v>
      </c>
      <c r="D148" t="s">
        <v>1015</v>
      </c>
      <c r="E148" t="s">
        <v>983</v>
      </c>
      <c r="F148" t="s">
        <v>984</v>
      </c>
      <c r="G148" t="s">
        <v>930</v>
      </c>
      <c r="H148" t="s">
        <v>362</v>
      </c>
      <c r="I148" t="s">
        <v>1366</v>
      </c>
      <c r="J148" t="s">
        <v>361</v>
      </c>
      <c r="K148" t="s">
        <v>1367</v>
      </c>
      <c r="L148" t="s">
        <v>11</v>
      </c>
      <c r="M148" t="s">
        <v>1018</v>
      </c>
      <c r="N148" s="38">
        <v>43466</v>
      </c>
      <c r="O148" s="38">
        <v>43830</v>
      </c>
      <c r="P148" t="s">
        <v>1019</v>
      </c>
      <c r="Q148" s="112">
        <v>21093117.300000001</v>
      </c>
      <c r="R148" s="112">
        <v>137709035.44</v>
      </c>
      <c r="S148" s="149">
        <v>0.15</v>
      </c>
      <c r="T148" s="38">
        <v>43525</v>
      </c>
      <c r="U148" s="38">
        <v>43890</v>
      </c>
      <c r="V148" s="112">
        <v>331100</v>
      </c>
      <c r="W148" s="112">
        <v>51049.82</v>
      </c>
      <c r="X148">
        <v>0</v>
      </c>
      <c r="Y148" s="112">
        <v>0</v>
      </c>
      <c r="Z148" s="112">
        <v>0</v>
      </c>
      <c r="AA148" s="112">
        <v>0</v>
      </c>
      <c r="AB148" t="s">
        <v>1020</v>
      </c>
      <c r="AC148">
        <v>1</v>
      </c>
      <c r="AD148">
        <v>1</v>
      </c>
      <c r="AE148" s="112">
        <v>51049.82</v>
      </c>
      <c r="AF148" s="112">
        <v>49665</v>
      </c>
      <c r="AG148" t="s">
        <v>1020</v>
      </c>
      <c r="AH148">
        <v>1</v>
      </c>
      <c r="AI148" s="112">
        <v>49665</v>
      </c>
      <c r="AJ148">
        <v>0</v>
      </c>
      <c r="AK148" s="112">
        <v>49665</v>
      </c>
      <c r="AL148" s="112">
        <v>-1384.82</v>
      </c>
      <c r="AM148">
        <v>0</v>
      </c>
      <c r="AN148" s="112">
        <v>-1384.82</v>
      </c>
    </row>
    <row r="149" spans="1:40" x14ac:dyDescent="0.2">
      <c r="A149" t="s">
        <v>385</v>
      </c>
      <c r="C149" t="s">
        <v>928</v>
      </c>
      <c r="D149" t="s">
        <v>1015</v>
      </c>
      <c r="E149" t="s">
        <v>983</v>
      </c>
      <c r="F149" t="s">
        <v>984</v>
      </c>
      <c r="G149" t="s">
        <v>930</v>
      </c>
      <c r="H149" t="s">
        <v>386</v>
      </c>
      <c r="I149" t="s">
        <v>1368</v>
      </c>
      <c r="J149" t="s">
        <v>385</v>
      </c>
      <c r="K149" t="s">
        <v>1369</v>
      </c>
      <c r="L149" t="s">
        <v>11</v>
      </c>
      <c r="M149" t="s">
        <v>1018</v>
      </c>
      <c r="N149" s="38">
        <v>43252</v>
      </c>
      <c r="O149" s="38">
        <v>43616</v>
      </c>
      <c r="P149" t="s">
        <v>1031</v>
      </c>
      <c r="Q149" s="112">
        <v>16473221</v>
      </c>
      <c r="R149" s="112">
        <v>153095191</v>
      </c>
      <c r="S149" s="149">
        <v>0.11</v>
      </c>
      <c r="T149" s="38">
        <v>43525</v>
      </c>
      <c r="U149" s="38">
        <v>43890</v>
      </c>
      <c r="V149" s="112">
        <v>23243112.649999999</v>
      </c>
      <c r="W149" s="112">
        <v>1294617.44</v>
      </c>
      <c r="X149">
        <v>0</v>
      </c>
      <c r="Y149" s="112">
        <v>0</v>
      </c>
      <c r="Z149" s="112">
        <v>0</v>
      </c>
      <c r="AA149" s="112">
        <v>0</v>
      </c>
      <c r="AB149" t="s">
        <v>1020</v>
      </c>
      <c r="AC149">
        <v>1</v>
      </c>
      <c r="AD149">
        <v>1</v>
      </c>
      <c r="AE149" s="112">
        <v>1294617.44</v>
      </c>
      <c r="AF149" s="112">
        <v>2556742.39</v>
      </c>
      <c r="AG149" t="s">
        <v>1028</v>
      </c>
      <c r="AH149">
        <v>1.0163</v>
      </c>
      <c r="AI149" s="112">
        <v>2598417.29</v>
      </c>
      <c r="AJ149">
        <v>0</v>
      </c>
      <c r="AK149" s="112">
        <v>2598417.29</v>
      </c>
      <c r="AL149" s="112">
        <v>1303799.8500000001</v>
      </c>
      <c r="AM149">
        <v>0</v>
      </c>
      <c r="AN149" s="112">
        <v>1303799.8500000001</v>
      </c>
    </row>
    <row r="150" spans="1:40" x14ac:dyDescent="0.2">
      <c r="A150" t="s">
        <v>1370</v>
      </c>
      <c r="C150" t="s">
        <v>928</v>
      </c>
      <c r="D150" t="s">
        <v>1015</v>
      </c>
      <c r="E150" t="s">
        <v>983</v>
      </c>
      <c r="F150" t="s">
        <v>984</v>
      </c>
      <c r="G150" t="s">
        <v>930</v>
      </c>
      <c r="H150" t="s">
        <v>1371</v>
      </c>
      <c r="I150" t="s">
        <v>1372</v>
      </c>
      <c r="J150" t="s">
        <v>1370</v>
      </c>
      <c r="K150" t="s">
        <v>1373</v>
      </c>
      <c r="L150" t="s">
        <v>1027</v>
      </c>
      <c r="M150" t="s">
        <v>1079</v>
      </c>
      <c r="N150" s="38">
        <v>43374</v>
      </c>
      <c r="O150" s="38">
        <v>43738</v>
      </c>
      <c r="P150" t="s">
        <v>1019</v>
      </c>
      <c r="Q150" s="112">
        <v>779721</v>
      </c>
      <c r="R150" s="112">
        <v>1474250</v>
      </c>
      <c r="S150" s="149">
        <v>0.53</v>
      </c>
      <c r="T150" s="38">
        <v>43525</v>
      </c>
      <c r="U150" s="38">
        <v>43890</v>
      </c>
      <c r="V150" s="112">
        <v>127992.54</v>
      </c>
      <c r="W150" s="112">
        <v>65690.649999999994</v>
      </c>
      <c r="X150">
        <v>0</v>
      </c>
      <c r="Y150" s="112">
        <v>0</v>
      </c>
      <c r="Z150" s="112">
        <v>0</v>
      </c>
      <c r="AA150" s="112">
        <v>0</v>
      </c>
      <c r="AB150" t="s">
        <v>1020</v>
      </c>
      <c r="AC150">
        <v>1</v>
      </c>
      <c r="AD150">
        <v>1</v>
      </c>
      <c r="AE150" s="112">
        <v>65690.649999999994</v>
      </c>
      <c r="AF150" s="112">
        <v>67836.05</v>
      </c>
      <c r="AG150" t="s">
        <v>1028</v>
      </c>
      <c r="AH150">
        <v>1.0044999999999999</v>
      </c>
      <c r="AI150" s="112">
        <v>68141.31</v>
      </c>
      <c r="AJ150">
        <v>0</v>
      </c>
      <c r="AK150" s="112">
        <v>68141.31</v>
      </c>
      <c r="AL150" s="112">
        <v>2450.66</v>
      </c>
      <c r="AM150">
        <v>0</v>
      </c>
      <c r="AN150" s="112">
        <v>2450.66</v>
      </c>
    </row>
    <row r="151" spans="1:40" x14ac:dyDescent="0.2">
      <c r="A151" t="s">
        <v>400</v>
      </c>
      <c r="C151" t="s">
        <v>928</v>
      </c>
      <c r="D151" t="s">
        <v>1015</v>
      </c>
      <c r="E151" t="s">
        <v>983</v>
      </c>
      <c r="F151" t="s">
        <v>984</v>
      </c>
      <c r="G151" t="s">
        <v>930</v>
      </c>
      <c r="H151" t="s">
        <v>401</v>
      </c>
      <c r="I151" t="s">
        <v>1374</v>
      </c>
      <c r="J151" t="s">
        <v>400</v>
      </c>
      <c r="K151" t="s">
        <v>1375</v>
      </c>
      <c r="L151" t="s">
        <v>11</v>
      </c>
      <c r="M151" t="s">
        <v>1018</v>
      </c>
      <c r="N151" s="38">
        <v>43282</v>
      </c>
      <c r="O151" s="38">
        <v>43646</v>
      </c>
      <c r="P151" t="s">
        <v>1019</v>
      </c>
      <c r="Q151" s="112">
        <v>192170998</v>
      </c>
      <c r="R151" s="112">
        <v>728737700</v>
      </c>
      <c r="S151" s="149">
        <v>0.26</v>
      </c>
      <c r="T151" s="38">
        <v>43525</v>
      </c>
      <c r="U151" s="38">
        <v>43890</v>
      </c>
      <c r="V151" s="112">
        <v>186085840.34999999</v>
      </c>
      <c r="W151" s="112">
        <v>28673856.629999999</v>
      </c>
      <c r="X151">
        <v>0</v>
      </c>
      <c r="Y151" s="112">
        <v>1247373.58</v>
      </c>
      <c r="Z151" s="112">
        <v>0</v>
      </c>
      <c r="AA151" s="112">
        <v>1247373.58</v>
      </c>
      <c r="AB151" t="s">
        <v>1020</v>
      </c>
      <c r="AC151">
        <v>1</v>
      </c>
      <c r="AD151">
        <v>1</v>
      </c>
      <c r="AE151" s="112">
        <v>29921230.210000001</v>
      </c>
      <c r="AF151" s="112">
        <v>48382318.490000002</v>
      </c>
      <c r="AG151" t="s">
        <v>1028</v>
      </c>
      <c r="AH151">
        <v>1.0163</v>
      </c>
      <c r="AI151" s="112">
        <v>49170950.280000001</v>
      </c>
      <c r="AJ151">
        <v>0</v>
      </c>
      <c r="AK151" s="112">
        <v>49170950.280000001</v>
      </c>
      <c r="AL151" s="112">
        <v>19249720.07</v>
      </c>
      <c r="AM151">
        <v>0</v>
      </c>
      <c r="AN151" s="112">
        <v>19249720.07</v>
      </c>
    </row>
    <row r="152" spans="1:40" x14ac:dyDescent="0.2">
      <c r="A152" t="s">
        <v>693</v>
      </c>
      <c r="C152" t="s">
        <v>928</v>
      </c>
      <c r="D152" t="s">
        <v>1015</v>
      </c>
      <c r="E152" t="s">
        <v>983</v>
      </c>
      <c r="F152" t="s">
        <v>984</v>
      </c>
      <c r="G152" t="s">
        <v>930</v>
      </c>
      <c r="H152" t="s">
        <v>694</v>
      </c>
      <c r="I152" t="s">
        <v>1376</v>
      </c>
      <c r="J152" t="s">
        <v>693</v>
      </c>
      <c r="K152" t="s">
        <v>1375</v>
      </c>
      <c r="L152" t="s">
        <v>11</v>
      </c>
      <c r="M152" t="s">
        <v>1018</v>
      </c>
      <c r="N152" s="38">
        <v>43466</v>
      </c>
      <c r="O152" s="38">
        <v>43830</v>
      </c>
      <c r="P152" t="s">
        <v>1019</v>
      </c>
      <c r="Q152" s="112">
        <v>11154257</v>
      </c>
      <c r="R152" s="112">
        <v>42986955</v>
      </c>
      <c r="S152" s="149">
        <v>0.26</v>
      </c>
      <c r="T152" s="38">
        <v>43525</v>
      </c>
      <c r="U152" s="38">
        <v>43890</v>
      </c>
      <c r="V152" s="112">
        <v>523875.25</v>
      </c>
      <c r="W152" s="112">
        <v>13014.28</v>
      </c>
      <c r="X152">
        <v>0</v>
      </c>
      <c r="Y152" s="112">
        <v>89834.41</v>
      </c>
      <c r="Z152" s="112">
        <v>0</v>
      </c>
      <c r="AA152" s="112">
        <v>89834.41</v>
      </c>
      <c r="AB152" t="s">
        <v>1020</v>
      </c>
      <c r="AC152">
        <v>1</v>
      </c>
      <c r="AD152">
        <v>1</v>
      </c>
      <c r="AE152" s="112">
        <v>102848.69</v>
      </c>
      <c r="AF152" s="112">
        <v>136207.57</v>
      </c>
      <c r="AG152" t="s">
        <v>1020</v>
      </c>
      <c r="AH152">
        <v>1</v>
      </c>
      <c r="AI152" s="112">
        <v>136207.57</v>
      </c>
      <c r="AJ152">
        <v>0</v>
      </c>
      <c r="AK152" s="112">
        <v>136207.57</v>
      </c>
      <c r="AL152" s="112">
        <v>33358.879999999997</v>
      </c>
      <c r="AM152">
        <v>0</v>
      </c>
      <c r="AN152" s="112">
        <v>33358.879999999997</v>
      </c>
    </row>
    <row r="153" spans="1:40" x14ac:dyDescent="0.2">
      <c r="A153" t="s">
        <v>406</v>
      </c>
      <c r="C153" t="s">
        <v>928</v>
      </c>
      <c r="D153" t="s">
        <v>1015</v>
      </c>
      <c r="E153" t="s">
        <v>983</v>
      </c>
      <c r="F153" t="s">
        <v>984</v>
      </c>
      <c r="G153" t="s">
        <v>930</v>
      </c>
      <c r="H153" t="s">
        <v>407</v>
      </c>
      <c r="I153" t="s">
        <v>1377</v>
      </c>
      <c r="J153" t="s">
        <v>406</v>
      </c>
      <c r="K153" t="s">
        <v>1378</v>
      </c>
      <c r="L153" t="s">
        <v>11</v>
      </c>
      <c r="M153" t="s">
        <v>1018</v>
      </c>
      <c r="N153" s="38">
        <v>43282</v>
      </c>
      <c r="O153" s="38">
        <v>43646</v>
      </c>
      <c r="P153" t="s">
        <v>1019</v>
      </c>
      <c r="Q153" s="112">
        <v>54560793</v>
      </c>
      <c r="R153" s="112">
        <v>216833551</v>
      </c>
      <c r="S153" s="149">
        <v>0.25</v>
      </c>
      <c r="T153" s="38">
        <v>43525</v>
      </c>
      <c r="U153" s="38">
        <v>43890</v>
      </c>
      <c r="V153" s="112">
        <v>38531836.030000001</v>
      </c>
      <c r="W153" s="112">
        <v>5107491.91</v>
      </c>
      <c r="X153">
        <v>0</v>
      </c>
      <c r="Y153" s="112">
        <v>0</v>
      </c>
      <c r="Z153" s="112">
        <v>0</v>
      </c>
      <c r="AA153" s="112">
        <v>0</v>
      </c>
      <c r="AB153" t="s">
        <v>1020</v>
      </c>
      <c r="AC153">
        <v>1</v>
      </c>
      <c r="AD153">
        <v>1</v>
      </c>
      <c r="AE153" s="112">
        <v>5107491.91</v>
      </c>
      <c r="AF153" s="112">
        <v>9632959.0099999998</v>
      </c>
      <c r="AG153" t="s">
        <v>1028</v>
      </c>
      <c r="AH153">
        <v>1.0163</v>
      </c>
      <c r="AI153" s="112">
        <v>9789976.2400000002</v>
      </c>
      <c r="AJ153">
        <v>0</v>
      </c>
      <c r="AK153" s="112">
        <v>9789976.2400000002</v>
      </c>
      <c r="AL153" s="112">
        <v>4682484.33</v>
      </c>
      <c r="AM153">
        <v>0</v>
      </c>
      <c r="AN153" s="112">
        <v>4682484.33</v>
      </c>
    </row>
    <row r="154" spans="1:40" x14ac:dyDescent="0.2">
      <c r="A154" t="s">
        <v>415</v>
      </c>
      <c r="C154" t="s">
        <v>928</v>
      </c>
      <c r="D154" t="s">
        <v>1015</v>
      </c>
      <c r="E154" t="s">
        <v>983</v>
      </c>
      <c r="F154" t="s">
        <v>984</v>
      </c>
      <c r="G154" t="s">
        <v>930</v>
      </c>
      <c r="H154" t="s">
        <v>416</v>
      </c>
      <c r="I154" t="s">
        <v>1379</v>
      </c>
      <c r="J154" t="s">
        <v>415</v>
      </c>
      <c r="K154" t="s">
        <v>1378</v>
      </c>
      <c r="L154" t="s">
        <v>11</v>
      </c>
      <c r="M154" t="s">
        <v>1018</v>
      </c>
      <c r="N154" s="38">
        <v>43282</v>
      </c>
      <c r="O154" s="38">
        <v>43646</v>
      </c>
      <c r="P154" t="s">
        <v>1019</v>
      </c>
      <c r="Q154" s="112">
        <v>201844873</v>
      </c>
      <c r="R154" s="112">
        <v>789511494</v>
      </c>
      <c r="S154" s="149">
        <v>0.26</v>
      </c>
      <c r="T154" s="38">
        <v>43525</v>
      </c>
      <c r="U154" s="38">
        <v>43890</v>
      </c>
      <c r="V154" s="112">
        <v>332278580.23000002</v>
      </c>
      <c r="W154" s="112">
        <v>38911952.43</v>
      </c>
      <c r="X154">
        <v>0</v>
      </c>
      <c r="Y154" s="112">
        <v>19131193.48</v>
      </c>
      <c r="Z154" s="112">
        <v>0</v>
      </c>
      <c r="AA154" s="112">
        <v>19131193.48</v>
      </c>
      <c r="AB154" t="s">
        <v>1020</v>
      </c>
      <c r="AC154">
        <v>1</v>
      </c>
      <c r="AD154">
        <v>1</v>
      </c>
      <c r="AE154" s="112">
        <v>58043145.909999996</v>
      </c>
      <c r="AF154" s="112">
        <v>86392430.859999999</v>
      </c>
      <c r="AG154" t="s">
        <v>1028</v>
      </c>
      <c r="AH154">
        <v>1.0163</v>
      </c>
      <c r="AI154" s="112">
        <v>87800627.480000004</v>
      </c>
      <c r="AJ154">
        <v>0</v>
      </c>
      <c r="AK154" s="112">
        <v>87800627.480000004</v>
      </c>
      <c r="AL154" s="112">
        <v>29757481.57</v>
      </c>
      <c r="AM154">
        <v>0</v>
      </c>
      <c r="AN154" s="112">
        <v>29757481.57</v>
      </c>
    </row>
    <row r="155" spans="1:40" x14ac:dyDescent="0.2">
      <c r="A155" t="s">
        <v>412</v>
      </c>
      <c r="C155" t="s">
        <v>928</v>
      </c>
      <c r="D155" t="s">
        <v>1015</v>
      </c>
      <c r="E155" t="s">
        <v>983</v>
      </c>
      <c r="F155" t="s">
        <v>984</v>
      </c>
      <c r="G155" t="s">
        <v>930</v>
      </c>
      <c r="H155" t="s">
        <v>413</v>
      </c>
      <c r="I155" t="s">
        <v>1380</v>
      </c>
      <c r="J155" t="s">
        <v>412</v>
      </c>
      <c r="K155" t="s">
        <v>1378</v>
      </c>
      <c r="L155" t="s">
        <v>11</v>
      </c>
      <c r="M155" t="s">
        <v>1018</v>
      </c>
      <c r="N155" s="38">
        <v>43374</v>
      </c>
      <c r="O155" s="38">
        <v>43738</v>
      </c>
      <c r="P155" t="s">
        <v>1019</v>
      </c>
      <c r="Q155" s="112">
        <v>18430988</v>
      </c>
      <c r="R155" s="112">
        <v>69141613</v>
      </c>
      <c r="S155" s="149">
        <v>0.27</v>
      </c>
      <c r="T155" s="38">
        <v>43525</v>
      </c>
      <c r="U155" s="38">
        <v>43890</v>
      </c>
      <c r="V155" s="112">
        <v>7762543.0099999998</v>
      </c>
      <c r="W155" s="112">
        <v>1107387.1399999999</v>
      </c>
      <c r="X155">
        <v>0</v>
      </c>
      <c r="Y155" s="112">
        <v>0</v>
      </c>
      <c r="Z155" s="112">
        <v>0</v>
      </c>
      <c r="AA155" s="112">
        <v>0</v>
      </c>
      <c r="AB155" t="s">
        <v>1020</v>
      </c>
      <c r="AC155">
        <v>1</v>
      </c>
      <c r="AD155">
        <v>1</v>
      </c>
      <c r="AE155" s="112">
        <v>1107387.1399999999</v>
      </c>
      <c r="AF155" s="112">
        <v>2095886.61</v>
      </c>
      <c r="AG155" t="s">
        <v>1028</v>
      </c>
      <c r="AH155">
        <v>1.0044999999999999</v>
      </c>
      <c r="AI155" s="112">
        <v>2105318.1</v>
      </c>
      <c r="AJ155">
        <v>0</v>
      </c>
      <c r="AK155" s="112">
        <v>2105318.1</v>
      </c>
      <c r="AL155" s="112">
        <v>997930.96</v>
      </c>
      <c r="AM155">
        <v>0</v>
      </c>
      <c r="AN155" s="112">
        <v>997930.96</v>
      </c>
    </row>
    <row r="156" spans="1:40" x14ac:dyDescent="0.2">
      <c r="A156" t="s">
        <v>403</v>
      </c>
      <c r="C156" t="s">
        <v>928</v>
      </c>
      <c r="D156" t="s">
        <v>1015</v>
      </c>
      <c r="E156" t="s">
        <v>983</v>
      </c>
      <c r="F156" t="s">
        <v>984</v>
      </c>
      <c r="G156" t="s">
        <v>930</v>
      </c>
      <c r="H156" t="s">
        <v>404</v>
      </c>
      <c r="I156" t="s">
        <v>1381</v>
      </c>
      <c r="J156" t="s">
        <v>403</v>
      </c>
      <c r="K156" t="s">
        <v>1378</v>
      </c>
      <c r="L156" t="s">
        <v>11</v>
      </c>
      <c r="M156" t="s">
        <v>1018</v>
      </c>
      <c r="N156" s="38">
        <v>43466</v>
      </c>
      <c r="O156" s="38">
        <v>43830</v>
      </c>
      <c r="P156" t="s">
        <v>1019</v>
      </c>
      <c r="Q156" s="112">
        <v>26640445</v>
      </c>
      <c r="R156" s="112">
        <v>100204181</v>
      </c>
      <c r="S156" s="149">
        <v>0.27</v>
      </c>
      <c r="T156" s="38">
        <v>43525</v>
      </c>
      <c r="U156" s="38">
        <v>43890</v>
      </c>
      <c r="V156" s="112">
        <v>12532661</v>
      </c>
      <c r="W156" s="112">
        <v>1834196.75</v>
      </c>
      <c r="X156">
        <v>0</v>
      </c>
      <c r="Y156" s="112">
        <v>0</v>
      </c>
      <c r="Z156" s="112">
        <v>0</v>
      </c>
      <c r="AA156" s="112">
        <v>0</v>
      </c>
      <c r="AB156" t="s">
        <v>1020</v>
      </c>
      <c r="AC156">
        <v>1</v>
      </c>
      <c r="AD156">
        <v>1</v>
      </c>
      <c r="AE156" s="112">
        <v>1834196.75</v>
      </c>
      <c r="AF156" s="112">
        <v>3383818.47</v>
      </c>
      <c r="AG156" t="s">
        <v>1020</v>
      </c>
      <c r="AH156">
        <v>1</v>
      </c>
      <c r="AI156" s="112">
        <v>3383818.47</v>
      </c>
      <c r="AJ156">
        <v>0</v>
      </c>
      <c r="AK156" s="112">
        <v>3383818.47</v>
      </c>
      <c r="AL156" s="112">
        <v>1549621.72</v>
      </c>
      <c r="AM156">
        <v>0</v>
      </c>
      <c r="AN156" s="112">
        <v>1549621.72</v>
      </c>
    </row>
    <row r="157" spans="1:40" x14ac:dyDescent="0.2">
      <c r="A157" t="s">
        <v>409</v>
      </c>
      <c r="C157" t="s">
        <v>928</v>
      </c>
      <c r="D157" t="s">
        <v>1015</v>
      </c>
      <c r="E157" t="s">
        <v>983</v>
      </c>
      <c r="F157" t="s">
        <v>984</v>
      </c>
      <c r="G157" t="s">
        <v>930</v>
      </c>
      <c r="H157" t="s">
        <v>410</v>
      </c>
      <c r="I157" t="s">
        <v>1382</v>
      </c>
      <c r="J157" t="s">
        <v>409</v>
      </c>
      <c r="K157" t="s">
        <v>1378</v>
      </c>
      <c r="L157" t="s">
        <v>11</v>
      </c>
      <c r="M157" t="s">
        <v>1018</v>
      </c>
      <c r="N157" s="38">
        <v>43466</v>
      </c>
      <c r="O157" s="38">
        <v>43830</v>
      </c>
      <c r="P157" t="s">
        <v>1019</v>
      </c>
      <c r="Q157" s="112">
        <v>33484606</v>
      </c>
      <c r="R157" s="112">
        <v>118306410</v>
      </c>
      <c r="S157" s="149">
        <v>0.28000000000000003</v>
      </c>
      <c r="T157" s="38">
        <v>43525</v>
      </c>
      <c r="U157" s="38">
        <v>43890</v>
      </c>
      <c r="V157" s="112">
        <v>18443912.48</v>
      </c>
      <c r="W157" s="112">
        <v>2296663.7000000002</v>
      </c>
      <c r="X157">
        <v>0</v>
      </c>
      <c r="Y157" s="112">
        <v>0</v>
      </c>
      <c r="Z157" s="112">
        <v>0</v>
      </c>
      <c r="AA157" s="112">
        <v>0</v>
      </c>
      <c r="AB157" t="s">
        <v>1020</v>
      </c>
      <c r="AC157">
        <v>1</v>
      </c>
      <c r="AD157">
        <v>1</v>
      </c>
      <c r="AE157" s="112">
        <v>2296663.7000000002</v>
      </c>
      <c r="AF157" s="112">
        <v>5164295.49</v>
      </c>
      <c r="AG157" t="s">
        <v>1020</v>
      </c>
      <c r="AH157">
        <v>1</v>
      </c>
      <c r="AI157" s="112">
        <v>5164295.49</v>
      </c>
      <c r="AJ157">
        <v>0</v>
      </c>
      <c r="AK157" s="112">
        <v>5164295.49</v>
      </c>
      <c r="AL157" s="112">
        <v>2867631.79</v>
      </c>
      <c r="AM157">
        <v>0</v>
      </c>
      <c r="AN157" s="112">
        <v>2867631.79</v>
      </c>
    </row>
    <row r="158" spans="1:40" x14ac:dyDescent="0.2">
      <c r="A158" t="s">
        <v>1383</v>
      </c>
      <c r="C158" t="s">
        <v>928</v>
      </c>
      <c r="D158" t="s">
        <v>1015</v>
      </c>
      <c r="E158" t="s">
        <v>983</v>
      </c>
      <c r="F158" t="s">
        <v>984</v>
      </c>
      <c r="G158" t="s">
        <v>930</v>
      </c>
      <c r="H158" t="s">
        <v>1384</v>
      </c>
      <c r="I158" t="s">
        <v>1385</v>
      </c>
      <c r="J158" t="s">
        <v>1383</v>
      </c>
      <c r="K158" t="s">
        <v>1386</v>
      </c>
      <c r="L158" t="s">
        <v>11</v>
      </c>
      <c r="M158" t="s">
        <v>1018</v>
      </c>
      <c r="N158" s="38">
        <v>43466</v>
      </c>
      <c r="O158" s="38">
        <v>43830</v>
      </c>
      <c r="P158" t="s">
        <v>1019</v>
      </c>
      <c r="Q158" s="112">
        <v>1253452</v>
      </c>
      <c r="R158" s="112">
        <v>4287268</v>
      </c>
      <c r="S158" s="149">
        <v>0.28999999999999998</v>
      </c>
      <c r="T158" s="38">
        <v>43525</v>
      </c>
      <c r="U158" s="38">
        <v>43890</v>
      </c>
      <c r="V158" s="112">
        <v>19218.13</v>
      </c>
      <c r="W158" s="112">
        <v>3510.49</v>
      </c>
      <c r="X158">
        <v>0</v>
      </c>
      <c r="Y158" s="112">
        <v>0</v>
      </c>
      <c r="Z158" s="112">
        <v>0</v>
      </c>
      <c r="AA158" s="112">
        <v>0</v>
      </c>
      <c r="AB158" t="s">
        <v>1020</v>
      </c>
      <c r="AC158">
        <v>1</v>
      </c>
      <c r="AD158">
        <v>1</v>
      </c>
      <c r="AE158" s="112">
        <v>3510.49</v>
      </c>
      <c r="AF158" s="112">
        <v>5573.26</v>
      </c>
      <c r="AG158" t="s">
        <v>1020</v>
      </c>
      <c r="AH158">
        <v>1</v>
      </c>
      <c r="AI158" s="112">
        <v>5573.26</v>
      </c>
      <c r="AJ158">
        <v>0</v>
      </c>
      <c r="AK158" s="112">
        <v>5573.26</v>
      </c>
      <c r="AL158" s="112">
        <v>2062.77</v>
      </c>
      <c r="AM158">
        <v>0</v>
      </c>
      <c r="AN158" s="112">
        <v>2062.77</v>
      </c>
    </row>
    <row r="159" spans="1:40" x14ac:dyDescent="0.2">
      <c r="A159" t="s">
        <v>421</v>
      </c>
      <c r="C159" t="s">
        <v>928</v>
      </c>
      <c r="D159" t="s">
        <v>1015</v>
      </c>
      <c r="E159" t="s">
        <v>983</v>
      </c>
      <c r="F159" t="s">
        <v>984</v>
      </c>
      <c r="G159" t="s">
        <v>930</v>
      </c>
      <c r="H159" t="s">
        <v>422</v>
      </c>
      <c r="I159" t="s">
        <v>1387</v>
      </c>
      <c r="J159" t="s">
        <v>421</v>
      </c>
      <c r="K159" t="s">
        <v>1388</v>
      </c>
      <c r="L159" t="s">
        <v>11</v>
      </c>
      <c r="M159" t="s">
        <v>1018</v>
      </c>
      <c r="N159" s="38">
        <v>43282</v>
      </c>
      <c r="O159" s="38">
        <v>43646</v>
      </c>
      <c r="P159" t="s">
        <v>1019</v>
      </c>
      <c r="Q159" s="112">
        <v>5947540</v>
      </c>
      <c r="R159" s="112">
        <v>23333472</v>
      </c>
      <c r="S159" s="149">
        <v>0.25</v>
      </c>
      <c r="T159" s="38">
        <v>43525</v>
      </c>
      <c r="U159" s="38">
        <v>43890</v>
      </c>
      <c r="V159" s="112">
        <v>1173801.24</v>
      </c>
      <c r="W159" s="112">
        <v>493959.58</v>
      </c>
      <c r="X159">
        <v>0</v>
      </c>
      <c r="Y159" s="112">
        <v>0</v>
      </c>
      <c r="Z159" s="112">
        <v>0</v>
      </c>
      <c r="AA159" s="112">
        <v>0</v>
      </c>
      <c r="AB159" t="s">
        <v>1020</v>
      </c>
      <c r="AC159">
        <v>1</v>
      </c>
      <c r="AD159">
        <v>1</v>
      </c>
      <c r="AE159" s="112">
        <v>493959.58</v>
      </c>
      <c r="AF159" s="112">
        <v>293450.31</v>
      </c>
      <c r="AG159" t="s">
        <v>1028</v>
      </c>
      <c r="AH159">
        <v>1.0163</v>
      </c>
      <c r="AI159" s="112">
        <v>298233.55</v>
      </c>
      <c r="AJ159">
        <v>0</v>
      </c>
      <c r="AK159" s="112">
        <v>298233.55</v>
      </c>
      <c r="AL159" s="112">
        <v>-195726.03</v>
      </c>
      <c r="AM159">
        <v>0</v>
      </c>
      <c r="AN159" s="112">
        <v>-195726.03</v>
      </c>
    </row>
    <row r="160" spans="1:40" x14ac:dyDescent="0.2">
      <c r="A160" t="s">
        <v>1389</v>
      </c>
      <c r="C160" t="s">
        <v>928</v>
      </c>
      <c r="D160" t="s">
        <v>1015</v>
      </c>
      <c r="E160" t="s">
        <v>983</v>
      </c>
      <c r="F160" t="s">
        <v>984</v>
      </c>
      <c r="G160" t="s">
        <v>930</v>
      </c>
      <c r="H160" t="s">
        <v>1390</v>
      </c>
      <c r="I160" t="s">
        <v>1391</v>
      </c>
      <c r="J160" t="s">
        <v>1389</v>
      </c>
      <c r="K160" t="s">
        <v>1392</v>
      </c>
      <c r="L160" t="s">
        <v>1027</v>
      </c>
      <c r="M160" t="s">
        <v>1079</v>
      </c>
      <c r="N160" s="38">
        <v>43466</v>
      </c>
      <c r="O160" s="38">
        <v>43830</v>
      </c>
      <c r="P160" t="s">
        <v>1019</v>
      </c>
      <c r="Q160" s="112">
        <v>2592556</v>
      </c>
      <c r="R160" s="112">
        <v>4491423</v>
      </c>
      <c r="S160" s="149">
        <v>0.57999999999999996</v>
      </c>
      <c r="T160" s="38">
        <v>43525</v>
      </c>
      <c r="U160" s="38">
        <v>43890</v>
      </c>
      <c r="V160" s="112">
        <v>100035.7</v>
      </c>
      <c r="W160" s="112">
        <v>44139.53</v>
      </c>
      <c r="X160">
        <v>0</v>
      </c>
      <c r="Y160" s="112">
        <v>0</v>
      </c>
      <c r="Z160" s="112">
        <v>0</v>
      </c>
      <c r="AA160" s="112">
        <v>0</v>
      </c>
      <c r="AB160" t="s">
        <v>1020</v>
      </c>
      <c r="AC160">
        <v>1</v>
      </c>
      <c r="AD160">
        <v>1</v>
      </c>
      <c r="AE160" s="112">
        <v>44139.53</v>
      </c>
      <c r="AF160" s="112">
        <v>58020.71</v>
      </c>
      <c r="AG160" t="s">
        <v>1020</v>
      </c>
      <c r="AH160">
        <v>1</v>
      </c>
      <c r="AI160" s="112">
        <v>58020.71</v>
      </c>
      <c r="AJ160">
        <v>0</v>
      </c>
      <c r="AK160" s="112">
        <v>58020.71</v>
      </c>
      <c r="AL160" s="112">
        <v>13881.18</v>
      </c>
      <c r="AM160">
        <v>0</v>
      </c>
      <c r="AN160" s="112">
        <v>13881.18</v>
      </c>
    </row>
    <row r="161" spans="1:40" x14ac:dyDescent="0.2">
      <c r="A161" t="s">
        <v>424</v>
      </c>
      <c r="C161" t="s">
        <v>928</v>
      </c>
      <c r="D161" t="s">
        <v>1015</v>
      </c>
      <c r="E161" t="s">
        <v>983</v>
      </c>
      <c r="F161" t="s">
        <v>984</v>
      </c>
      <c r="G161" t="s">
        <v>930</v>
      </c>
      <c r="H161" t="s">
        <v>425</v>
      </c>
      <c r="I161" t="s">
        <v>1393</v>
      </c>
      <c r="J161" t="s">
        <v>424</v>
      </c>
      <c r="K161" t="s">
        <v>1394</v>
      </c>
      <c r="L161" t="s">
        <v>11</v>
      </c>
      <c r="M161" t="s">
        <v>1018</v>
      </c>
      <c r="N161" s="38">
        <v>43282</v>
      </c>
      <c r="O161" s="38">
        <v>43646</v>
      </c>
      <c r="P161" t="s">
        <v>1031</v>
      </c>
      <c r="Q161" s="112">
        <v>24068233</v>
      </c>
      <c r="R161" s="112">
        <v>152378465</v>
      </c>
      <c r="S161" s="149">
        <v>0.16</v>
      </c>
      <c r="T161" s="38">
        <v>43525</v>
      </c>
      <c r="U161" s="38">
        <v>43890</v>
      </c>
      <c r="V161" s="112">
        <v>7472553.1299999999</v>
      </c>
      <c r="W161" s="112">
        <v>1808745.44</v>
      </c>
      <c r="X161">
        <v>0</v>
      </c>
      <c r="Y161" s="112">
        <v>0</v>
      </c>
      <c r="Z161" s="112">
        <v>0</v>
      </c>
      <c r="AA161" s="112">
        <v>0</v>
      </c>
      <c r="AB161" t="s">
        <v>1020</v>
      </c>
      <c r="AC161">
        <v>1</v>
      </c>
      <c r="AD161">
        <v>1</v>
      </c>
      <c r="AE161" s="112">
        <v>1808745.44</v>
      </c>
      <c r="AF161" s="112">
        <v>1195608.5</v>
      </c>
      <c r="AG161" t="s">
        <v>1028</v>
      </c>
      <c r="AH161">
        <v>1.0163</v>
      </c>
      <c r="AI161" s="112">
        <v>1215096.92</v>
      </c>
      <c r="AJ161">
        <v>0</v>
      </c>
      <c r="AK161" s="112">
        <v>1215096.92</v>
      </c>
      <c r="AL161" s="112">
        <v>-593648.52</v>
      </c>
      <c r="AM161">
        <v>0</v>
      </c>
      <c r="AN161" s="112">
        <v>-593648.52</v>
      </c>
    </row>
    <row r="162" spans="1:40" x14ac:dyDescent="0.2">
      <c r="A162" t="s">
        <v>418</v>
      </c>
      <c r="C162" t="s">
        <v>928</v>
      </c>
      <c r="D162" t="s">
        <v>1015</v>
      </c>
      <c r="E162" t="s">
        <v>983</v>
      </c>
      <c r="F162" t="s">
        <v>984</v>
      </c>
      <c r="G162" t="s">
        <v>930</v>
      </c>
      <c r="H162" t="s">
        <v>419</v>
      </c>
      <c r="I162" t="s">
        <v>1395</v>
      </c>
      <c r="J162" t="s">
        <v>418</v>
      </c>
      <c r="K162" t="s">
        <v>1396</v>
      </c>
      <c r="L162" t="s">
        <v>11</v>
      </c>
      <c r="M162" t="s">
        <v>1079</v>
      </c>
      <c r="N162" s="38">
        <v>43282</v>
      </c>
      <c r="O162" s="38">
        <v>43646</v>
      </c>
      <c r="P162" t="s">
        <v>1019</v>
      </c>
      <c r="Q162" s="112">
        <v>932907</v>
      </c>
      <c r="R162" s="112">
        <v>1341272</v>
      </c>
      <c r="S162" s="149">
        <v>0.7</v>
      </c>
      <c r="T162" s="38">
        <v>43525</v>
      </c>
      <c r="U162" s="38">
        <v>43890</v>
      </c>
      <c r="V162" s="112">
        <v>17539.29</v>
      </c>
      <c r="W162" s="112">
        <v>5382.86</v>
      </c>
      <c r="X162">
        <v>0</v>
      </c>
      <c r="Y162" s="112">
        <v>0</v>
      </c>
      <c r="Z162" s="112">
        <v>0</v>
      </c>
      <c r="AA162" s="112">
        <v>0</v>
      </c>
      <c r="AB162" t="s">
        <v>1020</v>
      </c>
      <c r="AC162">
        <v>1</v>
      </c>
      <c r="AD162">
        <v>1</v>
      </c>
      <c r="AE162" s="112">
        <v>5382.86</v>
      </c>
      <c r="AF162" s="112">
        <v>12277.5</v>
      </c>
      <c r="AG162" t="s">
        <v>1028</v>
      </c>
      <c r="AH162">
        <v>1.0163</v>
      </c>
      <c r="AI162" s="112">
        <v>12477.62</v>
      </c>
      <c r="AJ162">
        <v>0</v>
      </c>
      <c r="AK162" s="112">
        <v>12477.62</v>
      </c>
      <c r="AL162" s="112">
        <v>7094.76</v>
      </c>
      <c r="AM162">
        <v>0</v>
      </c>
      <c r="AN162" s="112">
        <v>7094.76</v>
      </c>
    </row>
    <row r="163" spans="1:40" x14ac:dyDescent="0.2">
      <c r="A163" t="s">
        <v>328</v>
      </c>
      <c r="C163" t="s">
        <v>928</v>
      </c>
      <c r="D163" t="s">
        <v>1015</v>
      </c>
      <c r="E163" t="s">
        <v>983</v>
      </c>
      <c r="F163" t="s">
        <v>984</v>
      </c>
      <c r="G163" t="s">
        <v>930</v>
      </c>
      <c r="H163" t="s">
        <v>329</v>
      </c>
      <c r="I163" t="s">
        <v>1397</v>
      </c>
      <c r="J163" t="s">
        <v>328</v>
      </c>
      <c r="K163" t="s">
        <v>1398</v>
      </c>
      <c r="L163" t="s">
        <v>11</v>
      </c>
      <c r="M163" t="s">
        <v>1018</v>
      </c>
      <c r="N163" s="38">
        <v>43466</v>
      </c>
      <c r="O163" s="38">
        <v>43830</v>
      </c>
      <c r="P163" t="s">
        <v>1019</v>
      </c>
      <c r="Q163" s="112">
        <v>37326594</v>
      </c>
      <c r="R163" s="112">
        <v>222624058</v>
      </c>
      <c r="S163" s="149">
        <v>0.17</v>
      </c>
      <c r="T163" s="38">
        <v>43525</v>
      </c>
      <c r="U163" s="38">
        <v>43890</v>
      </c>
      <c r="V163" s="112">
        <v>23413523.149999999</v>
      </c>
      <c r="W163" s="112">
        <v>2284645.86</v>
      </c>
      <c r="X163">
        <v>0</v>
      </c>
      <c r="Y163" s="112">
        <v>0</v>
      </c>
      <c r="Z163" s="112">
        <v>0</v>
      </c>
      <c r="AA163" s="112">
        <v>0</v>
      </c>
      <c r="AB163" t="s">
        <v>1020</v>
      </c>
      <c r="AC163">
        <v>1</v>
      </c>
      <c r="AD163">
        <v>1</v>
      </c>
      <c r="AE163" s="112">
        <v>2284645.86</v>
      </c>
      <c r="AF163" s="112">
        <v>3980298.94</v>
      </c>
      <c r="AG163" t="s">
        <v>1020</v>
      </c>
      <c r="AH163">
        <v>1</v>
      </c>
      <c r="AI163" s="112">
        <v>3980298.94</v>
      </c>
      <c r="AJ163">
        <v>0</v>
      </c>
      <c r="AK163" s="112">
        <v>3980298.94</v>
      </c>
      <c r="AL163" s="112">
        <v>1695653.08</v>
      </c>
      <c r="AM163">
        <v>0</v>
      </c>
      <c r="AN163" s="112">
        <v>1695653.08</v>
      </c>
    </row>
    <row r="164" spans="1:40" x14ac:dyDescent="0.2">
      <c r="A164" t="s">
        <v>325</v>
      </c>
      <c r="C164" t="s">
        <v>928</v>
      </c>
      <c r="D164" t="s">
        <v>1015</v>
      </c>
      <c r="E164" t="s">
        <v>983</v>
      </c>
      <c r="F164" t="s">
        <v>984</v>
      </c>
      <c r="G164" t="s">
        <v>930</v>
      </c>
      <c r="H164" t="s">
        <v>326</v>
      </c>
      <c r="I164" t="s">
        <v>1399</v>
      </c>
      <c r="J164" t="s">
        <v>325</v>
      </c>
      <c r="K164" t="s">
        <v>1398</v>
      </c>
      <c r="L164" t="s">
        <v>11</v>
      </c>
      <c r="M164" t="s">
        <v>1018</v>
      </c>
      <c r="N164" s="38">
        <v>43466</v>
      </c>
      <c r="O164" s="38">
        <v>43830</v>
      </c>
      <c r="P164" t="s">
        <v>1019</v>
      </c>
      <c r="Q164" s="112">
        <v>34163505</v>
      </c>
      <c r="R164" s="112">
        <v>262950247</v>
      </c>
      <c r="S164" s="149">
        <v>0.13</v>
      </c>
      <c r="T164" s="38">
        <v>43525</v>
      </c>
      <c r="U164" s="38">
        <v>43890</v>
      </c>
      <c r="V164" s="112">
        <v>8831743.9499999993</v>
      </c>
      <c r="W164" s="112">
        <v>599459.18000000005</v>
      </c>
      <c r="X164">
        <v>0</v>
      </c>
      <c r="Y164" s="112">
        <v>0</v>
      </c>
      <c r="Z164" s="112">
        <v>0</v>
      </c>
      <c r="AA164" s="112">
        <v>0</v>
      </c>
      <c r="AB164" t="s">
        <v>1020</v>
      </c>
      <c r="AC164">
        <v>1</v>
      </c>
      <c r="AD164">
        <v>1</v>
      </c>
      <c r="AE164" s="112">
        <v>599459.18000000005</v>
      </c>
      <c r="AF164" s="112">
        <v>1148126.71</v>
      </c>
      <c r="AG164" t="s">
        <v>1020</v>
      </c>
      <c r="AH164">
        <v>1</v>
      </c>
      <c r="AI164" s="112">
        <v>1148126.71</v>
      </c>
      <c r="AJ164">
        <v>0</v>
      </c>
      <c r="AK164" s="112">
        <v>1148126.71</v>
      </c>
      <c r="AL164" s="112">
        <v>548667.53</v>
      </c>
      <c r="AM164">
        <v>0</v>
      </c>
      <c r="AN164" s="112">
        <v>548667.53</v>
      </c>
    </row>
    <row r="165" spans="1:40" x14ac:dyDescent="0.2">
      <c r="A165" t="s">
        <v>1400</v>
      </c>
      <c r="C165" t="s">
        <v>928</v>
      </c>
      <c r="D165" t="s">
        <v>1015</v>
      </c>
      <c r="E165" t="s">
        <v>983</v>
      </c>
      <c r="F165" t="s">
        <v>984</v>
      </c>
      <c r="G165" t="s">
        <v>930</v>
      </c>
      <c r="H165" t="s">
        <v>1401</v>
      </c>
      <c r="I165" t="s">
        <v>1402</v>
      </c>
      <c r="J165" t="s">
        <v>1400</v>
      </c>
      <c r="K165" t="s">
        <v>1403</v>
      </c>
      <c r="L165" t="s">
        <v>11</v>
      </c>
      <c r="M165" t="s">
        <v>1018</v>
      </c>
      <c r="N165" s="38">
        <v>43466</v>
      </c>
      <c r="O165" s="38">
        <v>43830</v>
      </c>
      <c r="P165" t="s">
        <v>1019</v>
      </c>
      <c r="Q165" s="112">
        <v>1896872</v>
      </c>
      <c r="R165" s="112">
        <v>15366271</v>
      </c>
      <c r="S165" s="149">
        <v>0.12</v>
      </c>
      <c r="T165" s="38">
        <v>43525</v>
      </c>
      <c r="U165" s="38">
        <v>43890</v>
      </c>
      <c r="V165" s="112">
        <v>79173.11</v>
      </c>
      <c r="W165" s="112">
        <v>7978.95</v>
      </c>
      <c r="X165">
        <v>0</v>
      </c>
      <c r="Y165" s="112">
        <v>0</v>
      </c>
      <c r="Z165" s="112">
        <v>0</v>
      </c>
      <c r="AA165" s="112">
        <v>0</v>
      </c>
      <c r="AB165" t="s">
        <v>1020</v>
      </c>
      <c r="AC165">
        <v>1</v>
      </c>
      <c r="AD165">
        <v>1</v>
      </c>
      <c r="AE165" s="112">
        <v>7978.95</v>
      </c>
      <c r="AF165" s="112">
        <v>9500.77</v>
      </c>
      <c r="AG165" t="s">
        <v>1020</v>
      </c>
      <c r="AH165">
        <v>1</v>
      </c>
      <c r="AI165" s="112">
        <v>9500.77</v>
      </c>
      <c r="AJ165">
        <v>0</v>
      </c>
      <c r="AK165" s="112">
        <v>9500.77</v>
      </c>
      <c r="AL165" s="112">
        <v>1521.82</v>
      </c>
      <c r="AM165">
        <v>0</v>
      </c>
      <c r="AN165" s="112">
        <v>1521.82</v>
      </c>
    </row>
    <row r="166" spans="1:40" x14ac:dyDescent="0.2">
      <c r="A166" t="s">
        <v>454</v>
      </c>
      <c r="C166" t="s">
        <v>928</v>
      </c>
      <c r="D166" t="s">
        <v>1015</v>
      </c>
      <c r="E166" t="s">
        <v>983</v>
      </c>
      <c r="F166" t="s">
        <v>984</v>
      </c>
      <c r="G166" t="s">
        <v>930</v>
      </c>
      <c r="H166" t="s">
        <v>455</v>
      </c>
      <c r="I166" t="s">
        <v>1404</v>
      </c>
      <c r="J166" t="s">
        <v>454</v>
      </c>
      <c r="K166" t="s">
        <v>1403</v>
      </c>
      <c r="L166" t="s">
        <v>11</v>
      </c>
      <c r="M166" t="s">
        <v>1018</v>
      </c>
      <c r="N166" s="38">
        <v>43160</v>
      </c>
      <c r="O166" s="38">
        <v>43524</v>
      </c>
      <c r="P166" t="s">
        <v>1031</v>
      </c>
      <c r="Q166" s="112">
        <v>42191939</v>
      </c>
      <c r="R166" s="112">
        <v>338615105</v>
      </c>
      <c r="S166" s="149">
        <v>0.12</v>
      </c>
      <c r="T166" s="38">
        <v>43525</v>
      </c>
      <c r="U166" s="38">
        <v>43890</v>
      </c>
      <c r="V166" s="112">
        <v>17349735.920000002</v>
      </c>
      <c r="W166" s="112">
        <v>1130353.6000000001</v>
      </c>
      <c r="X166">
        <v>0</v>
      </c>
      <c r="Y166" s="112">
        <v>0</v>
      </c>
      <c r="Z166" s="112">
        <v>0</v>
      </c>
      <c r="AA166" s="112">
        <v>0</v>
      </c>
      <c r="AB166" t="s">
        <v>1020</v>
      </c>
      <c r="AC166">
        <v>1</v>
      </c>
      <c r="AD166">
        <v>1</v>
      </c>
      <c r="AE166" s="112">
        <v>1130353.6000000001</v>
      </c>
      <c r="AF166" s="112">
        <v>2081968.31</v>
      </c>
      <c r="AG166" t="s">
        <v>1028</v>
      </c>
      <c r="AH166">
        <v>1.0227999999999999</v>
      </c>
      <c r="AI166" s="112">
        <v>2129437.19</v>
      </c>
      <c r="AJ166">
        <v>0</v>
      </c>
      <c r="AK166" s="112">
        <v>2129437.19</v>
      </c>
      <c r="AL166" s="112">
        <v>999083.59</v>
      </c>
      <c r="AM166">
        <v>0</v>
      </c>
      <c r="AN166" s="112">
        <v>999083.59</v>
      </c>
    </row>
    <row r="167" spans="1:40" x14ac:dyDescent="0.2">
      <c r="A167" t="s">
        <v>445</v>
      </c>
      <c r="C167" t="s">
        <v>928</v>
      </c>
      <c r="D167" t="s">
        <v>1015</v>
      </c>
      <c r="E167" t="s">
        <v>983</v>
      </c>
      <c r="F167" t="s">
        <v>984</v>
      </c>
      <c r="G167" t="s">
        <v>930</v>
      </c>
      <c r="H167" t="s">
        <v>446</v>
      </c>
      <c r="I167" t="s">
        <v>1405</v>
      </c>
      <c r="J167" t="s">
        <v>445</v>
      </c>
      <c r="K167" t="s">
        <v>1403</v>
      </c>
      <c r="L167" t="s">
        <v>11</v>
      </c>
      <c r="M167" t="s">
        <v>1018</v>
      </c>
      <c r="N167" s="38">
        <v>43282</v>
      </c>
      <c r="O167" s="38">
        <v>43646</v>
      </c>
      <c r="P167" t="s">
        <v>1019</v>
      </c>
      <c r="Q167" s="112">
        <v>4616273</v>
      </c>
      <c r="R167" s="112">
        <v>22059217</v>
      </c>
      <c r="S167" s="149">
        <v>0.21</v>
      </c>
      <c r="T167" s="38">
        <v>43525</v>
      </c>
      <c r="U167" s="38">
        <v>43890</v>
      </c>
      <c r="V167" s="112">
        <v>2373763.59</v>
      </c>
      <c r="W167" s="112">
        <v>529086.94999999995</v>
      </c>
      <c r="X167">
        <v>0</v>
      </c>
      <c r="Y167" s="112">
        <v>0</v>
      </c>
      <c r="Z167" s="112">
        <v>0</v>
      </c>
      <c r="AA167" s="112">
        <v>0</v>
      </c>
      <c r="AB167" t="s">
        <v>1020</v>
      </c>
      <c r="AC167">
        <v>1</v>
      </c>
      <c r="AD167">
        <v>1</v>
      </c>
      <c r="AE167" s="112">
        <v>529086.94999999995</v>
      </c>
      <c r="AF167" s="112">
        <v>498490.35</v>
      </c>
      <c r="AG167" t="s">
        <v>1028</v>
      </c>
      <c r="AH167">
        <v>1.0163</v>
      </c>
      <c r="AI167" s="112">
        <v>506615.74</v>
      </c>
      <c r="AJ167">
        <v>0</v>
      </c>
      <c r="AK167" s="112">
        <v>506615.74</v>
      </c>
      <c r="AL167" s="112">
        <v>-22471.21</v>
      </c>
      <c r="AM167">
        <v>0</v>
      </c>
      <c r="AN167" s="112">
        <v>-22471.21</v>
      </c>
    </row>
    <row r="168" spans="1:40" x14ac:dyDescent="0.2">
      <c r="A168" t="s">
        <v>436</v>
      </c>
      <c r="C168" t="s">
        <v>928</v>
      </c>
      <c r="D168" t="s">
        <v>1015</v>
      </c>
      <c r="E168" t="s">
        <v>983</v>
      </c>
      <c r="F168" t="s">
        <v>984</v>
      </c>
      <c r="G168" t="s">
        <v>930</v>
      </c>
      <c r="H168" t="s">
        <v>437</v>
      </c>
      <c r="I168" t="s">
        <v>1406</v>
      </c>
      <c r="J168" t="s">
        <v>436</v>
      </c>
      <c r="K168" t="s">
        <v>1407</v>
      </c>
      <c r="L168" t="s">
        <v>11</v>
      </c>
      <c r="M168" t="s">
        <v>1018</v>
      </c>
      <c r="N168" s="38">
        <v>43282</v>
      </c>
      <c r="O168" s="38">
        <v>43646</v>
      </c>
      <c r="P168" t="s">
        <v>1031</v>
      </c>
      <c r="Q168" s="112">
        <v>258608214</v>
      </c>
      <c r="R168" s="112">
        <v>1994351321</v>
      </c>
      <c r="S168" s="149">
        <v>0.13</v>
      </c>
      <c r="T168" s="38">
        <v>43525</v>
      </c>
      <c r="U168" s="38">
        <v>43890</v>
      </c>
      <c r="V168" s="112">
        <v>266261506.63999999</v>
      </c>
      <c r="W168" s="112">
        <v>17683021.41</v>
      </c>
      <c r="X168">
        <v>0</v>
      </c>
      <c r="Y168" s="112">
        <v>1657386.13</v>
      </c>
      <c r="Z168" s="112">
        <v>0</v>
      </c>
      <c r="AA168" s="112">
        <v>1657386.13</v>
      </c>
      <c r="AB168" t="s">
        <v>1020</v>
      </c>
      <c r="AC168">
        <v>1</v>
      </c>
      <c r="AD168">
        <v>1</v>
      </c>
      <c r="AE168" s="112">
        <v>19340407.539999999</v>
      </c>
      <c r="AF168" s="112">
        <v>34613995.859999999</v>
      </c>
      <c r="AG168" t="s">
        <v>1028</v>
      </c>
      <c r="AH168">
        <v>1.0163</v>
      </c>
      <c r="AI168" s="112">
        <v>35178203.990000002</v>
      </c>
      <c r="AJ168">
        <v>0</v>
      </c>
      <c r="AK168" s="112">
        <v>35178203.990000002</v>
      </c>
      <c r="AL168" s="112">
        <v>15837796.449999999</v>
      </c>
      <c r="AM168">
        <v>0</v>
      </c>
      <c r="AN168" s="112">
        <v>15837796.449999999</v>
      </c>
    </row>
    <row r="169" spans="1:40" x14ac:dyDescent="0.2">
      <c r="A169" t="s">
        <v>439</v>
      </c>
      <c r="C169" t="s">
        <v>928</v>
      </c>
      <c r="D169" t="s">
        <v>1015</v>
      </c>
      <c r="E169" t="s">
        <v>983</v>
      </c>
      <c r="F169" t="s">
        <v>984</v>
      </c>
      <c r="G169" t="s">
        <v>930</v>
      </c>
      <c r="H169" t="s">
        <v>440</v>
      </c>
      <c r="I169" t="s">
        <v>1408</v>
      </c>
      <c r="J169" t="s">
        <v>439</v>
      </c>
      <c r="K169" t="s">
        <v>1409</v>
      </c>
      <c r="L169" t="s">
        <v>11</v>
      </c>
      <c r="M169" t="s">
        <v>1018</v>
      </c>
      <c r="N169" s="38">
        <v>43282</v>
      </c>
      <c r="O169" s="38">
        <v>43646</v>
      </c>
      <c r="P169" t="s">
        <v>1019</v>
      </c>
      <c r="Q169" s="112">
        <v>1769348</v>
      </c>
      <c r="R169" s="112">
        <v>3326000</v>
      </c>
      <c r="S169" s="149">
        <v>0.53</v>
      </c>
      <c r="T169" s="38">
        <v>43525</v>
      </c>
      <c r="U169" s="38">
        <v>43890</v>
      </c>
      <c r="V169" s="112">
        <v>658197.86</v>
      </c>
      <c r="W169" s="112">
        <v>238870.28</v>
      </c>
      <c r="X169">
        <v>0</v>
      </c>
      <c r="Y169" s="112">
        <v>0</v>
      </c>
      <c r="Z169" s="112">
        <v>0</v>
      </c>
      <c r="AA169" s="112">
        <v>0</v>
      </c>
      <c r="AB169" t="s">
        <v>1020</v>
      </c>
      <c r="AC169">
        <v>1</v>
      </c>
      <c r="AD169">
        <v>1</v>
      </c>
      <c r="AE169" s="112">
        <v>238870.28</v>
      </c>
      <c r="AF169" s="112">
        <v>348844.87</v>
      </c>
      <c r="AG169" t="s">
        <v>1028</v>
      </c>
      <c r="AH169">
        <v>1.0163</v>
      </c>
      <c r="AI169" s="112">
        <v>354531.04</v>
      </c>
      <c r="AJ169">
        <v>0</v>
      </c>
      <c r="AK169" s="112">
        <v>354531.04</v>
      </c>
      <c r="AL169" s="112">
        <v>115660.76</v>
      </c>
      <c r="AM169">
        <v>0</v>
      </c>
      <c r="AN169" s="112">
        <v>115660.76</v>
      </c>
    </row>
    <row r="170" spans="1:40" x14ac:dyDescent="0.2">
      <c r="A170" t="s">
        <v>427</v>
      </c>
      <c r="C170" t="s">
        <v>928</v>
      </c>
      <c r="D170" t="s">
        <v>1015</v>
      </c>
      <c r="E170" t="s">
        <v>983</v>
      </c>
      <c r="F170" t="s">
        <v>984</v>
      </c>
      <c r="G170" t="s">
        <v>930</v>
      </c>
      <c r="H170" t="s">
        <v>428</v>
      </c>
      <c r="I170" t="s">
        <v>1410</v>
      </c>
      <c r="J170" t="s">
        <v>427</v>
      </c>
      <c r="K170" t="s">
        <v>1411</v>
      </c>
      <c r="L170" t="s">
        <v>11</v>
      </c>
      <c r="M170" t="s">
        <v>1018</v>
      </c>
      <c r="N170" s="38">
        <v>43282</v>
      </c>
      <c r="O170" s="38">
        <v>43646</v>
      </c>
      <c r="P170" t="s">
        <v>1019</v>
      </c>
      <c r="Q170" s="112">
        <v>47841139</v>
      </c>
      <c r="R170" s="112">
        <v>204884614</v>
      </c>
      <c r="S170" s="149">
        <v>0.23</v>
      </c>
      <c r="T170" s="38">
        <v>43525</v>
      </c>
      <c r="U170" s="38">
        <v>43890</v>
      </c>
      <c r="V170" s="112">
        <v>18470180.5</v>
      </c>
      <c r="W170" s="112">
        <v>1446509.19</v>
      </c>
      <c r="X170">
        <v>0</v>
      </c>
      <c r="Y170" s="112">
        <v>615160.26</v>
      </c>
      <c r="Z170" s="112">
        <v>0</v>
      </c>
      <c r="AA170" s="112">
        <v>615160.26</v>
      </c>
      <c r="AB170" t="s">
        <v>1020</v>
      </c>
      <c r="AC170">
        <v>1</v>
      </c>
      <c r="AD170">
        <v>1</v>
      </c>
      <c r="AE170" s="112">
        <v>2061669.45</v>
      </c>
      <c r="AF170" s="112">
        <v>4248141.5199999996</v>
      </c>
      <c r="AG170" t="s">
        <v>1028</v>
      </c>
      <c r="AH170">
        <v>1.0163</v>
      </c>
      <c r="AI170" s="112">
        <v>4317386.2300000004</v>
      </c>
      <c r="AJ170">
        <v>0</v>
      </c>
      <c r="AK170" s="112">
        <v>4317386.2300000004</v>
      </c>
      <c r="AL170" s="112">
        <v>2255716.7799999998</v>
      </c>
      <c r="AM170">
        <v>0</v>
      </c>
      <c r="AN170" s="112">
        <v>2255716.7799999998</v>
      </c>
    </row>
    <row r="171" spans="1:40" x14ac:dyDescent="0.2">
      <c r="A171" t="s">
        <v>448</v>
      </c>
      <c r="C171" t="s">
        <v>928</v>
      </c>
      <c r="D171" t="s">
        <v>1015</v>
      </c>
      <c r="E171" t="s">
        <v>983</v>
      </c>
      <c r="F171" t="s">
        <v>984</v>
      </c>
      <c r="G171" t="s">
        <v>930</v>
      </c>
      <c r="H171" t="s">
        <v>449</v>
      </c>
      <c r="I171" t="s">
        <v>1412</v>
      </c>
      <c r="J171" t="s">
        <v>448</v>
      </c>
      <c r="K171" t="s">
        <v>1411</v>
      </c>
      <c r="L171" t="s">
        <v>11</v>
      </c>
      <c r="M171" t="s">
        <v>1018</v>
      </c>
      <c r="N171" s="38">
        <v>43282</v>
      </c>
      <c r="O171" s="38">
        <v>43646</v>
      </c>
      <c r="P171" t="s">
        <v>1019</v>
      </c>
      <c r="Q171" s="112">
        <v>26075228</v>
      </c>
      <c r="R171" s="112">
        <v>153741636</v>
      </c>
      <c r="S171" s="149">
        <v>0.17</v>
      </c>
      <c r="T171" s="38">
        <v>43525</v>
      </c>
      <c r="U171" s="38">
        <v>43890</v>
      </c>
      <c r="V171" s="112">
        <v>7008940.3799999999</v>
      </c>
      <c r="W171" s="112">
        <v>672466.66</v>
      </c>
      <c r="X171">
        <v>0</v>
      </c>
      <c r="Y171" s="112">
        <v>0</v>
      </c>
      <c r="Z171" s="112">
        <v>0</v>
      </c>
      <c r="AA171" s="112">
        <v>0</v>
      </c>
      <c r="AB171" t="s">
        <v>1020</v>
      </c>
      <c r="AC171">
        <v>1</v>
      </c>
      <c r="AD171">
        <v>1</v>
      </c>
      <c r="AE171" s="112">
        <v>672466.66</v>
      </c>
      <c r="AF171" s="112">
        <v>1191519.8600000001</v>
      </c>
      <c r="AG171" t="s">
        <v>1028</v>
      </c>
      <c r="AH171">
        <v>1.0163</v>
      </c>
      <c r="AI171" s="112">
        <v>1210941.6299999999</v>
      </c>
      <c r="AJ171">
        <v>0</v>
      </c>
      <c r="AK171" s="112">
        <v>1210941.6299999999</v>
      </c>
      <c r="AL171" s="112">
        <v>538474.97</v>
      </c>
      <c r="AM171">
        <v>0</v>
      </c>
      <c r="AN171" s="112">
        <v>538474.97</v>
      </c>
    </row>
    <row r="172" spans="1:40" x14ac:dyDescent="0.2">
      <c r="A172" t="s">
        <v>442</v>
      </c>
      <c r="C172" t="s">
        <v>928</v>
      </c>
      <c r="D172" t="s">
        <v>1015</v>
      </c>
      <c r="E172" t="s">
        <v>983</v>
      </c>
      <c r="F172" t="s">
        <v>984</v>
      </c>
      <c r="G172" t="s">
        <v>930</v>
      </c>
      <c r="H172" t="s">
        <v>443</v>
      </c>
      <c r="I172" t="s">
        <v>1413</v>
      </c>
      <c r="J172" t="s">
        <v>442</v>
      </c>
      <c r="K172" t="s">
        <v>1414</v>
      </c>
      <c r="L172" t="s">
        <v>11</v>
      </c>
      <c r="M172" t="s">
        <v>1018</v>
      </c>
      <c r="N172" s="38">
        <v>43282</v>
      </c>
      <c r="O172" s="38">
        <v>43646</v>
      </c>
      <c r="P172" t="s">
        <v>1019</v>
      </c>
      <c r="Q172" s="112">
        <v>6194835</v>
      </c>
      <c r="R172" s="112">
        <v>23254251</v>
      </c>
      <c r="S172" s="149">
        <v>0.27</v>
      </c>
      <c r="T172" s="38">
        <v>43525</v>
      </c>
      <c r="U172" s="38">
        <v>43890</v>
      </c>
      <c r="V172" s="112">
        <v>1495331.9</v>
      </c>
      <c r="W172" s="112">
        <v>302327.90999999997</v>
      </c>
      <c r="X172">
        <v>0</v>
      </c>
      <c r="Y172" s="112">
        <v>0</v>
      </c>
      <c r="Z172" s="112">
        <v>0</v>
      </c>
      <c r="AA172" s="112">
        <v>0</v>
      </c>
      <c r="AB172" t="s">
        <v>1020</v>
      </c>
      <c r="AC172">
        <v>1</v>
      </c>
      <c r="AD172">
        <v>1</v>
      </c>
      <c r="AE172" s="112">
        <v>302327.90999999997</v>
      </c>
      <c r="AF172" s="112">
        <v>403739.61</v>
      </c>
      <c r="AG172" t="s">
        <v>1028</v>
      </c>
      <c r="AH172">
        <v>1.0163</v>
      </c>
      <c r="AI172" s="112">
        <v>410320.57</v>
      </c>
      <c r="AJ172">
        <v>0</v>
      </c>
      <c r="AK172" s="112">
        <v>410320.57</v>
      </c>
      <c r="AL172" s="112">
        <v>107992.66</v>
      </c>
      <c r="AM172">
        <v>0</v>
      </c>
      <c r="AN172" s="112">
        <v>107992.66</v>
      </c>
    </row>
    <row r="173" spans="1:40" x14ac:dyDescent="0.2">
      <c r="A173" t="s">
        <v>433</v>
      </c>
      <c r="C173" t="s">
        <v>928</v>
      </c>
      <c r="D173" t="s">
        <v>1015</v>
      </c>
      <c r="E173" t="s">
        <v>983</v>
      </c>
      <c r="F173" t="s">
        <v>984</v>
      </c>
      <c r="G173" t="s">
        <v>930</v>
      </c>
      <c r="H173" t="s">
        <v>434</v>
      </c>
      <c r="I173" t="s">
        <v>1415</v>
      </c>
      <c r="J173" t="s">
        <v>433</v>
      </c>
      <c r="K173" t="s">
        <v>1416</v>
      </c>
      <c r="L173" t="s">
        <v>11</v>
      </c>
      <c r="M173" t="s">
        <v>1018</v>
      </c>
      <c r="N173" s="38">
        <v>43282</v>
      </c>
      <c r="O173" s="38">
        <v>43646</v>
      </c>
      <c r="P173" t="s">
        <v>1019</v>
      </c>
      <c r="Q173" s="112">
        <v>72067144</v>
      </c>
      <c r="R173" s="112">
        <v>239714284</v>
      </c>
      <c r="S173" s="149">
        <v>0.3</v>
      </c>
      <c r="T173" s="38">
        <v>43525</v>
      </c>
      <c r="U173" s="38">
        <v>43890</v>
      </c>
      <c r="V173" s="112">
        <v>36173940.280000001</v>
      </c>
      <c r="W173" s="112">
        <v>4759171.83</v>
      </c>
      <c r="X173">
        <v>0</v>
      </c>
      <c r="Y173" s="112">
        <v>1561158.01</v>
      </c>
      <c r="Z173" s="112">
        <v>0</v>
      </c>
      <c r="AA173" s="112">
        <v>1561158.01</v>
      </c>
      <c r="AB173" t="s">
        <v>1020</v>
      </c>
      <c r="AC173">
        <v>1</v>
      </c>
      <c r="AD173">
        <v>1</v>
      </c>
      <c r="AE173" s="112">
        <v>6320329.8399999999</v>
      </c>
      <c r="AF173" s="112">
        <v>10852182.08</v>
      </c>
      <c r="AG173" t="s">
        <v>1028</v>
      </c>
      <c r="AH173">
        <v>1.0163</v>
      </c>
      <c r="AI173" s="112">
        <v>11029072.65</v>
      </c>
      <c r="AJ173">
        <v>0</v>
      </c>
      <c r="AK173" s="112">
        <v>11029072.65</v>
      </c>
      <c r="AL173" s="112">
        <v>4708742.8099999996</v>
      </c>
      <c r="AM173">
        <v>0</v>
      </c>
      <c r="AN173" s="112">
        <v>4708742.8099999996</v>
      </c>
    </row>
    <row r="174" spans="1:40" x14ac:dyDescent="0.2">
      <c r="A174" t="s">
        <v>451</v>
      </c>
      <c r="C174" t="s">
        <v>928</v>
      </c>
      <c r="D174" t="s">
        <v>1015</v>
      </c>
      <c r="E174" t="s">
        <v>983</v>
      </c>
      <c r="F174" t="s">
        <v>984</v>
      </c>
      <c r="G174" t="s">
        <v>930</v>
      </c>
      <c r="H174" t="s">
        <v>452</v>
      </c>
      <c r="I174" t="s">
        <v>1417</v>
      </c>
      <c r="J174" t="s">
        <v>451</v>
      </c>
      <c r="K174" t="s">
        <v>1416</v>
      </c>
      <c r="L174" t="s">
        <v>11</v>
      </c>
      <c r="M174" t="s">
        <v>1018</v>
      </c>
      <c r="N174" s="38">
        <v>43282</v>
      </c>
      <c r="O174" s="38">
        <v>43646</v>
      </c>
      <c r="P174" t="s">
        <v>1019</v>
      </c>
      <c r="Q174" s="112">
        <v>37082199</v>
      </c>
      <c r="R174" s="112">
        <v>204881818</v>
      </c>
      <c r="S174" s="149">
        <v>0.18</v>
      </c>
      <c r="T174" s="38">
        <v>43525</v>
      </c>
      <c r="U174" s="38">
        <v>43890</v>
      </c>
      <c r="V174" s="112">
        <v>11443324.710000001</v>
      </c>
      <c r="W174" s="112">
        <v>1144216.43</v>
      </c>
      <c r="X174">
        <v>0</v>
      </c>
      <c r="Y174" s="112">
        <v>0</v>
      </c>
      <c r="Z174" s="112">
        <v>0</v>
      </c>
      <c r="AA174" s="112">
        <v>0</v>
      </c>
      <c r="AB174" t="s">
        <v>1020</v>
      </c>
      <c r="AC174">
        <v>1</v>
      </c>
      <c r="AD174">
        <v>1</v>
      </c>
      <c r="AE174" s="112">
        <v>1144216.43</v>
      </c>
      <c r="AF174" s="112">
        <v>2059798.45</v>
      </c>
      <c r="AG174" t="s">
        <v>1028</v>
      </c>
      <c r="AH174">
        <v>1.0163</v>
      </c>
      <c r="AI174" s="112">
        <v>2093373.16</v>
      </c>
      <c r="AJ174">
        <v>0</v>
      </c>
      <c r="AK174" s="112">
        <v>2093373.16</v>
      </c>
      <c r="AL174" s="112">
        <v>949156.73</v>
      </c>
      <c r="AM174">
        <v>0</v>
      </c>
      <c r="AN174" s="112">
        <v>949156.73</v>
      </c>
    </row>
    <row r="175" spans="1:40" x14ac:dyDescent="0.2">
      <c r="A175" t="s">
        <v>322</v>
      </c>
      <c r="C175" t="s">
        <v>928</v>
      </c>
      <c r="D175" t="s">
        <v>1015</v>
      </c>
      <c r="E175" t="s">
        <v>983</v>
      </c>
      <c r="F175" t="s">
        <v>984</v>
      </c>
      <c r="G175" t="s">
        <v>930</v>
      </c>
      <c r="H175" t="s">
        <v>323</v>
      </c>
      <c r="I175" t="s">
        <v>1418</v>
      </c>
      <c r="J175" t="s">
        <v>322</v>
      </c>
      <c r="K175" t="s">
        <v>1419</v>
      </c>
      <c r="L175" t="s">
        <v>11</v>
      </c>
      <c r="M175" t="s">
        <v>1018</v>
      </c>
      <c r="N175" s="38">
        <v>43466</v>
      </c>
      <c r="O175" s="38">
        <v>43830</v>
      </c>
      <c r="P175" t="s">
        <v>1019</v>
      </c>
      <c r="Q175" s="112">
        <v>67916774</v>
      </c>
      <c r="R175" s="112">
        <v>475988713</v>
      </c>
      <c r="S175" s="149">
        <v>0.14000000000000001</v>
      </c>
      <c r="T175" s="38">
        <v>43525</v>
      </c>
      <c r="U175" s="38">
        <v>43890</v>
      </c>
      <c r="V175" s="112">
        <v>22274926.300000001</v>
      </c>
      <c r="W175" s="112">
        <v>1709718.67</v>
      </c>
      <c r="X175">
        <v>0</v>
      </c>
      <c r="Y175" s="112">
        <v>0</v>
      </c>
      <c r="Z175" s="112">
        <v>0</v>
      </c>
      <c r="AA175" s="112">
        <v>0</v>
      </c>
      <c r="AB175" t="s">
        <v>1020</v>
      </c>
      <c r="AC175">
        <v>1</v>
      </c>
      <c r="AD175">
        <v>1</v>
      </c>
      <c r="AE175" s="112">
        <v>1709718.67</v>
      </c>
      <c r="AF175" s="112">
        <v>3118489.68</v>
      </c>
      <c r="AG175" t="s">
        <v>1020</v>
      </c>
      <c r="AH175">
        <v>1</v>
      </c>
      <c r="AI175" s="112">
        <v>3118489.68</v>
      </c>
      <c r="AJ175">
        <v>0</v>
      </c>
      <c r="AK175" s="112">
        <v>3118489.68</v>
      </c>
      <c r="AL175" s="112">
        <v>1408771.01</v>
      </c>
      <c r="AM175">
        <v>0</v>
      </c>
      <c r="AN175" s="112">
        <v>1408771.01</v>
      </c>
    </row>
    <row r="176" spans="1:40" x14ac:dyDescent="0.2">
      <c r="A176" t="s">
        <v>331</v>
      </c>
      <c r="C176" t="s">
        <v>928</v>
      </c>
      <c r="D176" t="s">
        <v>1015</v>
      </c>
      <c r="E176" t="s">
        <v>983</v>
      </c>
      <c r="F176" t="s">
        <v>984</v>
      </c>
      <c r="G176" t="s">
        <v>930</v>
      </c>
      <c r="H176" t="s">
        <v>332</v>
      </c>
      <c r="I176" t="s">
        <v>1420</v>
      </c>
      <c r="J176" t="s">
        <v>331</v>
      </c>
      <c r="K176" t="s">
        <v>1421</v>
      </c>
      <c r="L176" t="s">
        <v>11</v>
      </c>
      <c r="M176" t="s">
        <v>1018</v>
      </c>
      <c r="N176" s="38">
        <v>43466</v>
      </c>
      <c r="O176" s="38">
        <v>43830</v>
      </c>
      <c r="P176" t="s">
        <v>1019</v>
      </c>
      <c r="Q176" s="112">
        <v>53583881</v>
      </c>
      <c r="R176" s="112">
        <v>327931557</v>
      </c>
      <c r="S176" s="149">
        <v>0.16</v>
      </c>
      <c r="T176" s="38">
        <v>43525</v>
      </c>
      <c r="U176" s="38">
        <v>43890</v>
      </c>
      <c r="V176" s="112">
        <v>37130671.079999998</v>
      </c>
      <c r="W176" s="112">
        <v>3312880.71</v>
      </c>
      <c r="X176">
        <v>0</v>
      </c>
      <c r="Y176" s="112">
        <v>0</v>
      </c>
      <c r="Z176" s="112">
        <v>0</v>
      </c>
      <c r="AA176" s="112">
        <v>0</v>
      </c>
      <c r="AB176" t="s">
        <v>1020</v>
      </c>
      <c r="AC176">
        <v>1</v>
      </c>
      <c r="AD176">
        <v>1</v>
      </c>
      <c r="AE176" s="112">
        <v>3312880.71</v>
      </c>
      <c r="AF176" s="112">
        <v>5940907.3700000001</v>
      </c>
      <c r="AG176" t="s">
        <v>1020</v>
      </c>
      <c r="AH176">
        <v>1</v>
      </c>
      <c r="AI176" s="112">
        <v>5940907.3700000001</v>
      </c>
      <c r="AJ176">
        <v>0</v>
      </c>
      <c r="AK176" s="112">
        <v>5940907.3700000001</v>
      </c>
      <c r="AL176" s="112">
        <v>2628026.66</v>
      </c>
      <c r="AM176">
        <v>0</v>
      </c>
      <c r="AN176" s="112">
        <v>2628026.66</v>
      </c>
    </row>
    <row r="177" spans="1:40" x14ac:dyDescent="0.2">
      <c r="A177" t="s">
        <v>430</v>
      </c>
      <c r="C177" t="s">
        <v>928</v>
      </c>
      <c r="D177" t="s">
        <v>1015</v>
      </c>
      <c r="E177" t="s">
        <v>983</v>
      </c>
      <c r="F177" t="s">
        <v>984</v>
      </c>
      <c r="G177" t="s">
        <v>930</v>
      </c>
      <c r="H177" t="s">
        <v>431</v>
      </c>
      <c r="I177" t="s">
        <v>1422</v>
      </c>
      <c r="J177" t="s">
        <v>430</v>
      </c>
      <c r="K177" t="s">
        <v>1423</v>
      </c>
      <c r="L177" t="s">
        <v>11</v>
      </c>
      <c r="M177" t="s">
        <v>1018</v>
      </c>
      <c r="N177" s="38">
        <v>43282</v>
      </c>
      <c r="O177" s="38">
        <v>43646</v>
      </c>
      <c r="P177" t="s">
        <v>1031</v>
      </c>
      <c r="Q177" s="112">
        <v>400091</v>
      </c>
      <c r="R177" s="112">
        <v>2588411</v>
      </c>
      <c r="S177" s="149">
        <v>0.15</v>
      </c>
      <c r="T177" s="38">
        <v>43525</v>
      </c>
      <c r="U177" s="38">
        <v>43890</v>
      </c>
      <c r="V177" s="112">
        <v>40024648.210000001</v>
      </c>
      <c r="W177" s="112">
        <v>6195277.75</v>
      </c>
      <c r="X177">
        <v>0</v>
      </c>
      <c r="Y177" s="112">
        <v>0</v>
      </c>
      <c r="Z177" s="112">
        <v>0</v>
      </c>
      <c r="AA177" s="112">
        <v>0</v>
      </c>
      <c r="AB177" t="s">
        <v>1020</v>
      </c>
      <c r="AC177">
        <v>1</v>
      </c>
      <c r="AD177">
        <v>1</v>
      </c>
      <c r="AE177" s="112">
        <v>6195277.75</v>
      </c>
      <c r="AF177" s="112">
        <v>6003697.2300000004</v>
      </c>
      <c r="AG177" t="s">
        <v>1028</v>
      </c>
      <c r="AH177">
        <v>1.0163</v>
      </c>
      <c r="AI177" s="112">
        <v>6101557.4900000002</v>
      </c>
      <c r="AJ177">
        <v>0</v>
      </c>
      <c r="AK177" s="112">
        <v>6101557.4900000002</v>
      </c>
      <c r="AL177" s="112">
        <v>-93720.26</v>
      </c>
      <c r="AM177">
        <v>0</v>
      </c>
      <c r="AN177" s="112">
        <v>-93720.26</v>
      </c>
    </row>
    <row r="178" spans="1:40" x14ac:dyDescent="0.2">
      <c r="A178" t="s">
        <v>457</v>
      </c>
      <c r="C178" t="s">
        <v>928</v>
      </c>
      <c r="D178" t="s">
        <v>1015</v>
      </c>
      <c r="E178" t="s">
        <v>983</v>
      </c>
      <c r="F178" t="s">
        <v>984</v>
      </c>
      <c r="G178" t="s">
        <v>930</v>
      </c>
      <c r="H178" t="s">
        <v>458</v>
      </c>
      <c r="I178" t="s">
        <v>1424</v>
      </c>
      <c r="J178" t="s">
        <v>457</v>
      </c>
      <c r="K178" t="s">
        <v>1425</v>
      </c>
      <c r="L178" t="s">
        <v>11</v>
      </c>
      <c r="M178" t="s">
        <v>1018</v>
      </c>
      <c r="N178" s="38">
        <v>43374</v>
      </c>
      <c r="O178" s="38">
        <v>43738</v>
      </c>
      <c r="P178" t="s">
        <v>1019</v>
      </c>
      <c r="Q178" s="112">
        <v>17399691</v>
      </c>
      <c r="R178" s="112">
        <v>66807168</v>
      </c>
      <c r="S178" s="149">
        <v>0.26</v>
      </c>
      <c r="T178" s="38">
        <v>43525</v>
      </c>
      <c r="U178" s="38">
        <v>43890</v>
      </c>
      <c r="V178" s="112">
        <v>4755555.54</v>
      </c>
      <c r="W178" s="112">
        <v>690514</v>
      </c>
      <c r="X178">
        <v>0</v>
      </c>
      <c r="Y178" s="112">
        <v>0</v>
      </c>
      <c r="Z178" s="112">
        <v>0</v>
      </c>
      <c r="AA178" s="112">
        <v>0</v>
      </c>
      <c r="AB178" t="s">
        <v>1020</v>
      </c>
      <c r="AC178">
        <v>1</v>
      </c>
      <c r="AD178">
        <v>1</v>
      </c>
      <c r="AE178" s="112">
        <v>690514</v>
      </c>
      <c r="AF178" s="112">
        <v>1236444.44</v>
      </c>
      <c r="AG178" t="s">
        <v>1028</v>
      </c>
      <c r="AH178">
        <v>1.0044999999999999</v>
      </c>
      <c r="AI178" s="112">
        <v>1242008.44</v>
      </c>
      <c r="AJ178">
        <v>0</v>
      </c>
      <c r="AK178" s="112">
        <v>1242008.44</v>
      </c>
      <c r="AL178" s="112">
        <v>551494.43999999994</v>
      </c>
      <c r="AM178">
        <v>0</v>
      </c>
      <c r="AN178" s="112">
        <v>551494.43999999994</v>
      </c>
    </row>
    <row r="179" spans="1:40" x14ac:dyDescent="0.2">
      <c r="A179" t="s">
        <v>1426</v>
      </c>
      <c r="C179" t="s">
        <v>928</v>
      </c>
      <c r="D179" t="s">
        <v>1015</v>
      </c>
      <c r="E179" t="s">
        <v>983</v>
      </c>
      <c r="F179" t="s">
        <v>984</v>
      </c>
      <c r="G179" t="s">
        <v>930</v>
      </c>
      <c r="H179" t="s">
        <v>1427</v>
      </c>
      <c r="I179" t="s">
        <v>1428</v>
      </c>
      <c r="J179" t="s">
        <v>1426</v>
      </c>
      <c r="K179" t="s">
        <v>1429</v>
      </c>
      <c r="L179" t="s">
        <v>1027</v>
      </c>
      <c r="M179" t="s">
        <v>1018</v>
      </c>
      <c r="N179" s="38">
        <v>43374</v>
      </c>
      <c r="O179" s="38">
        <v>43738</v>
      </c>
      <c r="P179" t="s">
        <v>1031</v>
      </c>
      <c r="Q179" s="112">
        <v>30771296</v>
      </c>
      <c r="R179" s="112">
        <v>136564011</v>
      </c>
      <c r="S179" s="149">
        <v>0.23</v>
      </c>
      <c r="T179" s="38">
        <v>43525</v>
      </c>
      <c r="U179" s="38">
        <v>43890</v>
      </c>
      <c r="V179" s="112">
        <v>10509850.43</v>
      </c>
      <c r="W179" s="112">
        <v>1440751.48</v>
      </c>
      <c r="X179">
        <v>0</v>
      </c>
      <c r="Y179" s="112">
        <v>102869.71</v>
      </c>
      <c r="Z179" s="112">
        <v>0</v>
      </c>
      <c r="AA179" s="112">
        <v>102869.71</v>
      </c>
      <c r="AB179" t="s">
        <v>1020</v>
      </c>
      <c r="AC179">
        <v>1</v>
      </c>
      <c r="AD179">
        <v>1</v>
      </c>
      <c r="AE179" s="112">
        <v>1543621.19</v>
      </c>
      <c r="AF179" s="112">
        <v>2417265.6</v>
      </c>
      <c r="AG179" t="s">
        <v>1028</v>
      </c>
      <c r="AH179">
        <v>1.0044999999999999</v>
      </c>
      <c r="AI179" s="112">
        <v>2428143.2999999998</v>
      </c>
      <c r="AJ179">
        <v>0</v>
      </c>
      <c r="AK179" s="112">
        <v>2428143.2999999998</v>
      </c>
      <c r="AL179" s="112">
        <v>884522.11</v>
      </c>
      <c r="AM179">
        <v>0</v>
      </c>
      <c r="AN179" s="112">
        <v>884522.11</v>
      </c>
    </row>
    <row r="180" spans="1:40" x14ac:dyDescent="0.2">
      <c r="A180" t="s">
        <v>467</v>
      </c>
      <c r="C180" t="s">
        <v>928</v>
      </c>
      <c r="D180" t="s">
        <v>1015</v>
      </c>
      <c r="E180" t="s">
        <v>983</v>
      </c>
      <c r="F180" t="s">
        <v>984</v>
      </c>
      <c r="G180" t="s">
        <v>930</v>
      </c>
      <c r="H180" t="s">
        <v>468</v>
      </c>
      <c r="I180" t="s">
        <v>1430</v>
      </c>
      <c r="J180" t="s">
        <v>467</v>
      </c>
      <c r="K180" t="s">
        <v>1431</v>
      </c>
      <c r="L180" t="s">
        <v>11</v>
      </c>
      <c r="M180" t="s">
        <v>1018</v>
      </c>
      <c r="N180" s="38">
        <v>43466</v>
      </c>
      <c r="O180" s="38">
        <v>43830</v>
      </c>
      <c r="P180" t="s">
        <v>1019</v>
      </c>
      <c r="Q180" s="112">
        <v>24453886</v>
      </c>
      <c r="R180" s="112">
        <v>122380752</v>
      </c>
      <c r="S180" s="149">
        <v>0.2</v>
      </c>
      <c r="T180" s="38">
        <v>43525</v>
      </c>
      <c r="U180" s="38">
        <v>43890</v>
      </c>
      <c r="V180" s="112">
        <v>74102546.170000002</v>
      </c>
      <c r="W180" s="112">
        <v>6840013.6600000001</v>
      </c>
      <c r="X180">
        <v>0</v>
      </c>
      <c r="Y180" s="112">
        <v>0</v>
      </c>
      <c r="Z180" s="112">
        <v>0</v>
      </c>
      <c r="AA180" s="112">
        <v>0</v>
      </c>
      <c r="AB180" t="s">
        <v>1020</v>
      </c>
      <c r="AC180">
        <v>1</v>
      </c>
      <c r="AD180">
        <v>1</v>
      </c>
      <c r="AE180" s="112">
        <v>6840013.6600000001</v>
      </c>
      <c r="AF180" s="112">
        <v>14820509.23</v>
      </c>
      <c r="AG180" t="s">
        <v>1020</v>
      </c>
      <c r="AH180">
        <v>1</v>
      </c>
      <c r="AI180" s="112">
        <v>14820509.23</v>
      </c>
      <c r="AJ180">
        <v>0</v>
      </c>
      <c r="AK180" s="112">
        <v>14820509.23</v>
      </c>
      <c r="AL180" s="112">
        <v>7980495.5700000003</v>
      </c>
      <c r="AM180">
        <v>0</v>
      </c>
      <c r="AN180" s="112">
        <v>7980495.5700000003</v>
      </c>
    </row>
    <row r="181" spans="1:40" x14ac:dyDescent="0.2">
      <c r="A181" t="s">
        <v>1432</v>
      </c>
      <c r="C181" t="s">
        <v>928</v>
      </c>
      <c r="D181" t="s">
        <v>1015</v>
      </c>
      <c r="E181" t="s">
        <v>983</v>
      </c>
      <c r="F181" t="s">
        <v>984</v>
      </c>
      <c r="G181" t="s">
        <v>930</v>
      </c>
      <c r="H181" t="s">
        <v>1433</v>
      </c>
      <c r="I181" t="s">
        <v>1434</v>
      </c>
      <c r="J181" t="s">
        <v>1432</v>
      </c>
      <c r="K181" t="s">
        <v>1435</v>
      </c>
      <c r="L181" t="s">
        <v>1027</v>
      </c>
      <c r="M181" t="s">
        <v>1079</v>
      </c>
      <c r="N181" s="38">
        <v>43374</v>
      </c>
      <c r="O181" s="38">
        <v>43738</v>
      </c>
      <c r="P181" t="s">
        <v>1019</v>
      </c>
      <c r="Q181" s="112">
        <v>820111</v>
      </c>
      <c r="R181" s="112">
        <v>944722</v>
      </c>
      <c r="S181" s="149">
        <v>0.87</v>
      </c>
      <c r="T181" s="38">
        <v>43525</v>
      </c>
      <c r="U181" s="38">
        <v>43890</v>
      </c>
      <c r="V181" s="112">
        <v>3007.75</v>
      </c>
      <c r="W181" s="112">
        <v>5763.11</v>
      </c>
      <c r="X181">
        <v>0</v>
      </c>
      <c r="Y181" s="112">
        <v>0</v>
      </c>
      <c r="Z181" s="112">
        <v>0</v>
      </c>
      <c r="AA181" s="112">
        <v>0</v>
      </c>
      <c r="AB181" t="s">
        <v>1020</v>
      </c>
      <c r="AC181">
        <v>1</v>
      </c>
      <c r="AD181">
        <v>1</v>
      </c>
      <c r="AE181" s="112">
        <v>5763.11</v>
      </c>
      <c r="AF181" s="112">
        <v>2616.7399999999998</v>
      </c>
      <c r="AG181" t="s">
        <v>1028</v>
      </c>
      <c r="AH181">
        <v>1.0044999999999999</v>
      </c>
      <c r="AI181" s="112">
        <v>2628.52</v>
      </c>
      <c r="AJ181">
        <v>0</v>
      </c>
      <c r="AK181" s="112">
        <v>2628.52</v>
      </c>
      <c r="AL181" s="112">
        <v>-3134.59</v>
      </c>
      <c r="AM181">
        <v>0</v>
      </c>
      <c r="AN181" s="112">
        <v>-3134.59</v>
      </c>
    </row>
    <row r="182" spans="1:40" x14ac:dyDescent="0.2">
      <c r="A182" t="s">
        <v>1436</v>
      </c>
      <c r="C182" t="s">
        <v>928</v>
      </c>
      <c r="D182" t="s">
        <v>1015</v>
      </c>
      <c r="E182" t="s">
        <v>983</v>
      </c>
      <c r="F182" t="s">
        <v>984</v>
      </c>
      <c r="G182" t="s">
        <v>930</v>
      </c>
      <c r="H182" t="s">
        <v>1437</v>
      </c>
      <c r="I182" t="s">
        <v>1438</v>
      </c>
      <c r="J182" t="s">
        <v>1436</v>
      </c>
      <c r="K182" t="s">
        <v>1439</v>
      </c>
      <c r="L182" t="s">
        <v>1027</v>
      </c>
      <c r="M182" t="s">
        <v>1079</v>
      </c>
      <c r="N182" s="38">
        <v>43282</v>
      </c>
      <c r="O182" s="38">
        <v>43646</v>
      </c>
      <c r="P182" t="s">
        <v>1019</v>
      </c>
      <c r="Q182" s="112">
        <v>1790212</v>
      </c>
      <c r="R182" s="112">
        <v>4767169</v>
      </c>
      <c r="S182" s="149">
        <v>0.38</v>
      </c>
      <c r="T182" s="38">
        <v>43525</v>
      </c>
      <c r="U182" s="38">
        <v>43890</v>
      </c>
      <c r="V182" s="112">
        <v>1307023.8</v>
      </c>
      <c r="W182" s="112">
        <v>712276.34</v>
      </c>
      <c r="X182">
        <v>0</v>
      </c>
      <c r="Y182" s="112">
        <v>0</v>
      </c>
      <c r="Z182" s="112">
        <v>0</v>
      </c>
      <c r="AA182" s="112">
        <v>0</v>
      </c>
      <c r="AB182" t="s">
        <v>1020</v>
      </c>
      <c r="AC182">
        <v>1</v>
      </c>
      <c r="AD182">
        <v>1</v>
      </c>
      <c r="AE182" s="112">
        <v>712276.34</v>
      </c>
      <c r="AF182" s="112">
        <v>496669.04</v>
      </c>
      <c r="AG182" t="s">
        <v>1028</v>
      </c>
      <c r="AH182">
        <v>1.0163</v>
      </c>
      <c r="AI182" s="112">
        <v>504764.75</v>
      </c>
      <c r="AJ182">
        <v>0</v>
      </c>
      <c r="AK182" s="112">
        <v>504764.75</v>
      </c>
      <c r="AL182" s="112">
        <v>-207511.59</v>
      </c>
      <c r="AM182">
        <v>0</v>
      </c>
      <c r="AN182" s="112">
        <v>-207511.59</v>
      </c>
    </row>
    <row r="183" spans="1:40" x14ac:dyDescent="0.2">
      <c r="A183" t="s">
        <v>473</v>
      </c>
      <c r="C183" t="s">
        <v>928</v>
      </c>
      <c r="D183" t="s">
        <v>1015</v>
      </c>
      <c r="E183" t="s">
        <v>983</v>
      </c>
      <c r="F183" t="s">
        <v>984</v>
      </c>
      <c r="G183" t="s">
        <v>930</v>
      </c>
      <c r="H183" t="s">
        <v>474</v>
      </c>
      <c r="I183" t="s">
        <v>1440</v>
      </c>
      <c r="J183" t="s">
        <v>473</v>
      </c>
      <c r="K183" t="s">
        <v>1441</v>
      </c>
      <c r="L183" t="s">
        <v>11</v>
      </c>
      <c r="M183" t="s">
        <v>1018</v>
      </c>
      <c r="N183" s="38">
        <v>43282</v>
      </c>
      <c r="O183" s="38">
        <v>43646</v>
      </c>
      <c r="P183" t="s">
        <v>1031</v>
      </c>
      <c r="Q183" s="112">
        <v>95268115</v>
      </c>
      <c r="R183" s="112">
        <v>731313628</v>
      </c>
      <c r="S183" s="149">
        <v>0.13</v>
      </c>
      <c r="T183" s="38">
        <v>43525</v>
      </c>
      <c r="U183" s="38">
        <v>43890</v>
      </c>
      <c r="V183" s="112">
        <v>45511550.119999997</v>
      </c>
      <c r="W183" s="112">
        <v>4481033.4800000004</v>
      </c>
      <c r="X183">
        <v>0</v>
      </c>
      <c r="Y183" s="112">
        <v>111097.17</v>
      </c>
      <c r="Z183" s="112">
        <v>0</v>
      </c>
      <c r="AA183" s="112">
        <v>111097.17</v>
      </c>
      <c r="AB183" t="s">
        <v>1020</v>
      </c>
      <c r="AC183">
        <v>1</v>
      </c>
      <c r="AD183">
        <v>1</v>
      </c>
      <c r="AE183" s="112">
        <v>4592130.6500000004</v>
      </c>
      <c r="AF183" s="112">
        <v>5916501.5199999996</v>
      </c>
      <c r="AG183" t="s">
        <v>1028</v>
      </c>
      <c r="AH183">
        <v>1.0163</v>
      </c>
      <c r="AI183" s="112">
        <v>6012940.4900000002</v>
      </c>
      <c r="AJ183">
        <v>0</v>
      </c>
      <c r="AK183" s="112">
        <v>6012940.4900000002</v>
      </c>
      <c r="AL183" s="112">
        <v>1420809.84</v>
      </c>
      <c r="AM183">
        <v>0</v>
      </c>
      <c r="AN183" s="112">
        <v>1420809.84</v>
      </c>
    </row>
    <row r="184" spans="1:40" x14ac:dyDescent="0.2">
      <c r="A184" t="s">
        <v>1442</v>
      </c>
      <c r="C184" t="s">
        <v>928</v>
      </c>
      <c r="D184" t="s">
        <v>1015</v>
      </c>
      <c r="E184" t="s">
        <v>983</v>
      </c>
      <c r="F184" t="s">
        <v>984</v>
      </c>
      <c r="G184" t="s">
        <v>930</v>
      </c>
      <c r="H184" t="s">
        <v>1443</v>
      </c>
      <c r="I184" t="s">
        <v>1444</v>
      </c>
      <c r="J184" t="s">
        <v>1442</v>
      </c>
      <c r="K184" t="s">
        <v>1445</v>
      </c>
      <c r="L184" t="s">
        <v>1027</v>
      </c>
      <c r="M184" t="s">
        <v>1018</v>
      </c>
      <c r="N184" s="38">
        <v>43282</v>
      </c>
      <c r="O184" s="38">
        <v>43646</v>
      </c>
      <c r="P184" t="s">
        <v>1019</v>
      </c>
      <c r="Q184" s="112">
        <v>10375274</v>
      </c>
      <c r="R184" s="112">
        <v>46009429</v>
      </c>
      <c r="S184" s="149">
        <v>0.23</v>
      </c>
      <c r="T184" s="38">
        <v>43525</v>
      </c>
      <c r="U184" s="38">
        <v>43890</v>
      </c>
      <c r="V184" s="112">
        <v>3889208.88</v>
      </c>
      <c r="W184" s="112">
        <v>1203371.18</v>
      </c>
      <c r="X184">
        <v>0</v>
      </c>
      <c r="Y184" s="112">
        <v>0</v>
      </c>
      <c r="Z184" s="112">
        <v>0</v>
      </c>
      <c r="AA184" s="112">
        <v>0</v>
      </c>
      <c r="AB184" t="s">
        <v>1020</v>
      </c>
      <c r="AC184">
        <v>1</v>
      </c>
      <c r="AD184">
        <v>1</v>
      </c>
      <c r="AE184" s="112">
        <v>1203371.18</v>
      </c>
      <c r="AF184" s="112">
        <v>894518.04</v>
      </c>
      <c r="AG184" t="s">
        <v>1028</v>
      </c>
      <c r="AH184">
        <v>1.0163</v>
      </c>
      <c r="AI184" s="112">
        <v>909098.68</v>
      </c>
      <c r="AJ184">
        <v>0</v>
      </c>
      <c r="AK184" s="112">
        <v>909098.68</v>
      </c>
      <c r="AL184" s="112">
        <v>-294272.5</v>
      </c>
      <c r="AM184">
        <v>0</v>
      </c>
      <c r="AN184" s="112">
        <v>-294272.5</v>
      </c>
    </row>
    <row r="185" spans="1:40" x14ac:dyDescent="0.2">
      <c r="A185" t="s">
        <v>479</v>
      </c>
      <c r="C185" t="s">
        <v>928</v>
      </c>
      <c r="D185" t="s">
        <v>1015</v>
      </c>
      <c r="E185" t="s">
        <v>983</v>
      </c>
      <c r="F185" t="s">
        <v>984</v>
      </c>
      <c r="G185" t="s">
        <v>930</v>
      </c>
      <c r="H185" t="s">
        <v>480</v>
      </c>
      <c r="I185" t="s">
        <v>1446</v>
      </c>
      <c r="J185" t="s">
        <v>479</v>
      </c>
      <c r="K185" t="s">
        <v>1447</v>
      </c>
      <c r="L185" t="s">
        <v>11</v>
      </c>
      <c r="M185" t="s">
        <v>1018</v>
      </c>
      <c r="N185" s="38">
        <v>43466</v>
      </c>
      <c r="O185" s="38">
        <v>43830</v>
      </c>
      <c r="P185" t="s">
        <v>1019</v>
      </c>
      <c r="Q185" s="112">
        <v>15592201</v>
      </c>
      <c r="R185" s="112">
        <v>149646087</v>
      </c>
      <c r="S185" s="149">
        <v>0.1</v>
      </c>
      <c r="T185" s="38">
        <v>43525</v>
      </c>
      <c r="U185" s="38">
        <v>43890</v>
      </c>
      <c r="V185" s="112">
        <v>11431728.98</v>
      </c>
      <c r="W185" s="112">
        <v>1663632.19</v>
      </c>
      <c r="X185">
        <v>0</v>
      </c>
      <c r="Y185" s="112">
        <v>0</v>
      </c>
      <c r="Z185" s="112">
        <v>0</v>
      </c>
      <c r="AA185" s="112">
        <v>0</v>
      </c>
      <c r="AB185" t="s">
        <v>1020</v>
      </c>
      <c r="AC185">
        <v>1</v>
      </c>
      <c r="AD185">
        <v>1</v>
      </c>
      <c r="AE185" s="112">
        <v>1663632.19</v>
      </c>
      <c r="AF185" s="112">
        <v>1143172.8999999999</v>
      </c>
      <c r="AG185" t="s">
        <v>1020</v>
      </c>
      <c r="AH185">
        <v>1</v>
      </c>
      <c r="AI185" s="112">
        <v>1143172.8999999999</v>
      </c>
      <c r="AJ185">
        <v>0</v>
      </c>
      <c r="AK185" s="112">
        <v>1143172.8999999999</v>
      </c>
      <c r="AL185" s="112">
        <v>-520459.29</v>
      </c>
      <c r="AM185">
        <v>0</v>
      </c>
      <c r="AN185" s="112">
        <v>-520459.29</v>
      </c>
    </row>
    <row r="186" spans="1:40" x14ac:dyDescent="0.2">
      <c r="A186" t="s">
        <v>482</v>
      </c>
      <c r="C186" t="s">
        <v>928</v>
      </c>
      <c r="D186" t="s">
        <v>1015</v>
      </c>
      <c r="E186" t="s">
        <v>983</v>
      </c>
      <c r="F186" t="s">
        <v>984</v>
      </c>
      <c r="G186" t="s">
        <v>930</v>
      </c>
      <c r="H186" t="s">
        <v>483</v>
      </c>
      <c r="I186" t="s">
        <v>1448</v>
      </c>
      <c r="J186" t="s">
        <v>482</v>
      </c>
      <c r="K186" t="s">
        <v>1449</v>
      </c>
      <c r="L186" t="s">
        <v>11</v>
      </c>
      <c r="M186" t="s">
        <v>1018</v>
      </c>
      <c r="N186" s="38">
        <v>43466</v>
      </c>
      <c r="O186" s="38">
        <v>43830</v>
      </c>
      <c r="P186" t="s">
        <v>1019</v>
      </c>
      <c r="Q186" s="112">
        <v>7696288</v>
      </c>
      <c r="R186" s="112">
        <v>48830914</v>
      </c>
      <c r="S186" s="149">
        <v>0.16</v>
      </c>
      <c r="T186" s="38">
        <v>43525</v>
      </c>
      <c r="U186" s="38">
        <v>43890</v>
      </c>
      <c r="V186" s="112">
        <v>3829013.11</v>
      </c>
      <c r="W186" s="112">
        <v>497945.17</v>
      </c>
      <c r="X186">
        <v>0</v>
      </c>
      <c r="Y186" s="112">
        <v>0</v>
      </c>
      <c r="Z186" s="112">
        <v>0</v>
      </c>
      <c r="AA186" s="112">
        <v>0</v>
      </c>
      <c r="AB186" t="s">
        <v>1020</v>
      </c>
      <c r="AC186">
        <v>1</v>
      </c>
      <c r="AD186">
        <v>1</v>
      </c>
      <c r="AE186" s="112">
        <v>497945.17</v>
      </c>
      <c r="AF186" s="112">
        <v>612642.1</v>
      </c>
      <c r="AG186" t="s">
        <v>1020</v>
      </c>
      <c r="AH186">
        <v>1</v>
      </c>
      <c r="AI186" s="112">
        <v>612642.1</v>
      </c>
      <c r="AJ186">
        <v>0</v>
      </c>
      <c r="AK186" s="112">
        <v>612642.1</v>
      </c>
      <c r="AL186" s="112">
        <v>114696.93</v>
      </c>
      <c r="AM186">
        <v>0</v>
      </c>
      <c r="AN186" s="112">
        <v>114696.93</v>
      </c>
    </row>
    <row r="187" spans="1:40" x14ac:dyDescent="0.2">
      <c r="A187" t="s">
        <v>307</v>
      </c>
      <c r="C187" t="s">
        <v>928</v>
      </c>
      <c r="D187" t="s">
        <v>1015</v>
      </c>
      <c r="E187" t="s">
        <v>983</v>
      </c>
      <c r="F187" t="s">
        <v>984</v>
      </c>
      <c r="G187" t="s">
        <v>930</v>
      </c>
      <c r="H187" t="s">
        <v>308</v>
      </c>
      <c r="I187" t="s">
        <v>1450</v>
      </c>
      <c r="J187" t="s">
        <v>307</v>
      </c>
      <c r="K187" t="s">
        <v>1451</v>
      </c>
      <c r="L187" t="s">
        <v>11</v>
      </c>
      <c r="M187" t="s">
        <v>1079</v>
      </c>
      <c r="N187" s="38">
        <v>43252</v>
      </c>
      <c r="O187" s="38">
        <v>43616</v>
      </c>
      <c r="P187" t="s">
        <v>1019</v>
      </c>
      <c r="Q187" s="112">
        <v>2766320</v>
      </c>
      <c r="R187" s="112">
        <v>9627915</v>
      </c>
      <c r="S187" s="149">
        <v>0.28999999999999998</v>
      </c>
      <c r="T187" s="38">
        <v>43525</v>
      </c>
      <c r="U187" s="38">
        <v>43890</v>
      </c>
      <c r="V187" s="112">
        <v>778700.93</v>
      </c>
      <c r="W187" s="112">
        <v>184544.94</v>
      </c>
      <c r="X187">
        <v>0</v>
      </c>
      <c r="Y187" s="112">
        <v>0</v>
      </c>
      <c r="Z187" s="112">
        <v>0</v>
      </c>
      <c r="AA187" s="112">
        <v>0</v>
      </c>
      <c r="AB187" t="s">
        <v>1020</v>
      </c>
      <c r="AC187">
        <v>1</v>
      </c>
      <c r="AD187">
        <v>1</v>
      </c>
      <c r="AE187" s="112">
        <v>184544.94</v>
      </c>
      <c r="AF187" s="112">
        <v>225823.27</v>
      </c>
      <c r="AG187" t="s">
        <v>1028</v>
      </c>
      <c r="AH187">
        <v>1.0163</v>
      </c>
      <c r="AI187" s="112">
        <v>229504.19</v>
      </c>
      <c r="AJ187">
        <v>0</v>
      </c>
      <c r="AK187" s="112">
        <v>229504.19</v>
      </c>
      <c r="AL187" s="112">
        <v>44959.25</v>
      </c>
      <c r="AM187">
        <v>0</v>
      </c>
      <c r="AN187" s="112">
        <v>44959.25</v>
      </c>
    </row>
    <row r="188" spans="1:40" x14ac:dyDescent="0.2">
      <c r="A188" t="s">
        <v>1452</v>
      </c>
      <c r="C188" t="s">
        <v>928</v>
      </c>
      <c r="D188" t="s">
        <v>1015</v>
      </c>
      <c r="E188" t="s">
        <v>983</v>
      </c>
      <c r="F188" t="s">
        <v>984</v>
      </c>
      <c r="G188" t="s">
        <v>930</v>
      </c>
      <c r="H188" t="s">
        <v>1453</v>
      </c>
      <c r="I188" t="s">
        <v>1454</v>
      </c>
      <c r="J188" t="s">
        <v>1452</v>
      </c>
      <c r="K188" t="s">
        <v>1455</v>
      </c>
      <c r="L188" t="s">
        <v>11</v>
      </c>
      <c r="M188" t="s">
        <v>1018</v>
      </c>
      <c r="N188" s="38">
        <v>43466</v>
      </c>
      <c r="O188" s="38">
        <v>43830</v>
      </c>
      <c r="P188" t="s">
        <v>1019</v>
      </c>
      <c r="Q188" s="112">
        <v>9935058.5</v>
      </c>
      <c r="R188" s="112">
        <v>46259210.280000001</v>
      </c>
      <c r="S188" s="149">
        <v>0.21</v>
      </c>
      <c r="T188" s="38">
        <v>43525</v>
      </c>
      <c r="U188" s="38">
        <v>43890</v>
      </c>
      <c r="V188" s="112">
        <v>2788445.55</v>
      </c>
      <c r="W188" s="112">
        <v>283385.14</v>
      </c>
      <c r="X188">
        <v>0</v>
      </c>
      <c r="Y188" s="112">
        <v>0</v>
      </c>
      <c r="Z188" s="112">
        <v>0</v>
      </c>
      <c r="AA188" s="112">
        <v>0</v>
      </c>
      <c r="AB188" t="s">
        <v>1020</v>
      </c>
      <c r="AC188">
        <v>1</v>
      </c>
      <c r="AD188">
        <v>1</v>
      </c>
      <c r="AE188" s="112">
        <v>283385.14</v>
      </c>
      <c r="AF188" s="112">
        <v>585573.56999999995</v>
      </c>
      <c r="AG188" t="s">
        <v>1028</v>
      </c>
      <c r="AH188">
        <v>1.0044999999999999</v>
      </c>
      <c r="AI188" s="112">
        <v>588208.65</v>
      </c>
      <c r="AJ188">
        <v>0</v>
      </c>
      <c r="AK188" s="112">
        <v>588208.65</v>
      </c>
      <c r="AL188" s="112">
        <v>304823.51</v>
      </c>
      <c r="AM188">
        <v>0</v>
      </c>
      <c r="AN188" s="112">
        <v>304823.51</v>
      </c>
    </row>
    <row r="189" spans="1:40" x14ac:dyDescent="0.2">
      <c r="A189" t="s">
        <v>282</v>
      </c>
      <c r="C189" t="s">
        <v>928</v>
      </c>
      <c r="D189" t="s">
        <v>1015</v>
      </c>
      <c r="E189" t="s">
        <v>983</v>
      </c>
      <c r="F189" t="s">
        <v>984</v>
      </c>
      <c r="G189" t="s">
        <v>930</v>
      </c>
      <c r="H189" t="s">
        <v>284</v>
      </c>
      <c r="I189" t="s">
        <v>1456</v>
      </c>
      <c r="J189" t="s">
        <v>283</v>
      </c>
      <c r="K189" t="s">
        <v>1457</v>
      </c>
      <c r="L189" t="s">
        <v>11</v>
      </c>
      <c r="M189" t="s">
        <v>1018</v>
      </c>
      <c r="N189" s="38">
        <v>43282</v>
      </c>
      <c r="O189" s="38">
        <v>43646</v>
      </c>
      <c r="P189" t="s">
        <v>1031</v>
      </c>
      <c r="Q189" s="112">
        <v>26149363</v>
      </c>
      <c r="R189" s="112">
        <v>255906889</v>
      </c>
      <c r="S189" s="149">
        <v>0.1</v>
      </c>
      <c r="T189" s="38">
        <v>43525</v>
      </c>
      <c r="U189" s="38">
        <v>43890</v>
      </c>
      <c r="V189" s="112">
        <v>21573909.030000001</v>
      </c>
      <c r="W189" s="112">
        <v>1363682.97</v>
      </c>
      <c r="X189">
        <v>0</v>
      </c>
      <c r="Y189" s="112">
        <v>0</v>
      </c>
      <c r="Z189" s="112">
        <v>0</v>
      </c>
      <c r="AA189" s="112">
        <v>0</v>
      </c>
      <c r="AB189" t="s">
        <v>1020</v>
      </c>
      <c r="AC189">
        <v>1</v>
      </c>
      <c r="AD189">
        <v>1</v>
      </c>
      <c r="AE189" s="112">
        <v>1363682.97</v>
      </c>
      <c r="AF189" s="112">
        <v>2157390.9</v>
      </c>
      <c r="AG189" t="s">
        <v>1028</v>
      </c>
      <c r="AH189">
        <v>1.0163</v>
      </c>
      <c r="AI189" s="112">
        <v>2192556.37</v>
      </c>
      <c r="AJ189">
        <v>0</v>
      </c>
      <c r="AK189" s="112">
        <v>2192556.37</v>
      </c>
      <c r="AL189" s="112">
        <v>828873.4</v>
      </c>
      <c r="AM189">
        <v>0</v>
      </c>
      <c r="AN189" s="112">
        <v>828873.4</v>
      </c>
    </row>
    <row r="190" spans="1:40" x14ac:dyDescent="0.2">
      <c r="A190" t="s">
        <v>367</v>
      </c>
      <c r="C190" t="s">
        <v>928</v>
      </c>
      <c r="D190" t="s">
        <v>1015</v>
      </c>
      <c r="E190" t="s">
        <v>983</v>
      </c>
      <c r="F190" t="s">
        <v>984</v>
      </c>
      <c r="G190" t="s">
        <v>930</v>
      </c>
      <c r="H190" t="s">
        <v>368</v>
      </c>
      <c r="I190" t="s">
        <v>1458</v>
      </c>
      <c r="J190" t="s">
        <v>367</v>
      </c>
      <c r="K190" t="s">
        <v>1459</v>
      </c>
      <c r="L190" t="s">
        <v>11</v>
      </c>
      <c r="M190" t="s">
        <v>1018</v>
      </c>
      <c r="N190" s="38">
        <v>43132</v>
      </c>
      <c r="O190" s="38">
        <v>43496</v>
      </c>
      <c r="P190" t="s">
        <v>1031</v>
      </c>
      <c r="Q190" s="112">
        <v>7754824</v>
      </c>
      <c r="R190" s="112">
        <v>58551611</v>
      </c>
      <c r="S190" s="149">
        <v>0.13</v>
      </c>
      <c r="T190" s="38">
        <v>43525</v>
      </c>
      <c r="U190" s="38">
        <v>43890</v>
      </c>
      <c r="V190" s="112">
        <v>5400514.3300000001</v>
      </c>
      <c r="W190" s="112">
        <v>366881.08</v>
      </c>
      <c r="X190">
        <v>0</v>
      </c>
      <c r="Y190" s="112">
        <v>0</v>
      </c>
      <c r="Z190" s="112">
        <v>0</v>
      </c>
      <c r="AA190" s="112">
        <v>0</v>
      </c>
      <c r="AB190" t="s">
        <v>1020</v>
      </c>
      <c r="AC190">
        <v>1</v>
      </c>
      <c r="AD190">
        <v>1</v>
      </c>
      <c r="AE190" s="112">
        <v>366881.08</v>
      </c>
      <c r="AF190" s="112">
        <v>702066.86</v>
      </c>
      <c r="AG190" t="s">
        <v>1028</v>
      </c>
      <c r="AH190">
        <v>1.0227999999999999</v>
      </c>
      <c r="AI190" s="112">
        <v>718073.98</v>
      </c>
      <c r="AJ190">
        <v>0</v>
      </c>
      <c r="AK190" s="112">
        <v>718073.98</v>
      </c>
      <c r="AL190" s="112">
        <v>351192.9</v>
      </c>
      <c r="AM190">
        <v>0</v>
      </c>
      <c r="AN190" s="112">
        <v>351192.9</v>
      </c>
    </row>
    <row r="191" spans="1:40" x14ac:dyDescent="0.2">
      <c r="A191" t="s">
        <v>488</v>
      </c>
      <c r="C191" t="s">
        <v>928</v>
      </c>
      <c r="D191" t="s">
        <v>1015</v>
      </c>
      <c r="E191" t="s">
        <v>983</v>
      </c>
      <c r="F191" t="s">
        <v>984</v>
      </c>
      <c r="G191" t="s">
        <v>930</v>
      </c>
      <c r="H191" t="s">
        <v>489</v>
      </c>
      <c r="I191" t="s">
        <v>1460</v>
      </c>
      <c r="J191" t="s">
        <v>488</v>
      </c>
      <c r="K191" t="s">
        <v>1461</v>
      </c>
      <c r="L191" t="s">
        <v>11</v>
      </c>
      <c r="M191" t="s">
        <v>1018</v>
      </c>
      <c r="N191" s="38">
        <v>43466</v>
      </c>
      <c r="O191" s="38">
        <v>43830</v>
      </c>
      <c r="P191" t="s">
        <v>1019</v>
      </c>
      <c r="Q191" s="112">
        <v>45412878</v>
      </c>
      <c r="R191" s="112">
        <v>282492139</v>
      </c>
      <c r="S191" s="149">
        <v>0.16</v>
      </c>
      <c r="T191" s="38">
        <v>43525</v>
      </c>
      <c r="U191" s="38">
        <v>43890</v>
      </c>
      <c r="V191" s="112">
        <v>73554406</v>
      </c>
      <c r="W191" s="112">
        <v>6601053.3799999999</v>
      </c>
      <c r="X191">
        <v>0</v>
      </c>
      <c r="Y191" s="112">
        <v>1904935.65</v>
      </c>
      <c r="Z191" s="112">
        <v>0</v>
      </c>
      <c r="AA191" s="112">
        <v>1904935.65</v>
      </c>
      <c r="AB191" t="s">
        <v>1020</v>
      </c>
      <c r="AC191">
        <v>1</v>
      </c>
      <c r="AD191">
        <v>1</v>
      </c>
      <c r="AE191" s="112">
        <v>8505989.0299999993</v>
      </c>
      <c r="AF191" s="112">
        <v>11768704.960000001</v>
      </c>
      <c r="AG191" t="s">
        <v>1020</v>
      </c>
      <c r="AH191">
        <v>1</v>
      </c>
      <c r="AI191" s="112">
        <v>11768704.960000001</v>
      </c>
      <c r="AJ191">
        <v>0</v>
      </c>
      <c r="AK191" s="112">
        <v>11768704.960000001</v>
      </c>
      <c r="AL191" s="112">
        <v>3262715.93</v>
      </c>
      <c r="AM191">
        <v>0</v>
      </c>
      <c r="AN191" s="112">
        <v>3262715.93</v>
      </c>
    </row>
    <row r="192" spans="1:40" x14ac:dyDescent="0.2">
      <c r="A192" t="s">
        <v>1462</v>
      </c>
      <c r="C192" t="s">
        <v>928</v>
      </c>
      <c r="D192" t="s">
        <v>1015</v>
      </c>
      <c r="E192" t="s">
        <v>983</v>
      </c>
      <c r="F192" t="s">
        <v>984</v>
      </c>
      <c r="G192" t="s">
        <v>930</v>
      </c>
      <c r="H192" t="s">
        <v>1463</v>
      </c>
      <c r="I192" t="s">
        <v>1464</v>
      </c>
      <c r="J192" t="s">
        <v>1462</v>
      </c>
      <c r="K192" t="s">
        <v>1465</v>
      </c>
      <c r="L192" t="s">
        <v>1027</v>
      </c>
      <c r="M192" t="s">
        <v>1018</v>
      </c>
      <c r="N192" s="38">
        <v>43466</v>
      </c>
      <c r="O192" s="38">
        <v>43830</v>
      </c>
      <c r="P192" t="s">
        <v>1019</v>
      </c>
      <c r="Q192" s="112">
        <v>13247344</v>
      </c>
      <c r="R192" s="112">
        <v>46859646</v>
      </c>
      <c r="S192" s="149">
        <v>0.28000000000000003</v>
      </c>
      <c r="T192" s="38">
        <v>43525</v>
      </c>
      <c r="U192" s="38">
        <v>43890</v>
      </c>
      <c r="V192" s="112">
        <v>11718271.1</v>
      </c>
      <c r="W192" s="112">
        <v>1538569.75</v>
      </c>
      <c r="X192">
        <v>0</v>
      </c>
      <c r="Y192" s="112">
        <v>0</v>
      </c>
      <c r="Z192" s="112">
        <v>0</v>
      </c>
      <c r="AA192" s="112">
        <v>0</v>
      </c>
      <c r="AB192" t="s">
        <v>1020</v>
      </c>
      <c r="AC192">
        <v>1</v>
      </c>
      <c r="AD192">
        <v>1</v>
      </c>
      <c r="AE192" s="112">
        <v>1538569.75</v>
      </c>
      <c r="AF192" s="112">
        <v>3281115.91</v>
      </c>
      <c r="AG192" t="s">
        <v>1020</v>
      </c>
      <c r="AH192">
        <v>1</v>
      </c>
      <c r="AI192" s="112">
        <v>3281115.91</v>
      </c>
      <c r="AJ192">
        <v>0</v>
      </c>
      <c r="AK192" s="112">
        <v>3281115.91</v>
      </c>
      <c r="AL192" s="112">
        <v>1742546.16</v>
      </c>
      <c r="AM192">
        <v>0</v>
      </c>
      <c r="AN192" s="112">
        <v>1742546.16</v>
      </c>
    </row>
    <row r="193" spans="1:40" x14ac:dyDescent="0.2">
      <c r="A193" t="s">
        <v>908</v>
      </c>
      <c r="C193" t="s">
        <v>928</v>
      </c>
      <c r="D193" t="s">
        <v>1015</v>
      </c>
      <c r="E193" t="s">
        <v>983</v>
      </c>
      <c r="F193" t="s">
        <v>984</v>
      </c>
      <c r="G193" t="s">
        <v>930</v>
      </c>
      <c r="H193" t="s">
        <v>909</v>
      </c>
      <c r="I193" t="s">
        <v>1466</v>
      </c>
      <c r="J193" t="s">
        <v>908</v>
      </c>
      <c r="K193" t="s">
        <v>1467</v>
      </c>
      <c r="L193" t="s">
        <v>11</v>
      </c>
      <c r="M193" t="s">
        <v>1018</v>
      </c>
      <c r="N193" s="38">
        <v>43466</v>
      </c>
      <c r="O193" s="38">
        <v>43830</v>
      </c>
      <c r="P193" t="s">
        <v>1019</v>
      </c>
      <c r="Q193" s="112">
        <v>18495</v>
      </c>
      <c r="R193" s="112">
        <v>310340</v>
      </c>
      <c r="S193" s="149">
        <v>0.06</v>
      </c>
      <c r="T193" s="38">
        <v>43525</v>
      </c>
      <c r="U193" s="38">
        <v>43890</v>
      </c>
      <c r="V193" s="112">
        <v>6907145.8499999996</v>
      </c>
      <c r="W193" s="112">
        <v>3046013.09</v>
      </c>
      <c r="X193">
        <v>0</v>
      </c>
      <c r="Y193" s="112">
        <v>0</v>
      </c>
      <c r="Z193" s="112">
        <v>0</v>
      </c>
      <c r="AA193" s="112">
        <v>0</v>
      </c>
      <c r="AB193" t="s">
        <v>1020</v>
      </c>
      <c r="AC193">
        <v>1</v>
      </c>
      <c r="AD193">
        <v>1</v>
      </c>
      <c r="AE193" s="112">
        <v>3046013.09</v>
      </c>
      <c r="AF193" s="112">
        <v>414428.75</v>
      </c>
      <c r="AG193" t="s">
        <v>1020</v>
      </c>
      <c r="AH193">
        <v>1</v>
      </c>
      <c r="AI193" s="112">
        <v>414428.75</v>
      </c>
      <c r="AJ193">
        <v>0</v>
      </c>
      <c r="AK193" s="112">
        <v>414428.75</v>
      </c>
      <c r="AL193" s="112">
        <v>-2631584.34</v>
      </c>
      <c r="AM193">
        <v>0</v>
      </c>
      <c r="AN193" s="112">
        <v>-2631584.34</v>
      </c>
    </row>
    <row r="194" spans="1:40" x14ac:dyDescent="0.2">
      <c r="A194" t="s">
        <v>1468</v>
      </c>
      <c r="C194" t="s">
        <v>928</v>
      </c>
      <c r="D194" t="s">
        <v>1015</v>
      </c>
      <c r="E194" t="s">
        <v>983</v>
      </c>
      <c r="F194" t="s">
        <v>984</v>
      </c>
      <c r="G194" t="s">
        <v>930</v>
      </c>
      <c r="H194" t="s">
        <v>1469</v>
      </c>
      <c r="I194" t="s">
        <v>1470</v>
      </c>
      <c r="J194" t="s">
        <v>1468</v>
      </c>
      <c r="K194" t="s">
        <v>1471</v>
      </c>
      <c r="L194" t="s">
        <v>1027</v>
      </c>
      <c r="M194" t="s">
        <v>1079</v>
      </c>
      <c r="N194" s="38">
        <v>43374</v>
      </c>
      <c r="O194" s="38">
        <v>43738</v>
      </c>
      <c r="P194" t="s">
        <v>1031</v>
      </c>
      <c r="Q194" s="112">
        <v>1583189</v>
      </c>
      <c r="R194" s="112">
        <v>2176630</v>
      </c>
      <c r="S194" s="149">
        <v>0.73</v>
      </c>
      <c r="T194" s="38">
        <v>43525</v>
      </c>
      <c r="U194" s="38">
        <v>43890</v>
      </c>
      <c r="V194" s="112">
        <v>325616.57</v>
      </c>
      <c r="W194" s="112">
        <v>117889.71</v>
      </c>
      <c r="X194">
        <v>0</v>
      </c>
      <c r="Y194" s="112">
        <v>0</v>
      </c>
      <c r="Z194" s="112">
        <v>0</v>
      </c>
      <c r="AA194" s="112">
        <v>0</v>
      </c>
      <c r="AB194" t="s">
        <v>1020</v>
      </c>
      <c r="AC194">
        <v>1</v>
      </c>
      <c r="AD194">
        <v>1</v>
      </c>
      <c r="AE194" s="112">
        <v>117889.71</v>
      </c>
      <c r="AF194" s="112">
        <v>237700.1</v>
      </c>
      <c r="AG194" t="s">
        <v>1028</v>
      </c>
      <c r="AH194">
        <v>1.0044999999999999</v>
      </c>
      <c r="AI194" s="112">
        <v>238769.75</v>
      </c>
      <c r="AJ194">
        <v>0</v>
      </c>
      <c r="AK194" s="112">
        <v>238769.75</v>
      </c>
      <c r="AL194" s="112">
        <v>120880.04</v>
      </c>
      <c r="AM194">
        <v>0</v>
      </c>
      <c r="AN194" s="112">
        <v>120880.04</v>
      </c>
    </row>
    <row r="195" spans="1:40" x14ac:dyDescent="0.2">
      <c r="A195" t="s">
        <v>491</v>
      </c>
      <c r="C195" t="s">
        <v>928</v>
      </c>
      <c r="D195" t="s">
        <v>1015</v>
      </c>
      <c r="E195" t="s">
        <v>983</v>
      </c>
      <c r="F195" t="s">
        <v>984</v>
      </c>
      <c r="G195" t="s">
        <v>930</v>
      </c>
      <c r="H195" t="s">
        <v>492</v>
      </c>
      <c r="I195" t="s">
        <v>1472</v>
      </c>
      <c r="J195" t="s">
        <v>491</v>
      </c>
      <c r="K195" t="s">
        <v>1473</v>
      </c>
      <c r="L195" t="s">
        <v>11</v>
      </c>
      <c r="M195" t="s">
        <v>1018</v>
      </c>
      <c r="N195" s="38">
        <v>43374</v>
      </c>
      <c r="O195" s="38">
        <v>43738</v>
      </c>
      <c r="P195" t="s">
        <v>1019</v>
      </c>
      <c r="Q195" s="112">
        <v>12495433</v>
      </c>
      <c r="R195" s="112">
        <v>76449666</v>
      </c>
      <c r="S195" s="149">
        <v>0.16</v>
      </c>
      <c r="T195" s="38">
        <v>43525</v>
      </c>
      <c r="U195" s="38">
        <v>43890</v>
      </c>
      <c r="V195" s="112">
        <v>20339711.239999998</v>
      </c>
      <c r="W195" s="112">
        <v>1914327.7</v>
      </c>
      <c r="X195">
        <v>0</v>
      </c>
      <c r="Y195" s="112">
        <v>0</v>
      </c>
      <c r="Z195" s="112">
        <v>0</v>
      </c>
      <c r="AA195" s="112">
        <v>0</v>
      </c>
      <c r="AB195" t="s">
        <v>1020</v>
      </c>
      <c r="AC195">
        <v>1</v>
      </c>
      <c r="AD195">
        <v>1</v>
      </c>
      <c r="AE195" s="112">
        <v>1914327.7</v>
      </c>
      <c r="AF195" s="112">
        <v>3254353.8</v>
      </c>
      <c r="AG195" t="s">
        <v>1028</v>
      </c>
      <c r="AH195">
        <v>1.0044999999999999</v>
      </c>
      <c r="AI195" s="112">
        <v>3268998.39</v>
      </c>
      <c r="AJ195">
        <v>0</v>
      </c>
      <c r="AK195" s="112">
        <v>3268998.39</v>
      </c>
      <c r="AL195" s="112">
        <v>1354670.69</v>
      </c>
      <c r="AM195">
        <v>0</v>
      </c>
      <c r="AN195" s="112">
        <v>1354670.69</v>
      </c>
    </row>
    <row r="196" spans="1:40" x14ac:dyDescent="0.2">
      <c r="A196" t="s">
        <v>666</v>
      </c>
      <c r="C196" t="s">
        <v>928</v>
      </c>
      <c r="D196" t="s">
        <v>1015</v>
      </c>
      <c r="E196" t="s">
        <v>983</v>
      </c>
      <c r="F196" t="s">
        <v>984</v>
      </c>
      <c r="G196" t="s">
        <v>930</v>
      </c>
      <c r="H196" t="s">
        <v>667</v>
      </c>
      <c r="I196" t="s">
        <v>1474</v>
      </c>
      <c r="J196" t="s">
        <v>666</v>
      </c>
      <c r="K196" t="s">
        <v>1475</v>
      </c>
      <c r="L196" t="s">
        <v>11</v>
      </c>
      <c r="M196" t="s">
        <v>1018</v>
      </c>
      <c r="N196" s="38">
        <v>43466</v>
      </c>
      <c r="O196" s="38">
        <v>43830</v>
      </c>
      <c r="P196" t="s">
        <v>1019</v>
      </c>
      <c r="Q196" s="112">
        <v>19512451</v>
      </c>
      <c r="R196" s="112">
        <v>198701985</v>
      </c>
      <c r="S196" s="149">
        <v>0.1</v>
      </c>
      <c r="T196" s="38">
        <v>43525</v>
      </c>
      <c r="U196" s="38">
        <v>43890</v>
      </c>
      <c r="V196" s="112">
        <v>381997</v>
      </c>
      <c r="W196" s="112">
        <v>26796.9</v>
      </c>
      <c r="X196">
        <v>0</v>
      </c>
      <c r="Y196" s="112">
        <v>0</v>
      </c>
      <c r="Z196" s="112">
        <v>0</v>
      </c>
      <c r="AA196" s="112">
        <v>0</v>
      </c>
      <c r="AB196" t="s">
        <v>1020</v>
      </c>
      <c r="AC196">
        <v>1</v>
      </c>
      <c r="AD196">
        <v>1</v>
      </c>
      <c r="AE196" s="112">
        <v>26796.9</v>
      </c>
      <c r="AF196" s="112">
        <v>38199.699999999997</v>
      </c>
      <c r="AG196" t="s">
        <v>1020</v>
      </c>
      <c r="AH196">
        <v>1</v>
      </c>
      <c r="AI196" s="112">
        <v>38199.699999999997</v>
      </c>
      <c r="AJ196">
        <v>0</v>
      </c>
      <c r="AK196" s="112">
        <v>38199.699999999997</v>
      </c>
      <c r="AL196" s="112">
        <v>11402.8</v>
      </c>
      <c r="AM196">
        <v>0</v>
      </c>
      <c r="AN196" s="112">
        <v>11402.8</v>
      </c>
    </row>
    <row r="197" spans="1:40" x14ac:dyDescent="0.2">
      <c r="A197" t="s">
        <v>497</v>
      </c>
      <c r="C197" t="s">
        <v>928</v>
      </c>
      <c r="D197" t="s">
        <v>1015</v>
      </c>
      <c r="E197" t="s">
        <v>983</v>
      </c>
      <c r="F197" t="s">
        <v>984</v>
      </c>
      <c r="G197" t="s">
        <v>930</v>
      </c>
      <c r="H197" t="s">
        <v>498</v>
      </c>
      <c r="I197" t="s">
        <v>1476</v>
      </c>
      <c r="J197" t="s">
        <v>497</v>
      </c>
      <c r="K197" t="s">
        <v>1477</v>
      </c>
      <c r="L197" t="s">
        <v>11</v>
      </c>
      <c r="M197" t="s">
        <v>1018</v>
      </c>
      <c r="N197" s="38">
        <v>43466</v>
      </c>
      <c r="O197" s="38">
        <v>43830</v>
      </c>
      <c r="P197" t="s">
        <v>1019</v>
      </c>
      <c r="Q197" s="112">
        <v>7149339</v>
      </c>
      <c r="R197" s="112">
        <v>44488762</v>
      </c>
      <c r="S197" s="149">
        <v>0.16</v>
      </c>
      <c r="T197" s="38">
        <v>43525</v>
      </c>
      <c r="U197" s="38">
        <v>43890</v>
      </c>
      <c r="V197" s="112">
        <v>3415336.42</v>
      </c>
      <c r="W197" s="112">
        <v>530408.54</v>
      </c>
      <c r="X197">
        <v>0</v>
      </c>
      <c r="Y197" s="112">
        <v>0</v>
      </c>
      <c r="Z197" s="112">
        <v>0</v>
      </c>
      <c r="AA197" s="112">
        <v>0</v>
      </c>
      <c r="AB197" t="s">
        <v>1020</v>
      </c>
      <c r="AC197">
        <v>1</v>
      </c>
      <c r="AD197">
        <v>1</v>
      </c>
      <c r="AE197" s="112">
        <v>530408.54</v>
      </c>
      <c r="AF197" s="112">
        <v>546453.82999999996</v>
      </c>
      <c r="AG197" t="s">
        <v>1020</v>
      </c>
      <c r="AH197">
        <v>1</v>
      </c>
      <c r="AI197" s="112">
        <v>546453.82999999996</v>
      </c>
      <c r="AJ197">
        <v>0</v>
      </c>
      <c r="AK197" s="112">
        <v>546453.82999999996</v>
      </c>
      <c r="AL197" s="112">
        <v>16045.29</v>
      </c>
      <c r="AM197">
        <v>0</v>
      </c>
      <c r="AN197" s="112">
        <v>16045.29</v>
      </c>
    </row>
    <row r="198" spans="1:40" x14ac:dyDescent="0.2">
      <c r="A198" t="s">
        <v>1478</v>
      </c>
      <c r="C198" t="s">
        <v>928</v>
      </c>
      <c r="D198" t="s">
        <v>1015</v>
      </c>
      <c r="E198" t="s">
        <v>983</v>
      </c>
      <c r="F198" t="s">
        <v>984</v>
      </c>
      <c r="G198" t="s">
        <v>930</v>
      </c>
      <c r="H198" t="s">
        <v>1479</v>
      </c>
      <c r="I198" t="s">
        <v>1480</v>
      </c>
      <c r="J198" t="s">
        <v>1478</v>
      </c>
      <c r="K198" t="s">
        <v>1481</v>
      </c>
      <c r="L198" t="s">
        <v>1027</v>
      </c>
      <c r="M198" t="s">
        <v>1018</v>
      </c>
      <c r="N198" s="38">
        <v>43374</v>
      </c>
      <c r="O198" s="38">
        <v>43738</v>
      </c>
      <c r="P198" t="s">
        <v>1019</v>
      </c>
      <c r="Q198" s="112">
        <v>4978908</v>
      </c>
      <c r="R198" s="112">
        <v>16882136</v>
      </c>
      <c r="S198" s="149">
        <v>0.28999999999999998</v>
      </c>
      <c r="T198" s="38">
        <v>43525</v>
      </c>
      <c r="U198" s="38">
        <v>43890</v>
      </c>
      <c r="V198" s="112">
        <v>838724.61</v>
      </c>
      <c r="W198" s="112">
        <v>272258.68</v>
      </c>
      <c r="X198">
        <v>0</v>
      </c>
      <c r="Y198" s="112">
        <v>0</v>
      </c>
      <c r="Z198" s="112">
        <v>0</v>
      </c>
      <c r="AA198" s="112">
        <v>0</v>
      </c>
      <c r="AB198" t="s">
        <v>1020</v>
      </c>
      <c r="AC198">
        <v>1</v>
      </c>
      <c r="AD198">
        <v>1</v>
      </c>
      <c r="AE198" s="112">
        <v>272258.68</v>
      </c>
      <c r="AF198" s="112">
        <v>243230.14</v>
      </c>
      <c r="AG198" t="s">
        <v>1028</v>
      </c>
      <c r="AH198">
        <v>1.0044999999999999</v>
      </c>
      <c r="AI198" s="112">
        <v>244324.68</v>
      </c>
      <c r="AJ198">
        <v>0</v>
      </c>
      <c r="AK198" s="112">
        <v>244324.68</v>
      </c>
      <c r="AL198" s="112">
        <v>-27934</v>
      </c>
      <c r="AM198">
        <v>0</v>
      </c>
      <c r="AN198" s="112">
        <v>-27934</v>
      </c>
    </row>
    <row r="199" spans="1:40" x14ac:dyDescent="0.2">
      <c r="A199" t="s">
        <v>506</v>
      </c>
      <c r="C199" t="s">
        <v>928</v>
      </c>
      <c r="D199" t="s">
        <v>1015</v>
      </c>
      <c r="E199" t="s">
        <v>983</v>
      </c>
      <c r="F199" t="s">
        <v>984</v>
      </c>
      <c r="G199" t="s">
        <v>930</v>
      </c>
      <c r="H199" t="s">
        <v>507</v>
      </c>
      <c r="I199" t="s">
        <v>1482</v>
      </c>
      <c r="J199" t="s">
        <v>506</v>
      </c>
      <c r="K199" t="s">
        <v>1483</v>
      </c>
      <c r="L199" t="s">
        <v>11</v>
      </c>
      <c r="M199" t="s">
        <v>1018</v>
      </c>
      <c r="N199" s="38">
        <v>43191</v>
      </c>
      <c r="O199" s="38">
        <v>43555</v>
      </c>
      <c r="P199" t="s">
        <v>1019</v>
      </c>
      <c r="Q199" s="112">
        <v>2344679</v>
      </c>
      <c r="R199" s="112">
        <v>10267749</v>
      </c>
      <c r="S199" s="149">
        <v>0.23</v>
      </c>
      <c r="T199" s="38">
        <v>43525</v>
      </c>
      <c r="U199" s="38">
        <v>43890</v>
      </c>
      <c r="V199" s="112">
        <v>419616.66</v>
      </c>
      <c r="W199" s="112">
        <v>143420.81</v>
      </c>
      <c r="X199">
        <v>0</v>
      </c>
      <c r="Y199" s="112">
        <v>0</v>
      </c>
      <c r="Z199" s="112">
        <v>0</v>
      </c>
      <c r="AA199" s="112">
        <v>0</v>
      </c>
      <c r="AB199" t="s">
        <v>1020</v>
      </c>
      <c r="AC199">
        <v>1</v>
      </c>
      <c r="AD199">
        <v>1</v>
      </c>
      <c r="AE199" s="112">
        <v>143420.81</v>
      </c>
      <c r="AF199" s="112">
        <v>96511.83</v>
      </c>
      <c r="AG199" t="s">
        <v>1028</v>
      </c>
      <c r="AH199">
        <v>1.0227999999999999</v>
      </c>
      <c r="AI199" s="112">
        <v>98712.3</v>
      </c>
      <c r="AJ199">
        <v>0</v>
      </c>
      <c r="AK199" s="112">
        <v>98712.3</v>
      </c>
      <c r="AL199" s="112">
        <v>-44708.51</v>
      </c>
      <c r="AM199">
        <v>0</v>
      </c>
      <c r="AN199" s="112">
        <v>-44708.51</v>
      </c>
    </row>
    <row r="200" spans="1:40" x14ac:dyDescent="0.2">
      <c r="A200" t="s">
        <v>1484</v>
      </c>
      <c r="C200" t="s">
        <v>928</v>
      </c>
      <c r="D200" t="s">
        <v>1015</v>
      </c>
      <c r="E200" t="s">
        <v>983</v>
      </c>
      <c r="F200" t="s">
        <v>984</v>
      </c>
      <c r="G200" t="s">
        <v>930</v>
      </c>
      <c r="H200" t="s">
        <v>1485</v>
      </c>
      <c r="I200" t="s">
        <v>1486</v>
      </c>
      <c r="J200" t="s">
        <v>1484</v>
      </c>
      <c r="K200" t="s">
        <v>1487</v>
      </c>
      <c r="L200" t="s">
        <v>1027</v>
      </c>
      <c r="M200" t="s">
        <v>1018</v>
      </c>
      <c r="N200" s="38">
        <v>43466</v>
      </c>
      <c r="O200" s="38">
        <v>43830</v>
      </c>
      <c r="P200" t="s">
        <v>1031</v>
      </c>
      <c r="Q200" s="112">
        <v>947467</v>
      </c>
      <c r="R200" s="112">
        <v>1823852</v>
      </c>
      <c r="S200" s="149">
        <v>0.52</v>
      </c>
      <c r="T200" s="38">
        <v>43525</v>
      </c>
      <c r="U200" s="38">
        <v>43890</v>
      </c>
      <c r="V200" s="112">
        <v>251518.14</v>
      </c>
      <c r="W200" s="112">
        <v>83082.570000000007</v>
      </c>
      <c r="X200">
        <v>0</v>
      </c>
      <c r="Y200" s="112">
        <v>0</v>
      </c>
      <c r="Z200" s="112">
        <v>0</v>
      </c>
      <c r="AA200" s="112">
        <v>0</v>
      </c>
      <c r="AB200" t="s">
        <v>1020</v>
      </c>
      <c r="AC200">
        <v>1</v>
      </c>
      <c r="AD200">
        <v>1</v>
      </c>
      <c r="AE200" s="112">
        <v>83082.570000000007</v>
      </c>
      <c r="AF200" s="112">
        <v>130789.43</v>
      </c>
      <c r="AG200" t="s">
        <v>1020</v>
      </c>
      <c r="AH200">
        <v>1</v>
      </c>
      <c r="AI200" s="112">
        <v>130789.43</v>
      </c>
      <c r="AJ200">
        <v>0</v>
      </c>
      <c r="AK200" s="112">
        <v>130789.43</v>
      </c>
      <c r="AL200" s="112">
        <v>47706.86</v>
      </c>
      <c r="AM200">
        <v>0</v>
      </c>
      <c r="AN200" s="112">
        <v>47706.86</v>
      </c>
    </row>
    <row r="201" spans="1:40" x14ac:dyDescent="0.2">
      <c r="A201" t="s">
        <v>194</v>
      </c>
      <c r="C201" t="s">
        <v>928</v>
      </c>
      <c r="D201" t="s">
        <v>1015</v>
      </c>
      <c r="E201" t="s">
        <v>983</v>
      </c>
      <c r="F201" t="s">
        <v>984</v>
      </c>
      <c r="G201" t="s">
        <v>930</v>
      </c>
      <c r="H201" t="s">
        <v>195</v>
      </c>
      <c r="I201" t="s">
        <v>1488</v>
      </c>
      <c r="J201" t="s">
        <v>194</v>
      </c>
      <c r="K201" t="s">
        <v>1489</v>
      </c>
      <c r="L201" t="s">
        <v>11</v>
      </c>
      <c r="M201" t="s">
        <v>1018</v>
      </c>
      <c r="N201" s="38">
        <v>43252</v>
      </c>
      <c r="O201" s="38">
        <v>43616</v>
      </c>
      <c r="P201" t="s">
        <v>1019</v>
      </c>
      <c r="Q201" s="112">
        <v>14493372</v>
      </c>
      <c r="R201" s="112">
        <v>98267896</v>
      </c>
      <c r="S201" s="149">
        <v>0.15</v>
      </c>
      <c r="T201" s="38">
        <v>43525</v>
      </c>
      <c r="U201" s="38">
        <v>43890</v>
      </c>
      <c r="V201" s="112">
        <v>13070818.710000001</v>
      </c>
      <c r="W201" s="112">
        <v>723529.45</v>
      </c>
      <c r="X201">
        <v>0</v>
      </c>
      <c r="Y201" s="112">
        <v>0</v>
      </c>
      <c r="Z201" s="112">
        <v>0</v>
      </c>
      <c r="AA201" s="112">
        <v>0</v>
      </c>
      <c r="AB201" t="s">
        <v>1020</v>
      </c>
      <c r="AC201">
        <v>1</v>
      </c>
      <c r="AD201">
        <v>1</v>
      </c>
      <c r="AE201" s="112">
        <v>723529.45</v>
      </c>
      <c r="AF201" s="112">
        <v>1960622.81</v>
      </c>
      <c r="AG201" t="s">
        <v>1028</v>
      </c>
      <c r="AH201">
        <v>1.0163</v>
      </c>
      <c r="AI201" s="112">
        <v>1992580.96</v>
      </c>
      <c r="AJ201">
        <v>0</v>
      </c>
      <c r="AK201" s="112">
        <v>1992580.96</v>
      </c>
      <c r="AL201" s="112">
        <v>1269051.51</v>
      </c>
      <c r="AM201">
        <v>0</v>
      </c>
      <c r="AN201" s="112">
        <v>1269051.51</v>
      </c>
    </row>
    <row r="202" spans="1:40" x14ac:dyDescent="0.2">
      <c r="A202" t="s">
        <v>720</v>
      </c>
      <c r="C202" t="s">
        <v>928</v>
      </c>
      <c r="D202" t="s">
        <v>1015</v>
      </c>
      <c r="E202" t="s">
        <v>983</v>
      </c>
      <c r="F202" t="s">
        <v>984</v>
      </c>
      <c r="G202" t="s">
        <v>930</v>
      </c>
      <c r="H202" t="s">
        <v>721</v>
      </c>
      <c r="I202" t="s">
        <v>1490</v>
      </c>
      <c r="J202" t="s">
        <v>720</v>
      </c>
      <c r="K202" t="s">
        <v>1491</v>
      </c>
      <c r="L202" t="s">
        <v>11</v>
      </c>
      <c r="M202" t="s">
        <v>1079</v>
      </c>
      <c r="N202" s="38">
        <v>43435</v>
      </c>
      <c r="O202" s="38">
        <v>43799</v>
      </c>
      <c r="P202" t="s">
        <v>1019</v>
      </c>
      <c r="Q202" s="112">
        <v>1610358</v>
      </c>
      <c r="R202" s="112">
        <v>5082044</v>
      </c>
      <c r="S202" s="149">
        <v>0.32</v>
      </c>
      <c r="T202" s="38">
        <v>43525</v>
      </c>
      <c r="U202" s="38">
        <v>43890</v>
      </c>
      <c r="V202" s="112">
        <v>247689.52</v>
      </c>
      <c r="W202" s="112">
        <v>65296.72</v>
      </c>
      <c r="X202">
        <v>0</v>
      </c>
      <c r="Y202" s="112">
        <v>0</v>
      </c>
      <c r="Z202" s="112">
        <v>0</v>
      </c>
      <c r="AA202" s="112">
        <v>0</v>
      </c>
      <c r="AB202" t="s">
        <v>1020</v>
      </c>
      <c r="AC202">
        <v>1</v>
      </c>
      <c r="AD202">
        <v>1</v>
      </c>
      <c r="AE202" s="112">
        <v>65296.72</v>
      </c>
      <c r="AF202" s="112">
        <v>79260.649999999994</v>
      </c>
      <c r="AG202" t="s">
        <v>1028</v>
      </c>
      <c r="AH202">
        <v>1.0044999999999999</v>
      </c>
      <c r="AI202" s="112">
        <v>79617.320000000007</v>
      </c>
      <c r="AJ202">
        <v>0</v>
      </c>
      <c r="AK202" s="112">
        <v>79617.320000000007</v>
      </c>
      <c r="AL202" s="112">
        <v>14320.6</v>
      </c>
      <c r="AM202">
        <v>0</v>
      </c>
      <c r="AN202" s="112">
        <v>14320.6</v>
      </c>
    </row>
    <row r="203" spans="1:40" x14ac:dyDescent="0.2">
      <c r="A203" t="s">
        <v>515</v>
      </c>
      <c r="C203" t="s">
        <v>928</v>
      </c>
      <c r="D203" t="s">
        <v>1015</v>
      </c>
      <c r="E203" t="s">
        <v>983</v>
      </c>
      <c r="F203" t="s">
        <v>984</v>
      </c>
      <c r="G203" t="s">
        <v>930</v>
      </c>
      <c r="H203" t="s">
        <v>516</v>
      </c>
      <c r="I203" t="s">
        <v>1492</v>
      </c>
      <c r="J203" t="s">
        <v>515</v>
      </c>
      <c r="K203" t="s">
        <v>1493</v>
      </c>
      <c r="L203" t="s">
        <v>11</v>
      </c>
      <c r="M203" t="s">
        <v>1079</v>
      </c>
      <c r="N203" s="38">
        <v>43374</v>
      </c>
      <c r="O203" s="38">
        <v>43738</v>
      </c>
      <c r="P203" t="s">
        <v>1019</v>
      </c>
      <c r="Q203" s="112">
        <v>1329084</v>
      </c>
      <c r="R203" s="112">
        <v>2328766</v>
      </c>
      <c r="S203" s="149">
        <v>0.56999999999999995</v>
      </c>
      <c r="T203" s="38">
        <v>43525</v>
      </c>
      <c r="U203" s="38">
        <v>43890</v>
      </c>
      <c r="V203" s="112">
        <v>64648.79</v>
      </c>
      <c r="W203" s="112">
        <v>44722.42</v>
      </c>
      <c r="X203">
        <v>0</v>
      </c>
      <c r="Y203" s="112">
        <v>0</v>
      </c>
      <c r="Z203" s="112">
        <v>0</v>
      </c>
      <c r="AA203" s="112">
        <v>0</v>
      </c>
      <c r="AB203" t="s">
        <v>1020</v>
      </c>
      <c r="AC203">
        <v>1</v>
      </c>
      <c r="AD203">
        <v>1</v>
      </c>
      <c r="AE203" s="112">
        <v>44722.42</v>
      </c>
      <c r="AF203" s="112">
        <v>36849.81</v>
      </c>
      <c r="AG203" t="s">
        <v>1028</v>
      </c>
      <c r="AH203">
        <v>1.0044999999999999</v>
      </c>
      <c r="AI203" s="112">
        <v>37015.629999999997</v>
      </c>
      <c r="AJ203">
        <v>0</v>
      </c>
      <c r="AK203" s="112">
        <v>37015.629999999997</v>
      </c>
      <c r="AL203" s="112">
        <v>-7706.79</v>
      </c>
      <c r="AM203">
        <v>0</v>
      </c>
      <c r="AN203" s="112">
        <v>-7706.79</v>
      </c>
    </row>
    <row r="204" spans="1:40" x14ac:dyDescent="0.2">
      <c r="A204" t="s">
        <v>248</v>
      </c>
      <c r="C204" t="s">
        <v>928</v>
      </c>
      <c r="D204" t="s">
        <v>1015</v>
      </c>
      <c r="E204" t="s">
        <v>983</v>
      </c>
      <c r="F204" t="s">
        <v>984</v>
      </c>
      <c r="G204" t="s">
        <v>930</v>
      </c>
      <c r="H204" t="s">
        <v>249</v>
      </c>
      <c r="I204" t="s">
        <v>1494</v>
      </c>
      <c r="J204" t="s">
        <v>248</v>
      </c>
      <c r="K204" t="s">
        <v>1495</v>
      </c>
      <c r="L204" t="s">
        <v>11</v>
      </c>
      <c r="M204" t="s">
        <v>1018</v>
      </c>
      <c r="N204" s="38">
        <v>43221</v>
      </c>
      <c r="O204" s="38">
        <v>43585</v>
      </c>
      <c r="P204" t="s">
        <v>1019</v>
      </c>
      <c r="Q204" s="112">
        <v>2671087</v>
      </c>
      <c r="R204" s="112">
        <v>14250749</v>
      </c>
      <c r="S204" s="149">
        <v>0.19</v>
      </c>
      <c r="T204" s="38">
        <v>43525</v>
      </c>
      <c r="U204" s="38">
        <v>43890</v>
      </c>
      <c r="V204" s="112">
        <v>397813.24</v>
      </c>
      <c r="W204" s="112">
        <v>40201.5</v>
      </c>
      <c r="X204">
        <v>0</v>
      </c>
      <c r="Y204" s="112">
        <v>0</v>
      </c>
      <c r="Z204" s="112">
        <v>0</v>
      </c>
      <c r="AA204" s="112">
        <v>0</v>
      </c>
      <c r="AB204" t="s">
        <v>1020</v>
      </c>
      <c r="AC204">
        <v>1</v>
      </c>
      <c r="AD204">
        <v>1</v>
      </c>
      <c r="AE204" s="112">
        <v>40201.5</v>
      </c>
      <c r="AF204" s="112">
        <v>75584.52</v>
      </c>
      <c r="AG204" t="s">
        <v>1028</v>
      </c>
      <c r="AH204">
        <v>1.0163</v>
      </c>
      <c r="AI204" s="112">
        <v>76816.55</v>
      </c>
      <c r="AJ204">
        <v>0</v>
      </c>
      <c r="AK204" s="112">
        <v>76816.55</v>
      </c>
      <c r="AL204" s="112">
        <v>36615.050000000003</v>
      </c>
      <c r="AM204">
        <v>0</v>
      </c>
      <c r="AN204" s="112">
        <v>36615.050000000003</v>
      </c>
    </row>
    <row r="205" spans="1:40" x14ac:dyDescent="0.2">
      <c r="A205" t="s">
        <v>540</v>
      </c>
      <c r="C205" t="s">
        <v>928</v>
      </c>
      <c r="D205" t="s">
        <v>1015</v>
      </c>
      <c r="E205" t="s">
        <v>983</v>
      </c>
      <c r="F205" t="s">
        <v>984</v>
      </c>
      <c r="G205" t="s">
        <v>930</v>
      </c>
      <c r="H205" t="s">
        <v>541</v>
      </c>
      <c r="I205" t="s">
        <v>1496</v>
      </c>
      <c r="J205" t="s">
        <v>540</v>
      </c>
      <c r="K205" t="s">
        <v>1497</v>
      </c>
      <c r="L205" t="s">
        <v>11</v>
      </c>
      <c r="M205" t="s">
        <v>1018</v>
      </c>
      <c r="N205" s="38">
        <v>43466</v>
      </c>
      <c r="O205" s="38">
        <v>43830</v>
      </c>
      <c r="P205" t="s">
        <v>1019</v>
      </c>
      <c r="Q205" s="112">
        <v>20203524</v>
      </c>
      <c r="R205" s="112">
        <v>111888754</v>
      </c>
      <c r="S205" s="149">
        <v>0.18</v>
      </c>
      <c r="T205" s="38">
        <v>43525</v>
      </c>
      <c r="U205" s="38">
        <v>43890</v>
      </c>
      <c r="V205" s="112">
        <v>17935860.789999999</v>
      </c>
      <c r="W205" s="112">
        <v>1364822.8</v>
      </c>
      <c r="X205">
        <v>0</v>
      </c>
      <c r="Y205" s="112">
        <v>0</v>
      </c>
      <c r="Z205" s="112">
        <v>0</v>
      </c>
      <c r="AA205" s="112">
        <v>0</v>
      </c>
      <c r="AB205" t="s">
        <v>1020</v>
      </c>
      <c r="AC205">
        <v>1</v>
      </c>
      <c r="AD205">
        <v>1</v>
      </c>
      <c r="AE205" s="112">
        <v>1364822.8</v>
      </c>
      <c r="AF205" s="112">
        <v>3228454.94</v>
      </c>
      <c r="AG205" t="s">
        <v>1020</v>
      </c>
      <c r="AH205">
        <v>1</v>
      </c>
      <c r="AI205" s="112">
        <v>3228454.94</v>
      </c>
      <c r="AJ205">
        <v>0</v>
      </c>
      <c r="AK205" s="112">
        <v>3228454.94</v>
      </c>
      <c r="AL205" s="112">
        <v>1863632.14</v>
      </c>
      <c r="AM205">
        <v>0</v>
      </c>
      <c r="AN205" s="112">
        <v>1863632.14</v>
      </c>
    </row>
    <row r="206" spans="1:40" x14ac:dyDescent="0.2">
      <c r="A206" t="s">
        <v>500</v>
      </c>
      <c r="C206" t="s">
        <v>928</v>
      </c>
      <c r="D206" t="s">
        <v>1015</v>
      </c>
      <c r="E206" t="s">
        <v>983</v>
      </c>
      <c r="F206" t="s">
        <v>984</v>
      </c>
      <c r="G206" t="s">
        <v>930</v>
      </c>
      <c r="H206" t="s">
        <v>501</v>
      </c>
      <c r="I206" t="s">
        <v>1498</v>
      </c>
      <c r="J206" t="s">
        <v>500</v>
      </c>
      <c r="K206" t="s">
        <v>1499</v>
      </c>
      <c r="L206" t="s">
        <v>11</v>
      </c>
      <c r="M206" t="s">
        <v>1018</v>
      </c>
      <c r="N206" s="38">
        <v>43466</v>
      </c>
      <c r="O206" s="38">
        <v>43830</v>
      </c>
      <c r="P206" t="s">
        <v>1019</v>
      </c>
      <c r="Q206" s="112">
        <v>5615013</v>
      </c>
      <c r="R206" s="112">
        <v>24156195</v>
      </c>
      <c r="S206" s="149">
        <v>0.23</v>
      </c>
      <c r="T206" s="38">
        <v>43525</v>
      </c>
      <c r="U206" s="38">
        <v>43890</v>
      </c>
      <c r="V206" s="112">
        <v>1425948.29</v>
      </c>
      <c r="W206" s="112">
        <v>536538.27</v>
      </c>
      <c r="X206">
        <v>0</v>
      </c>
      <c r="Y206" s="112">
        <v>0</v>
      </c>
      <c r="Z206" s="112">
        <v>0</v>
      </c>
      <c r="AA206" s="112">
        <v>0</v>
      </c>
      <c r="AB206" t="s">
        <v>1020</v>
      </c>
      <c r="AC206">
        <v>1</v>
      </c>
      <c r="AD206">
        <v>1</v>
      </c>
      <c r="AE206" s="112">
        <v>536538.27</v>
      </c>
      <c r="AF206" s="112">
        <v>327968.11</v>
      </c>
      <c r="AG206" t="s">
        <v>1020</v>
      </c>
      <c r="AH206">
        <v>1</v>
      </c>
      <c r="AI206" s="112">
        <v>327968.11</v>
      </c>
      <c r="AJ206">
        <v>0</v>
      </c>
      <c r="AK206" s="112">
        <v>327968.11</v>
      </c>
      <c r="AL206" s="112">
        <v>-208570.16</v>
      </c>
      <c r="AM206">
        <v>0</v>
      </c>
      <c r="AN206" s="112">
        <v>-208570.16</v>
      </c>
    </row>
    <row r="207" spans="1:40" x14ac:dyDescent="0.2">
      <c r="A207" t="s">
        <v>723</v>
      </c>
      <c r="C207" t="s">
        <v>928</v>
      </c>
      <c r="D207" t="s">
        <v>1015</v>
      </c>
      <c r="E207" t="s">
        <v>983</v>
      </c>
      <c r="F207" t="s">
        <v>984</v>
      </c>
      <c r="G207" t="s">
        <v>930</v>
      </c>
      <c r="H207" t="s">
        <v>724</v>
      </c>
      <c r="I207" t="s">
        <v>1500</v>
      </c>
      <c r="J207" t="s">
        <v>723</v>
      </c>
      <c r="K207" t="s">
        <v>1501</v>
      </c>
      <c r="L207" t="s">
        <v>11</v>
      </c>
      <c r="M207" t="s">
        <v>1079</v>
      </c>
      <c r="N207" s="38">
        <v>43252</v>
      </c>
      <c r="O207" s="38">
        <v>43616</v>
      </c>
      <c r="P207" t="s">
        <v>1019</v>
      </c>
      <c r="Q207" s="112">
        <v>1999072</v>
      </c>
      <c r="R207" s="112">
        <v>9164350</v>
      </c>
      <c r="S207" s="149">
        <v>0.22</v>
      </c>
      <c r="T207" s="38">
        <v>43525</v>
      </c>
      <c r="U207" s="38">
        <v>43890</v>
      </c>
      <c r="V207" s="112">
        <v>385428.4</v>
      </c>
      <c r="W207" s="112">
        <v>87270.63</v>
      </c>
      <c r="X207">
        <v>0</v>
      </c>
      <c r="Y207" s="112">
        <v>0</v>
      </c>
      <c r="Z207" s="112">
        <v>0</v>
      </c>
      <c r="AA207" s="112">
        <v>0</v>
      </c>
      <c r="AB207" t="s">
        <v>1020</v>
      </c>
      <c r="AC207">
        <v>1</v>
      </c>
      <c r="AD207">
        <v>1</v>
      </c>
      <c r="AE207" s="112">
        <v>87270.63</v>
      </c>
      <c r="AF207" s="112">
        <v>84794.25</v>
      </c>
      <c r="AG207" t="s">
        <v>1028</v>
      </c>
      <c r="AH207">
        <v>1.0163</v>
      </c>
      <c r="AI207" s="112">
        <v>86176.4</v>
      </c>
      <c r="AJ207">
        <v>0</v>
      </c>
      <c r="AK207" s="112">
        <v>86176.4</v>
      </c>
      <c r="AL207" s="112">
        <v>-1094.23</v>
      </c>
      <c r="AM207">
        <v>0</v>
      </c>
      <c r="AN207" s="112">
        <v>-1094.23</v>
      </c>
    </row>
    <row r="208" spans="1:40" x14ac:dyDescent="0.2">
      <c r="A208" t="s">
        <v>1502</v>
      </c>
      <c r="C208" t="s">
        <v>928</v>
      </c>
      <c r="D208" t="s">
        <v>1015</v>
      </c>
      <c r="E208" t="s">
        <v>983</v>
      </c>
      <c r="F208" t="s">
        <v>984</v>
      </c>
      <c r="G208" t="s">
        <v>930</v>
      </c>
      <c r="H208" t="s">
        <v>1503</v>
      </c>
      <c r="I208" t="s">
        <v>1504</v>
      </c>
      <c r="J208" t="s">
        <v>1502</v>
      </c>
      <c r="K208" t="s">
        <v>1505</v>
      </c>
      <c r="L208" t="s">
        <v>1027</v>
      </c>
      <c r="M208" t="s">
        <v>1079</v>
      </c>
      <c r="N208" s="38">
        <v>43466</v>
      </c>
      <c r="O208" s="38">
        <v>43830</v>
      </c>
      <c r="P208" t="s">
        <v>1019</v>
      </c>
      <c r="Q208" s="112">
        <v>1646721</v>
      </c>
      <c r="R208" s="112">
        <v>1580150</v>
      </c>
      <c r="S208" s="149">
        <v>1.04</v>
      </c>
      <c r="T208" s="38">
        <v>43525</v>
      </c>
      <c r="U208" s="38">
        <v>43890</v>
      </c>
      <c r="V208" s="112">
        <v>172056.89</v>
      </c>
      <c r="W208" s="112">
        <v>163997.73000000001</v>
      </c>
      <c r="X208">
        <v>0</v>
      </c>
      <c r="Y208" s="112">
        <v>0</v>
      </c>
      <c r="Z208" s="112">
        <v>0</v>
      </c>
      <c r="AA208" s="112">
        <v>0</v>
      </c>
      <c r="AB208" t="s">
        <v>1020</v>
      </c>
      <c r="AC208">
        <v>1</v>
      </c>
      <c r="AD208">
        <v>1</v>
      </c>
      <c r="AE208" s="112">
        <v>163997.73000000001</v>
      </c>
      <c r="AF208" s="112">
        <v>178939.17</v>
      </c>
      <c r="AG208" t="s">
        <v>1020</v>
      </c>
      <c r="AH208">
        <v>1</v>
      </c>
      <c r="AI208" s="112">
        <v>178939.17</v>
      </c>
      <c r="AJ208">
        <v>0</v>
      </c>
      <c r="AK208" s="112">
        <v>178939.17</v>
      </c>
      <c r="AL208" s="112">
        <v>14941.44</v>
      </c>
      <c r="AM208">
        <v>0</v>
      </c>
      <c r="AN208" s="112">
        <v>14941.44</v>
      </c>
    </row>
    <row r="209" spans="1:40" x14ac:dyDescent="0.2">
      <c r="A209" t="s">
        <v>1506</v>
      </c>
      <c r="C209" t="s">
        <v>928</v>
      </c>
      <c r="D209" t="s">
        <v>1015</v>
      </c>
      <c r="E209" t="s">
        <v>983</v>
      </c>
      <c r="F209" t="s">
        <v>984</v>
      </c>
      <c r="G209" t="s">
        <v>930</v>
      </c>
      <c r="H209" t="s">
        <v>1507</v>
      </c>
      <c r="I209" t="s">
        <v>1508</v>
      </c>
      <c r="J209" t="s">
        <v>1506</v>
      </c>
      <c r="K209" t="s">
        <v>1509</v>
      </c>
      <c r="L209" t="s">
        <v>1027</v>
      </c>
      <c r="M209" t="s">
        <v>1079</v>
      </c>
      <c r="N209" s="38">
        <v>43466</v>
      </c>
      <c r="O209" s="38">
        <v>43830</v>
      </c>
      <c r="P209" t="s">
        <v>1019</v>
      </c>
      <c r="Q209" s="112">
        <v>447889</v>
      </c>
      <c r="R209" s="112">
        <v>589125</v>
      </c>
      <c r="S209" s="149">
        <v>0.76</v>
      </c>
      <c r="T209" s="38">
        <v>43525</v>
      </c>
      <c r="U209" s="38">
        <v>43890</v>
      </c>
      <c r="V209" s="112">
        <v>28342.37</v>
      </c>
      <c r="W209" s="112">
        <v>9200.3799999999992</v>
      </c>
      <c r="X209">
        <v>0</v>
      </c>
      <c r="Y209" s="112">
        <v>0</v>
      </c>
      <c r="Z209" s="112">
        <v>0</v>
      </c>
      <c r="AA209" s="112">
        <v>0</v>
      </c>
      <c r="AB209" t="s">
        <v>1020</v>
      </c>
      <c r="AC209">
        <v>1</v>
      </c>
      <c r="AD209">
        <v>1</v>
      </c>
      <c r="AE209" s="112">
        <v>9200.3799999999992</v>
      </c>
      <c r="AF209" s="112">
        <v>21540.2</v>
      </c>
      <c r="AG209" t="s">
        <v>1020</v>
      </c>
      <c r="AH209">
        <v>1</v>
      </c>
      <c r="AI209" s="112">
        <v>21540.2</v>
      </c>
      <c r="AJ209">
        <v>0</v>
      </c>
      <c r="AK209" s="112">
        <v>21540.2</v>
      </c>
      <c r="AL209" s="112">
        <v>12339.82</v>
      </c>
      <c r="AM209">
        <v>0</v>
      </c>
      <c r="AN209" s="112">
        <v>12339.82</v>
      </c>
    </row>
    <row r="210" spans="1:40" x14ac:dyDescent="0.2">
      <c r="A210" t="s">
        <v>543</v>
      </c>
      <c r="C210" t="s">
        <v>928</v>
      </c>
      <c r="D210" t="s">
        <v>1015</v>
      </c>
      <c r="E210" t="s">
        <v>983</v>
      </c>
      <c r="F210" t="s">
        <v>984</v>
      </c>
      <c r="G210" t="s">
        <v>930</v>
      </c>
      <c r="H210" t="s">
        <v>544</v>
      </c>
      <c r="I210" t="s">
        <v>1510</v>
      </c>
      <c r="J210" t="s">
        <v>543</v>
      </c>
      <c r="K210" t="s">
        <v>1511</v>
      </c>
      <c r="L210" t="s">
        <v>11</v>
      </c>
      <c r="M210" t="s">
        <v>1018</v>
      </c>
      <c r="N210" s="38">
        <v>43252</v>
      </c>
      <c r="O210" s="38">
        <v>43616</v>
      </c>
      <c r="P210" t="s">
        <v>1019</v>
      </c>
      <c r="Q210" s="112">
        <v>11142120</v>
      </c>
      <c r="R210" s="112">
        <v>90498529</v>
      </c>
      <c r="S210" s="149">
        <v>0.12</v>
      </c>
      <c r="T210" s="38">
        <v>43525</v>
      </c>
      <c r="U210" s="38">
        <v>43890</v>
      </c>
      <c r="V210" s="112">
        <v>4079173.39</v>
      </c>
      <c r="W210" s="112">
        <v>271782.53000000003</v>
      </c>
      <c r="X210">
        <v>0</v>
      </c>
      <c r="Y210" s="112">
        <v>0</v>
      </c>
      <c r="Z210" s="112">
        <v>0</v>
      </c>
      <c r="AA210" s="112">
        <v>0</v>
      </c>
      <c r="AB210" t="s">
        <v>1020</v>
      </c>
      <c r="AC210">
        <v>1</v>
      </c>
      <c r="AD210">
        <v>1</v>
      </c>
      <c r="AE210" s="112">
        <v>271782.53000000003</v>
      </c>
      <c r="AF210" s="112">
        <v>489500.81</v>
      </c>
      <c r="AG210" t="s">
        <v>1028</v>
      </c>
      <c r="AH210">
        <v>1.0163</v>
      </c>
      <c r="AI210" s="112">
        <v>497479.67</v>
      </c>
      <c r="AJ210">
        <v>0</v>
      </c>
      <c r="AK210" s="112">
        <v>497479.67</v>
      </c>
      <c r="AL210" s="112">
        <v>225697.14</v>
      </c>
      <c r="AM210">
        <v>0</v>
      </c>
      <c r="AN210" s="112">
        <v>225697.14</v>
      </c>
    </row>
    <row r="211" spans="1:40" x14ac:dyDescent="0.2">
      <c r="A211" t="s">
        <v>657</v>
      </c>
      <c r="C211" t="s">
        <v>928</v>
      </c>
      <c r="D211" t="s">
        <v>1015</v>
      </c>
      <c r="E211" t="s">
        <v>983</v>
      </c>
      <c r="F211" t="s">
        <v>984</v>
      </c>
      <c r="G211" t="s">
        <v>930</v>
      </c>
      <c r="H211" t="s">
        <v>658</v>
      </c>
      <c r="I211" t="s">
        <v>1512</v>
      </c>
      <c r="J211" t="s">
        <v>657</v>
      </c>
      <c r="K211" t="s">
        <v>1513</v>
      </c>
      <c r="L211" t="s">
        <v>11</v>
      </c>
      <c r="M211" t="s">
        <v>1018</v>
      </c>
      <c r="N211" s="38">
        <v>43466</v>
      </c>
      <c r="O211" s="38">
        <v>43830</v>
      </c>
      <c r="P211" t="s">
        <v>1019</v>
      </c>
      <c r="Q211" s="112">
        <v>8331857</v>
      </c>
      <c r="R211" s="112">
        <v>42358256</v>
      </c>
      <c r="S211" s="149">
        <v>0.2</v>
      </c>
      <c r="T211" s="38">
        <v>43525</v>
      </c>
      <c r="U211" s="38">
        <v>43890</v>
      </c>
      <c r="V211" s="112">
        <v>605501.81000000006</v>
      </c>
      <c r="W211" s="112">
        <v>61159.519999999997</v>
      </c>
      <c r="X211">
        <v>0</v>
      </c>
      <c r="Y211" s="112">
        <v>0</v>
      </c>
      <c r="Z211" s="112">
        <v>0</v>
      </c>
      <c r="AA211" s="112">
        <v>0</v>
      </c>
      <c r="AB211" t="s">
        <v>1020</v>
      </c>
      <c r="AC211">
        <v>1</v>
      </c>
      <c r="AD211">
        <v>1</v>
      </c>
      <c r="AE211" s="112">
        <v>61159.519999999997</v>
      </c>
      <c r="AF211" s="112">
        <v>121100.36</v>
      </c>
      <c r="AG211" t="s">
        <v>1020</v>
      </c>
      <c r="AH211">
        <v>1</v>
      </c>
      <c r="AI211" s="112">
        <v>121100.36</v>
      </c>
      <c r="AJ211">
        <v>0</v>
      </c>
      <c r="AK211" s="112">
        <v>121100.36</v>
      </c>
      <c r="AL211" s="112">
        <v>59940.84</v>
      </c>
      <c r="AM211">
        <v>0</v>
      </c>
      <c r="AN211" s="112">
        <v>59940.84</v>
      </c>
    </row>
    <row r="212" spans="1:40" x14ac:dyDescent="0.2">
      <c r="A212" t="s">
        <v>1514</v>
      </c>
      <c r="C212" t="s">
        <v>928</v>
      </c>
      <c r="D212" t="s">
        <v>1015</v>
      </c>
      <c r="E212" t="s">
        <v>983</v>
      </c>
      <c r="F212" t="s">
        <v>984</v>
      </c>
      <c r="G212" t="s">
        <v>930</v>
      </c>
      <c r="H212" t="s">
        <v>1515</v>
      </c>
      <c r="I212" t="s">
        <v>1516</v>
      </c>
      <c r="J212" t="s">
        <v>1514</v>
      </c>
      <c r="K212" t="s">
        <v>1517</v>
      </c>
      <c r="L212" t="s">
        <v>1027</v>
      </c>
      <c r="M212" t="s">
        <v>1018</v>
      </c>
      <c r="N212" s="38">
        <v>43374</v>
      </c>
      <c r="O212" s="38">
        <v>43738</v>
      </c>
      <c r="P212" t="s">
        <v>1019</v>
      </c>
      <c r="Q212" s="112">
        <v>3311439</v>
      </c>
      <c r="R212" s="112">
        <v>4686228</v>
      </c>
      <c r="S212" s="149">
        <v>0.71</v>
      </c>
      <c r="T212" s="38">
        <v>43525</v>
      </c>
      <c r="U212" s="38">
        <v>43890</v>
      </c>
      <c r="V212" s="112">
        <v>299023.90999999997</v>
      </c>
      <c r="W212" s="112">
        <v>214590.48</v>
      </c>
      <c r="X212">
        <v>0</v>
      </c>
      <c r="Y212" s="112">
        <v>0</v>
      </c>
      <c r="Z212" s="112">
        <v>0</v>
      </c>
      <c r="AA212" s="112">
        <v>0</v>
      </c>
      <c r="AB212" t="s">
        <v>1020</v>
      </c>
      <c r="AC212">
        <v>1</v>
      </c>
      <c r="AD212">
        <v>1</v>
      </c>
      <c r="AE212" s="112">
        <v>214590.48</v>
      </c>
      <c r="AF212" s="112">
        <v>212306.98</v>
      </c>
      <c r="AG212" t="s">
        <v>1028</v>
      </c>
      <c r="AH212">
        <v>1.0044999999999999</v>
      </c>
      <c r="AI212" s="112">
        <v>213262.36</v>
      </c>
      <c r="AJ212">
        <v>0</v>
      </c>
      <c r="AK212" s="112">
        <v>213262.36</v>
      </c>
      <c r="AL212" s="112">
        <v>-1328.12</v>
      </c>
      <c r="AM212">
        <v>0</v>
      </c>
      <c r="AN212" s="112">
        <v>-1328.12</v>
      </c>
    </row>
    <row r="213" spans="1:40" x14ac:dyDescent="0.2">
      <c r="A213" t="s">
        <v>145</v>
      </c>
      <c r="C213" t="s">
        <v>928</v>
      </c>
      <c r="D213" t="s">
        <v>1015</v>
      </c>
      <c r="E213" t="s">
        <v>983</v>
      </c>
      <c r="F213" t="s">
        <v>984</v>
      </c>
      <c r="G213" t="s">
        <v>930</v>
      </c>
      <c r="H213" t="s">
        <v>146</v>
      </c>
      <c r="I213" t="s">
        <v>1518</v>
      </c>
      <c r="J213" t="s">
        <v>145</v>
      </c>
      <c r="K213" t="s">
        <v>1519</v>
      </c>
      <c r="L213" t="s">
        <v>11</v>
      </c>
      <c r="M213" t="s">
        <v>1018</v>
      </c>
      <c r="N213" s="38">
        <v>43282</v>
      </c>
      <c r="O213" s="38">
        <v>43646</v>
      </c>
      <c r="P213" t="s">
        <v>1019</v>
      </c>
      <c r="Q213" s="112">
        <v>49902026</v>
      </c>
      <c r="R213" s="112">
        <v>269726770</v>
      </c>
      <c r="S213" s="149">
        <v>0.19</v>
      </c>
      <c r="T213" s="38">
        <v>43525</v>
      </c>
      <c r="U213" s="38">
        <v>43890</v>
      </c>
      <c r="V213" s="112">
        <v>21924202.739999998</v>
      </c>
      <c r="W213" s="112">
        <v>2811108.7</v>
      </c>
      <c r="X213">
        <v>0</v>
      </c>
      <c r="Y213" s="112">
        <v>653703.31000000006</v>
      </c>
      <c r="Z213" s="112">
        <v>0</v>
      </c>
      <c r="AA213" s="112">
        <v>653703.31000000006</v>
      </c>
      <c r="AB213" t="s">
        <v>1020</v>
      </c>
      <c r="AC213">
        <v>1</v>
      </c>
      <c r="AD213">
        <v>1</v>
      </c>
      <c r="AE213" s="112">
        <v>3464812.01</v>
      </c>
      <c r="AF213" s="112">
        <v>4165598.52</v>
      </c>
      <c r="AG213" t="s">
        <v>1028</v>
      </c>
      <c r="AH213">
        <v>1.0163</v>
      </c>
      <c r="AI213" s="112">
        <v>4233497.78</v>
      </c>
      <c r="AJ213">
        <v>0</v>
      </c>
      <c r="AK213" s="112">
        <v>4233497.78</v>
      </c>
      <c r="AL213" s="112">
        <v>768685.77</v>
      </c>
      <c r="AM213">
        <v>0</v>
      </c>
      <c r="AN213" s="112">
        <v>768685.77</v>
      </c>
    </row>
    <row r="214" spans="1:40" x14ac:dyDescent="0.2">
      <c r="A214" t="s">
        <v>310</v>
      </c>
      <c r="C214" t="s">
        <v>928</v>
      </c>
      <c r="D214" t="s">
        <v>1015</v>
      </c>
      <c r="E214" t="s">
        <v>983</v>
      </c>
      <c r="F214" t="s">
        <v>984</v>
      </c>
      <c r="G214" t="s">
        <v>930</v>
      </c>
      <c r="H214" t="s">
        <v>311</v>
      </c>
      <c r="I214" t="s">
        <v>1520</v>
      </c>
      <c r="J214" t="s">
        <v>310</v>
      </c>
      <c r="K214" t="s">
        <v>1521</v>
      </c>
      <c r="L214" t="s">
        <v>11</v>
      </c>
      <c r="M214" t="s">
        <v>1018</v>
      </c>
      <c r="N214" s="38">
        <v>43466</v>
      </c>
      <c r="O214" s="38">
        <v>43830</v>
      </c>
      <c r="P214" t="s">
        <v>1019</v>
      </c>
      <c r="Q214" s="112">
        <v>42926307</v>
      </c>
      <c r="R214" s="112">
        <v>284084847</v>
      </c>
      <c r="S214" s="149">
        <v>0.15</v>
      </c>
      <c r="T214" s="38">
        <v>43525</v>
      </c>
      <c r="U214" s="38">
        <v>43890</v>
      </c>
      <c r="V214" s="112">
        <v>33700969.960000001</v>
      </c>
      <c r="W214" s="112">
        <v>2613586.21</v>
      </c>
      <c r="X214">
        <v>0</v>
      </c>
      <c r="Y214" s="112">
        <v>219331.7</v>
      </c>
      <c r="Z214" s="112">
        <v>0</v>
      </c>
      <c r="AA214" s="112">
        <v>219331.7</v>
      </c>
      <c r="AB214" t="s">
        <v>1020</v>
      </c>
      <c r="AC214">
        <v>1</v>
      </c>
      <c r="AD214">
        <v>1</v>
      </c>
      <c r="AE214" s="112">
        <v>2832917.91</v>
      </c>
      <c r="AF214" s="112">
        <v>5055145.49</v>
      </c>
      <c r="AG214" t="s">
        <v>1020</v>
      </c>
      <c r="AH214">
        <v>1</v>
      </c>
      <c r="AI214" s="112">
        <v>5055145.49</v>
      </c>
      <c r="AJ214">
        <v>0</v>
      </c>
      <c r="AK214" s="112">
        <v>5055145.49</v>
      </c>
      <c r="AL214" s="112">
        <v>2222227.58</v>
      </c>
      <c r="AM214">
        <v>0</v>
      </c>
      <c r="AN214" s="112">
        <v>2222227.58</v>
      </c>
    </row>
    <row r="215" spans="1:40" x14ac:dyDescent="0.2">
      <c r="A215" t="s">
        <v>79</v>
      </c>
      <c r="C215" t="s">
        <v>928</v>
      </c>
      <c r="D215" t="s">
        <v>1015</v>
      </c>
      <c r="E215" t="s">
        <v>983</v>
      </c>
      <c r="F215" t="s">
        <v>984</v>
      </c>
      <c r="G215" t="s">
        <v>930</v>
      </c>
      <c r="H215" t="s">
        <v>80</v>
      </c>
      <c r="I215" t="s">
        <v>1522</v>
      </c>
      <c r="J215" t="s">
        <v>79</v>
      </c>
      <c r="K215" t="s">
        <v>1523</v>
      </c>
      <c r="L215" t="s">
        <v>11</v>
      </c>
      <c r="M215" t="s">
        <v>1018</v>
      </c>
      <c r="N215" s="38">
        <v>43466</v>
      </c>
      <c r="O215" s="38">
        <v>43830</v>
      </c>
      <c r="P215" t="s">
        <v>1019</v>
      </c>
      <c r="Q215" s="112">
        <v>5200340</v>
      </c>
      <c r="R215" s="112">
        <v>12594937</v>
      </c>
      <c r="S215" s="149">
        <v>0.41</v>
      </c>
      <c r="T215" s="38">
        <v>43525</v>
      </c>
      <c r="U215" s="38">
        <v>43890</v>
      </c>
      <c r="V215" s="112">
        <v>1123624.8999999999</v>
      </c>
      <c r="W215" s="112">
        <v>612763.72</v>
      </c>
      <c r="X215">
        <v>0</v>
      </c>
      <c r="Y215" s="112">
        <v>0</v>
      </c>
      <c r="Z215" s="112">
        <v>0</v>
      </c>
      <c r="AA215" s="112">
        <v>0</v>
      </c>
      <c r="AB215" t="s">
        <v>1020</v>
      </c>
      <c r="AC215">
        <v>1</v>
      </c>
      <c r="AD215">
        <v>1</v>
      </c>
      <c r="AE215" s="112">
        <v>612763.72</v>
      </c>
      <c r="AF215" s="112">
        <v>460686.21</v>
      </c>
      <c r="AG215" t="s">
        <v>1020</v>
      </c>
      <c r="AH215">
        <v>1</v>
      </c>
      <c r="AI215" s="112">
        <v>460686.21</v>
      </c>
      <c r="AJ215">
        <v>0</v>
      </c>
      <c r="AK215" s="112">
        <v>460686.21</v>
      </c>
      <c r="AL215" s="112">
        <v>-152077.51</v>
      </c>
      <c r="AM215">
        <v>0</v>
      </c>
      <c r="AN215" s="112">
        <v>-152077.51</v>
      </c>
    </row>
    <row r="216" spans="1:40" x14ac:dyDescent="0.2">
      <c r="A216" t="s">
        <v>76</v>
      </c>
      <c r="C216" t="s">
        <v>928</v>
      </c>
      <c r="D216" t="s">
        <v>1015</v>
      </c>
      <c r="E216" t="s">
        <v>983</v>
      </c>
      <c r="F216" t="s">
        <v>984</v>
      </c>
      <c r="G216" t="s">
        <v>930</v>
      </c>
      <c r="H216" t="s">
        <v>77</v>
      </c>
      <c r="I216" t="s">
        <v>1524</v>
      </c>
      <c r="J216" t="s">
        <v>76</v>
      </c>
      <c r="K216" t="s">
        <v>1525</v>
      </c>
      <c r="L216" t="s">
        <v>11</v>
      </c>
      <c r="M216" t="s">
        <v>1018</v>
      </c>
      <c r="N216" s="38">
        <v>43466</v>
      </c>
      <c r="O216" s="38">
        <v>43830</v>
      </c>
      <c r="P216" t="s">
        <v>1019</v>
      </c>
      <c r="Q216" s="112">
        <v>2812642</v>
      </c>
      <c r="R216" s="112">
        <v>9735762</v>
      </c>
      <c r="S216" s="149">
        <v>0.28999999999999998</v>
      </c>
      <c r="T216" s="38">
        <v>43525</v>
      </c>
      <c r="U216" s="38">
        <v>43890</v>
      </c>
      <c r="V216" s="112">
        <v>687145.72</v>
      </c>
      <c r="W216" s="112">
        <v>36924.720000000001</v>
      </c>
      <c r="X216">
        <v>0</v>
      </c>
      <c r="Y216" s="112">
        <v>0</v>
      </c>
      <c r="Z216" s="112">
        <v>0</v>
      </c>
      <c r="AA216" s="112">
        <v>0</v>
      </c>
      <c r="AB216" t="s">
        <v>1020</v>
      </c>
      <c r="AC216">
        <v>1</v>
      </c>
      <c r="AD216">
        <v>1</v>
      </c>
      <c r="AE216" s="112">
        <v>36924.720000000001</v>
      </c>
      <c r="AF216" s="112">
        <v>199272.26</v>
      </c>
      <c r="AG216" t="s">
        <v>1020</v>
      </c>
      <c r="AH216">
        <v>1</v>
      </c>
      <c r="AI216" s="112">
        <v>199272.26</v>
      </c>
      <c r="AJ216">
        <v>0</v>
      </c>
      <c r="AK216" s="112">
        <v>199272.26</v>
      </c>
      <c r="AL216" s="112">
        <v>162347.54</v>
      </c>
      <c r="AM216">
        <v>0</v>
      </c>
      <c r="AN216" s="112">
        <v>162347.54</v>
      </c>
    </row>
    <row r="217" spans="1:40" x14ac:dyDescent="0.2">
      <c r="A217" t="s">
        <v>100</v>
      </c>
      <c r="C217" t="s">
        <v>928</v>
      </c>
      <c r="D217" t="s">
        <v>1015</v>
      </c>
      <c r="E217" t="s">
        <v>983</v>
      </c>
      <c r="F217" t="s">
        <v>984</v>
      </c>
      <c r="G217" t="s">
        <v>930</v>
      </c>
      <c r="H217" t="s">
        <v>101</v>
      </c>
      <c r="I217" t="s">
        <v>1526</v>
      </c>
      <c r="J217" t="s">
        <v>100</v>
      </c>
      <c r="K217" t="s">
        <v>1527</v>
      </c>
      <c r="L217" t="s">
        <v>11</v>
      </c>
      <c r="M217" t="s">
        <v>1018</v>
      </c>
      <c r="N217" s="38">
        <v>43252</v>
      </c>
      <c r="O217" s="38">
        <v>43616</v>
      </c>
      <c r="P217" t="s">
        <v>1031</v>
      </c>
      <c r="Q217" s="112">
        <v>9412897</v>
      </c>
      <c r="R217" s="112">
        <v>31990720</v>
      </c>
      <c r="S217" s="149">
        <v>0.28999999999999998</v>
      </c>
      <c r="T217" s="38">
        <v>43525</v>
      </c>
      <c r="U217" s="38">
        <v>43890</v>
      </c>
      <c r="V217" s="112">
        <v>1481144.55</v>
      </c>
      <c r="W217" s="112">
        <v>565108.22</v>
      </c>
      <c r="X217">
        <v>0</v>
      </c>
      <c r="Y217" s="112">
        <v>0</v>
      </c>
      <c r="Z217" s="112">
        <v>0</v>
      </c>
      <c r="AA217" s="112">
        <v>0</v>
      </c>
      <c r="AB217" t="s">
        <v>1020</v>
      </c>
      <c r="AC217">
        <v>1</v>
      </c>
      <c r="AD217">
        <v>1</v>
      </c>
      <c r="AE217" s="112">
        <v>565108.22</v>
      </c>
      <c r="AF217" s="112">
        <v>429531.92</v>
      </c>
      <c r="AG217" t="s">
        <v>1028</v>
      </c>
      <c r="AH217">
        <v>1.0163</v>
      </c>
      <c r="AI217" s="112">
        <v>436533.29</v>
      </c>
      <c r="AJ217">
        <v>0</v>
      </c>
      <c r="AK217" s="112">
        <v>436533.29</v>
      </c>
      <c r="AL217" s="112">
        <v>-128574.93</v>
      </c>
      <c r="AM217">
        <v>0</v>
      </c>
      <c r="AN217" s="112">
        <v>-128574.93</v>
      </c>
    </row>
    <row r="218" spans="1:40" x14ac:dyDescent="0.2">
      <c r="A218" t="s">
        <v>88</v>
      </c>
      <c r="C218" t="s">
        <v>928</v>
      </c>
      <c r="D218" t="s">
        <v>1015</v>
      </c>
      <c r="E218" t="s">
        <v>983</v>
      </c>
      <c r="F218" t="s">
        <v>984</v>
      </c>
      <c r="G218" t="s">
        <v>930</v>
      </c>
      <c r="H218" t="s">
        <v>89</v>
      </c>
      <c r="I218" t="s">
        <v>1528</v>
      </c>
      <c r="J218" t="s">
        <v>88</v>
      </c>
      <c r="K218" t="s">
        <v>1529</v>
      </c>
      <c r="L218" t="s">
        <v>11</v>
      </c>
      <c r="M218" t="s">
        <v>1018</v>
      </c>
      <c r="N218" s="38">
        <v>43252</v>
      </c>
      <c r="O218" s="38">
        <v>43616</v>
      </c>
      <c r="P218" t="s">
        <v>1019</v>
      </c>
      <c r="Q218" s="112">
        <v>24409552</v>
      </c>
      <c r="R218" s="112">
        <v>98711363</v>
      </c>
      <c r="S218" s="149">
        <v>0.25</v>
      </c>
      <c r="T218" s="38">
        <v>43525</v>
      </c>
      <c r="U218" s="38">
        <v>43890</v>
      </c>
      <c r="V218" s="112">
        <v>3443422.39</v>
      </c>
      <c r="W218" s="112">
        <v>573494.56000000006</v>
      </c>
      <c r="X218">
        <v>0</v>
      </c>
      <c r="Y218" s="112">
        <v>0</v>
      </c>
      <c r="Z218" s="112">
        <v>0</v>
      </c>
      <c r="AA218" s="112">
        <v>0</v>
      </c>
      <c r="AB218" t="s">
        <v>1020</v>
      </c>
      <c r="AC218">
        <v>1</v>
      </c>
      <c r="AD218">
        <v>1</v>
      </c>
      <c r="AE218" s="112">
        <v>573494.56000000006</v>
      </c>
      <c r="AF218" s="112">
        <v>860855.6</v>
      </c>
      <c r="AG218" t="s">
        <v>1028</v>
      </c>
      <c r="AH218">
        <v>1.0163</v>
      </c>
      <c r="AI218" s="112">
        <v>874887.55</v>
      </c>
      <c r="AJ218">
        <v>0</v>
      </c>
      <c r="AK218" s="112">
        <v>874887.55</v>
      </c>
      <c r="AL218" s="112">
        <v>301392.99</v>
      </c>
      <c r="AM218">
        <v>0</v>
      </c>
      <c r="AN218" s="112">
        <v>301392.99</v>
      </c>
    </row>
    <row r="219" spans="1:40" x14ac:dyDescent="0.2">
      <c r="A219" t="s">
        <v>106</v>
      </c>
      <c r="C219" t="s">
        <v>928</v>
      </c>
      <c r="D219" t="s">
        <v>1015</v>
      </c>
      <c r="E219" t="s">
        <v>983</v>
      </c>
      <c r="F219" t="s">
        <v>984</v>
      </c>
      <c r="G219" t="s">
        <v>930</v>
      </c>
      <c r="H219" t="s">
        <v>107</v>
      </c>
      <c r="I219" t="s">
        <v>1530</v>
      </c>
      <c r="J219" t="s">
        <v>106</v>
      </c>
      <c r="K219" t="s">
        <v>1531</v>
      </c>
      <c r="L219" t="s">
        <v>11</v>
      </c>
      <c r="M219" t="s">
        <v>1018</v>
      </c>
      <c r="N219" s="38">
        <v>43252</v>
      </c>
      <c r="O219" s="38">
        <v>43616</v>
      </c>
      <c r="P219" t="s">
        <v>1019</v>
      </c>
      <c r="Q219" s="112">
        <v>44859037</v>
      </c>
      <c r="R219" s="112">
        <v>197341636</v>
      </c>
      <c r="S219" s="149">
        <v>0.23</v>
      </c>
      <c r="T219" s="38">
        <v>43525</v>
      </c>
      <c r="U219" s="38">
        <v>43890</v>
      </c>
      <c r="V219" s="112">
        <v>4831309.2</v>
      </c>
      <c r="W219" s="112">
        <v>566387.13</v>
      </c>
      <c r="X219">
        <v>0</v>
      </c>
      <c r="Y219" s="112">
        <v>184433.44</v>
      </c>
      <c r="Z219" s="112">
        <v>0</v>
      </c>
      <c r="AA219" s="112">
        <v>184433.44</v>
      </c>
      <c r="AB219" t="s">
        <v>1020</v>
      </c>
      <c r="AC219">
        <v>1</v>
      </c>
      <c r="AD219">
        <v>1</v>
      </c>
      <c r="AE219" s="112">
        <v>750820.57</v>
      </c>
      <c r="AF219" s="112">
        <v>1111201.1200000001</v>
      </c>
      <c r="AG219" t="s">
        <v>1028</v>
      </c>
      <c r="AH219">
        <v>1.0163</v>
      </c>
      <c r="AI219" s="112">
        <v>1129313.7</v>
      </c>
      <c r="AJ219">
        <v>0</v>
      </c>
      <c r="AK219" s="112">
        <v>1129313.7</v>
      </c>
      <c r="AL219" s="112">
        <v>378493.13</v>
      </c>
      <c r="AM219">
        <v>0</v>
      </c>
      <c r="AN219" s="112">
        <v>378493.13</v>
      </c>
    </row>
    <row r="220" spans="1:40" x14ac:dyDescent="0.2">
      <c r="A220" t="s">
        <v>109</v>
      </c>
      <c r="C220" t="s">
        <v>928</v>
      </c>
      <c r="D220" t="s">
        <v>1015</v>
      </c>
      <c r="E220" t="s">
        <v>983</v>
      </c>
      <c r="F220" t="s">
        <v>984</v>
      </c>
      <c r="G220" t="s">
        <v>930</v>
      </c>
      <c r="H220" t="s">
        <v>110</v>
      </c>
      <c r="I220" t="s">
        <v>1532</v>
      </c>
      <c r="J220" t="s">
        <v>109</v>
      </c>
      <c r="K220" t="s">
        <v>1533</v>
      </c>
      <c r="L220" t="s">
        <v>11</v>
      </c>
      <c r="M220" t="s">
        <v>1079</v>
      </c>
      <c r="N220" s="38">
        <v>43466</v>
      </c>
      <c r="O220" s="38">
        <v>43830</v>
      </c>
      <c r="P220" t="s">
        <v>1019</v>
      </c>
      <c r="Q220" s="112">
        <v>898084</v>
      </c>
      <c r="R220" s="112">
        <v>2309338</v>
      </c>
      <c r="S220" s="149">
        <v>0.39</v>
      </c>
      <c r="T220" s="38">
        <v>43525</v>
      </c>
      <c r="U220" s="38">
        <v>43890</v>
      </c>
      <c r="V220" s="112">
        <v>35251.67</v>
      </c>
      <c r="W220" s="112">
        <v>14881.88</v>
      </c>
      <c r="X220">
        <v>0</v>
      </c>
      <c r="Y220" s="112">
        <v>0</v>
      </c>
      <c r="Z220" s="112">
        <v>0</v>
      </c>
      <c r="AA220" s="112">
        <v>0</v>
      </c>
      <c r="AB220" t="s">
        <v>1020</v>
      </c>
      <c r="AC220">
        <v>1</v>
      </c>
      <c r="AD220">
        <v>1</v>
      </c>
      <c r="AE220" s="112">
        <v>14881.88</v>
      </c>
      <c r="AF220" s="112">
        <v>13748.15</v>
      </c>
      <c r="AG220" t="s">
        <v>1020</v>
      </c>
      <c r="AH220">
        <v>1</v>
      </c>
      <c r="AI220" s="112">
        <v>13748.15</v>
      </c>
      <c r="AJ220">
        <v>0</v>
      </c>
      <c r="AK220" s="112">
        <v>13748.15</v>
      </c>
      <c r="AL220" s="112">
        <v>-1133.73</v>
      </c>
      <c r="AM220">
        <v>0</v>
      </c>
      <c r="AN220" s="112">
        <v>-1133.73</v>
      </c>
    </row>
    <row r="221" spans="1:40" x14ac:dyDescent="0.2">
      <c r="A221" t="s">
        <v>558</v>
      </c>
      <c r="C221" t="s">
        <v>928</v>
      </c>
      <c r="D221" t="s">
        <v>1015</v>
      </c>
      <c r="E221" t="s">
        <v>983</v>
      </c>
      <c r="F221" t="s">
        <v>984</v>
      </c>
      <c r="G221" t="s">
        <v>930</v>
      </c>
      <c r="H221" t="s">
        <v>559</v>
      </c>
      <c r="I221" t="s">
        <v>1534</v>
      </c>
      <c r="J221" t="s">
        <v>558</v>
      </c>
      <c r="K221" t="s">
        <v>1535</v>
      </c>
      <c r="L221" t="s">
        <v>11</v>
      </c>
      <c r="M221" t="s">
        <v>1018</v>
      </c>
      <c r="N221" s="38">
        <v>43344</v>
      </c>
      <c r="O221" s="38">
        <v>43708</v>
      </c>
      <c r="P221" t="s">
        <v>1031</v>
      </c>
      <c r="Q221" s="112">
        <v>163033745</v>
      </c>
      <c r="R221" s="112">
        <v>544015165</v>
      </c>
      <c r="S221" s="149">
        <v>0.3</v>
      </c>
      <c r="T221" s="38">
        <v>43525</v>
      </c>
      <c r="U221" s="38">
        <v>43890</v>
      </c>
      <c r="V221" s="112">
        <v>45918994.979999997</v>
      </c>
      <c r="W221" s="112">
        <v>8066014.4100000001</v>
      </c>
      <c r="X221">
        <v>0</v>
      </c>
      <c r="Y221" s="112">
        <v>15280207.939999999</v>
      </c>
      <c r="Z221" s="112">
        <v>0</v>
      </c>
      <c r="AA221" s="112">
        <v>15280207.939999999</v>
      </c>
      <c r="AB221" t="s">
        <v>1020</v>
      </c>
      <c r="AC221">
        <v>1</v>
      </c>
      <c r="AD221">
        <v>1</v>
      </c>
      <c r="AE221" s="112">
        <v>23346222.350000001</v>
      </c>
      <c r="AF221" s="112">
        <v>13775698.49</v>
      </c>
      <c r="AG221" t="s">
        <v>1028</v>
      </c>
      <c r="AH221">
        <v>1.0099</v>
      </c>
      <c r="AI221" s="112">
        <v>13912077.91</v>
      </c>
      <c r="AJ221">
        <v>0</v>
      </c>
      <c r="AK221" s="112">
        <v>13912077.91</v>
      </c>
      <c r="AL221" s="112">
        <v>-9434144.4399999995</v>
      </c>
      <c r="AM221">
        <v>0</v>
      </c>
      <c r="AN221" s="112">
        <v>-9434144.4399999995</v>
      </c>
    </row>
    <row r="222" spans="1:40" x14ac:dyDescent="0.2">
      <c r="A222" t="s">
        <v>1536</v>
      </c>
      <c r="C222" t="s">
        <v>928</v>
      </c>
      <c r="D222" t="s">
        <v>1015</v>
      </c>
      <c r="E222" t="s">
        <v>983</v>
      </c>
      <c r="F222" t="s">
        <v>984</v>
      </c>
      <c r="G222" t="s">
        <v>930</v>
      </c>
      <c r="H222" t="s">
        <v>1537</v>
      </c>
      <c r="I222" t="s">
        <v>1538</v>
      </c>
      <c r="J222" t="s">
        <v>1536</v>
      </c>
      <c r="K222" t="s">
        <v>1539</v>
      </c>
      <c r="L222" t="s">
        <v>1027</v>
      </c>
      <c r="M222" t="s">
        <v>1079</v>
      </c>
      <c r="N222" s="38">
        <v>43466</v>
      </c>
      <c r="O222" s="38">
        <v>43830</v>
      </c>
      <c r="P222" t="s">
        <v>1019</v>
      </c>
      <c r="Q222" s="112">
        <v>2105125</v>
      </c>
      <c r="R222" s="112">
        <v>1988971</v>
      </c>
      <c r="S222" s="149">
        <v>1.06</v>
      </c>
      <c r="T222" s="38">
        <v>43525</v>
      </c>
      <c r="U222" s="38">
        <v>43890</v>
      </c>
      <c r="V222" s="112">
        <v>251140.09</v>
      </c>
      <c r="W222" s="112">
        <v>129443.45</v>
      </c>
      <c r="X222">
        <v>0</v>
      </c>
      <c r="Y222" s="112">
        <v>0</v>
      </c>
      <c r="Z222" s="112">
        <v>0</v>
      </c>
      <c r="AA222" s="112">
        <v>0</v>
      </c>
      <c r="AB222" t="s">
        <v>1020</v>
      </c>
      <c r="AC222">
        <v>1</v>
      </c>
      <c r="AD222">
        <v>1</v>
      </c>
      <c r="AE222" s="112">
        <v>129443.45</v>
      </c>
      <c r="AF222" s="112">
        <v>266208.5</v>
      </c>
      <c r="AG222" t="s">
        <v>1020</v>
      </c>
      <c r="AH222">
        <v>1</v>
      </c>
      <c r="AI222" s="112">
        <v>266208.5</v>
      </c>
      <c r="AJ222">
        <v>0</v>
      </c>
      <c r="AK222" s="112">
        <v>266208.5</v>
      </c>
      <c r="AL222" s="112">
        <v>136765.04999999999</v>
      </c>
      <c r="AM222">
        <v>0</v>
      </c>
      <c r="AN222" s="112">
        <v>136765.04999999999</v>
      </c>
    </row>
    <row r="223" spans="1:40" x14ac:dyDescent="0.2">
      <c r="A223" t="s">
        <v>1540</v>
      </c>
      <c r="C223" t="s">
        <v>928</v>
      </c>
      <c r="D223" t="s">
        <v>1015</v>
      </c>
      <c r="E223" t="s">
        <v>983</v>
      </c>
      <c r="F223" t="s">
        <v>984</v>
      </c>
      <c r="G223" t="s">
        <v>930</v>
      </c>
      <c r="H223" t="s">
        <v>1541</v>
      </c>
      <c r="I223" t="s">
        <v>1542</v>
      </c>
      <c r="J223" t="s">
        <v>1540</v>
      </c>
      <c r="K223" t="s">
        <v>1543</v>
      </c>
      <c r="L223" t="s">
        <v>1027</v>
      </c>
      <c r="M223" t="s">
        <v>1079</v>
      </c>
      <c r="N223" s="38">
        <v>43374</v>
      </c>
      <c r="O223" s="38">
        <v>43738</v>
      </c>
      <c r="P223" t="s">
        <v>1019</v>
      </c>
      <c r="Q223" s="112">
        <v>766366</v>
      </c>
      <c r="R223" s="112">
        <v>638188</v>
      </c>
      <c r="S223" s="149">
        <v>1.2</v>
      </c>
      <c r="T223" s="38">
        <v>43525</v>
      </c>
      <c r="U223" s="38">
        <v>43890</v>
      </c>
      <c r="V223" s="112">
        <v>538518.35</v>
      </c>
      <c r="W223" s="112">
        <v>410880.06</v>
      </c>
      <c r="X223">
        <v>0</v>
      </c>
      <c r="Y223" s="112">
        <v>0</v>
      </c>
      <c r="Z223" s="112">
        <v>0</v>
      </c>
      <c r="AA223" s="112">
        <v>0</v>
      </c>
      <c r="AB223" t="s">
        <v>1020</v>
      </c>
      <c r="AC223">
        <v>1</v>
      </c>
      <c r="AD223">
        <v>1</v>
      </c>
      <c r="AE223" s="112">
        <v>410880.06</v>
      </c>
      <c r="AF223" s="112">
        <v>646222.02</v>
      </c>
      <c r="AG223" t="s">
        <v>1028</v>
      </c>
      <c r="AH223">
        <v>1.0044999999999999</v>
      </c>
      <c r="AI223" s="112">
        <v>649130.02</v>
      </c>
      <c r="AJ223">
        <v>0</v>
      </c>
      <c r="AK223" s="112">
        <v>649130.02</v>
      </c>
      <c r="AL223" s="112">
        <v>238249.96</v>
      </c>
      <c r="AM223">
        <v>0</v>
      </c>
      <c r="AN223" s="112">
        <v>238249.96</v>
      </c>
    </row>
    <row r="224" spans="1:40" x14ac:dyDescent="0.2">
      <c r="A224" t="s">
        <v>44</v>
      </c>
      <c r="C224" t="s">
        <v>928</v>
      </c>
      <c r="D224" t="s">
        <v>1015</v>
      </c>
      <c r="E224" t="s">
        <v>983</v>
      </c>
      <c r="F224" t="s">
        <v>984</v>
      </c>
      <c r="G224" t="s">
        <v>930</v>
      </c>
      <c r="H224" t="s">
        <v>45</v>
      </c>
      <c r="I224" t="s">
        <v>1544</v>
      </c>
      <c r="J224" t="s">
        <v>44</v>
      </c>
      <c r="K224" t="s">
        <v>1545</v>
      </c>
      <c r="L224" t="s">
        <v>11</v>
      </c>
      <c r="M224" t="s">
        <v>1079</v>
      </c>
      <c r="N224" s="38">
        <v>43282</v>
      </c>
      <c r="O224" s="38">
        <v>43646</v>
      </c>
      <c r="P224" t="s">
        <v>1019</v>
      </c>
      <c r="Q224" s="112">
        <v>2224550</v>
      </c>
      <c r="R224" s="112">
        <v>10705808</v>
      </c>
      <c r="S224" s="149">
        <v>0.21</v>
      </c>
      <c r="T224" s="38">
        <v>43525</v>
      </c>
      <c r="U224" s="38">
        <v>43890</v>
      </c>
      <c r="V224" s="112">
        <v>278001.93</v>
      </c>
      <c r="W224" s="112">
        <v>35089.68</v>
      </c>
      <c r="X224">
        <v>0</v>
      </c>
      <c r="Y224" s="112">
        <v>0</v>
      </c>
      <c r="Z224" s="112">
        <v>0</v>
      </c>
      <c r="AA224" s="112">
        <v>0</v>
      </c>
      <c r="AB224" t="s">
        <v>1020</v>
      </c>
      <c r="AC224">
        <v>1</v>
      </c>
      <c r="AD224">
        <v>1</v>
      </c>
      <c r="AE224" s="112">
        <v>35089.68</v>
      </c>
      <c r="AF224" s="112">
        <v>58380.41</v>
      </c>
      <c r="AG224" t="s">
        <v>1028</v>
      </c>
      <c r="AH224">
        <v>1.0163</v>
      </c>
      <c r="AI224" s="112">
        <v>59332.01</v>
      </c>
      <c r="AJ224">
        <v>0</v>
      </c>
      <c r="AK224" s="112">
        <v>59332.01</v>
      </c>
      <c r="AL224" s="112">
        <v>24242.33</v>
      </c>
      <c r="AM224">
        <v>0</v>
      </c>
      <c r="AN224" s="112">
        <v>24242.33</v>
      </c>
    </row>
    <row r="225" spans="1:40" x14ac:dyDescent="0.2">
      <c r="A225" t="s">
        <v>38</v>
      </c>
      <c r="C225" t="s">
        <v>928</v>
      </c>
      <c r="D225" t="s">
        <v>1015</v>
      </c>
      <c r="E225" t="s">
        <v>983</v>
      </c>
      <c r="F225" t="s">
        <v>984</v>
      </c>
      <c r="G225" t="s">
        <v>930</v>
      </c>
      <c r="H225" t="s">
        <v>39</v>
      </c>
      <c r="I225" t="s">
        <v>1546</v>
      </c>
      <c r="J225" t="s">
        <v>38</v>
      </c>
      <c r="K225" t="s">
        <v>1545</v>
      </c>
      <c r="L225" t="s">
        <v>11</v>
      </c>
      <c r="M225" t="s">
        <v>1079</v>
      </c>
      <c r="N225" s="38">
        <v>43282</v>
      </c>
      <c r="O225" s="38">
        <v>43646</v>
      </c>
      <c r="P225" t="s">
        <v>1019</v>
      </c>
      <c r="Q225" s="112">
        <v>1546342</v>
      </c>
      <c r="R225" s="112">
        <v>6830749</v>
      </c>
      <c r="S225" s="149">
        <v>0.23</v>
      </c>
      <c r="T225" s="38">
        <v>43525</v>
      </c>
      <c r="U225" s="38">
        <v>43890</v>
      </c>
      <c r="V225" s="112">
        <v>470380.44</v>
      </c>
      <c r="W225" s="112">
        <v>59491.71</v>
      </c>
      <c r="X225">
        <v>0</v>
      </c>
      <c r="Y225" s="112">
        <v>0</v>
      </c>
      <c r="Z225" s="112">
        <v>0</v>
      </c>
      <c r="AA225" s="112">
        <v>0</v>
      </c>
      <c r="AB225" t="s">
        <v>1020</v>
      </c>
      <c r="AC225">
        <v>1</v>
      </c>
      <c r="AD225">
        <v>1</v>
      </c>
      <c r="AE225" s="112">
        <v>59491.71</v>
      </c>
      <c r="AF225" s="112">
        <v>108187.5</v>
      </c>
      <c r="AG225" t="s">
        <v>1028</v>
      </c>
      <c r="AH225">
        <v>1.0163</v>
      </c>
      <c r="AI225" s="112">
        <v>109950.96</v>
      </c>
      <c r="AJ225">
        <v>0</v>
      </c>
      <c r="AK225" s="112">
        <v>109950.96</v>
      </c>
      <c r="AL225" s="112">
        <v>50459.25</v>
      </c>
      <c r="AM225">
        <v>0</v>
      </c>
      <c r="AN225" s="112">
        <v>50459.25</v>
      </c>
    </row>
    <row r="226" spans="1:40" x14ac:dyDescent="0.2">
      <c r="A226" t="s">
        <v>46</v>
      </c>
      <c r="C226" t="s">
        <v>928</v>
      </c>
      <c r="D226" t="s">
        <v>1015</v>
      </c>
      <c r="E226" t="s">
        <v>983</v>
      </c>
      <c r="F226" t="s">
        <v>984</v>
      </c>
      <c r="G226" t="s">
        <v>930</v>
      </c>
      <c r="H226" t="s">
        <v>47</v>
      </c>
      <c r="I226" t="s">
        <v>1547</v>
      </c>
      <c r="J226" t="s">
        <v>46</v>
      </c>
      <c r="K226" t="s">
        <v>1545</v>
      </c>
      <c r="L226" t="s">
        <v>11</v>
      </c>
      <c r="M226" t="s">
        <v>1018</v>
      </c>
      <c r="N226" s="38">
        <v>43282</v>
      </c>
      <c r="O226" s="38">
        <v>43646</v>
      </c>
      <c r="P226" t="s">
        <v>1019</v>
      </c>
      <c r="Q226" s="112">
        <v>57415191</v>
      </c>
      <c r="R226" s="112">
        <v>464552584</v>
      </c>
      <c r="S226" s="149">
        <v>0.12</v>
      </c>
      <c r="T226" s="38">
        <v>43525</v>
      </c>
      <c r="U226" s="38">
        <v>43890</v>
      </c>
      <c r="V226" s="112">
        <v>120902112.36</v>
      </c>
      <c r="W226" s="112">
        <v>8697207.9800000004</v>
      </c>
      <c r="X226">
        <v>0</v>
      </c>
      <c r="Y226" s="112">
        <v>718009.6</v>
      </c>
      <c r="Z226" s="112">
        <v>0</v>
      </c>
      <c r="AA226" s="112">
        <v>718009.6</v>
      </c>
      <c r="AB226" t="s">
        <v>1020</v>
      </c>
      <c r="AC226">
        <v>1</v>
      </c>
      <c r="AD226">
        <v>1</v>
      </c>
      <c r="AE226" s="112">
        <v>9415217.5800000001</v>
      </c>
      <c r="AF226" s="112">
        <v>14508253.48</v>
      </c>
      <c r="AG226" t="s">
        <v>1028</v>
      </c>
      <c r="AH226">
        <v>1.0163</v>
      </c>
      <c r="AI226" s="112">
        <v>14744738.01</v>
      </c>
      <c r="AJ226">
        <v>0</v>
      </c>
      <c r="AK226" s="112">
        <v>14744738.01</v>
      </c>
      <c r="AL226" s="112">
        <v>5329520.43</v>
      </c>
      <c r="AM226">
        <v>0</v>
      </c>
      <c r="AN226" s="112">
        <v>5329520.43</v>
      </c>
    </row>
    <row r="227" spans="1:40" x14ac:dyDescent="0.2">
      <c r="A227" t="s">
        <v>224</v>
      </c>
      <c r="C227" t="s">
        <v>928</v>
      </c>
      <c r="D227" t="s">
        <v>1015</v>
      </c>
      <c r="E227" t="s">
        <v>983</v>
      </c>
      <c r="F227" t="s">
        <v>984</v>
      </c>
      <c r="G227" t="s">
        <v>930</v>
      </c>
      <c r="H227" t="s">
        <v>225</v>
      </c>
      <c r="I227" t="s">
        <v>1548</v>
      </c>
      <c r="J227" t="s">
        <v>224</v>
      </c>
      <c r="K227" t="s">
        <v>1545</v>
      </c>
      <c r="L227" t="s">
        <v>11</v>
      </c>
      <c r="M227" t="s">
        <v>1018</v>
      </c>
      <c r="N227" s="38">
        <v>43282</v>
      </c>
      <c r="O227" s="38">
        <v>43646</v>
      </c>
      <c r="P227" t="s">
        <v>1019</v>
      </c>
      <c r="Q227" s="112">
        <v>50109957</v>
      </c>
      <c r="R227" s="112">
        <v>227976146</v>
      </c>
      <c r="S227" s="149">
        <v>0.22</v>
      </c>
      <c r="T227" s="38">
        <v>43525</v>
      </c>
      <c r="U227" s="38">
        <v>43890</v>
      </c>
      <c r="V227" s="112">
        <v>68984409</v>
      </c>
      <c r="W227" s="112">
        <v>5496966.8499999996</v>
      </c>
      <c r="X227">
        <v>0</v>
      </c>
      <c r="Y227" s="112">
        <v>5556673.4900000002</v>
      </c>
      <c r="Z227" s="112">
        <v>0</v>
      </c>
      <c r="AA227" s="112">
        <v>5556673.4900000002</v>
      </c>
      <c r="AB227" t="s">
        <v>1020</v>
      </c>
      <c r="AC227">
        <v>1</v>
      </c>
      <c r="AD227">
        <v>1</v>
      </c>
      <c r="AE227" s="112">
        <v>11053640.34</v>
      </c>
      <c r="AF227" s="112">
        <v>15176569.98</v>
      </c>
      <c r="AG227" t="s">
        <v>1028</v>
      </c>
      <c r="AH227">
        <v>1.0163</v>
      </c>
      <c r="AI227" s="112">
        <v>15423948.07</v>
      </c>
      <c r="AJ227">
        <v>0</v>
      </c>
      <c r="AK227" s="112">
        <v>15423948.07</v>
      </c>
      <c r="AL227" s="112">
        <v>4370307.7300000004</v>
      </c>
      <c r="AM227">
        <v>0</v>
      </c>
      <c r="AN227" s="112">
        <v>4370307.7300000004</v>
      </c>
    </row>
    <row r="228" spans="1:40" x14ac:dyDescent="0.2">
      <c r="A228" t="s">
        <v>49</v>
      </c>
      <c r="C228" t="s">
        <v>928</v>
      </c>
      <c r="D228" t="s">
        <v>1015</v>
      </c>
      <c r="E228" t="s">
        <v>983</v>
      </c>
      <c r="F228" t="s">
        <v>984</v>
      </c>
      <c r="G228" t="s">
        <v>930</v>
      </c>
      <c r="H228" t="s">
        <v>50</v>
      </c>
      <c r="I228" t="s">
        <v>1549</v>
      </c>
      <c r="J228" t="s">
        <v>49</v>
      </c>
      <c r="K228" t="s">
        <v>1545</v>
      </c>
      <c r="L228" t="s">
        <v>11</v>
      </c>
      <c r="M228" t="s">
        <v>1018</v>
      </c>
      <c r="N228" s="38">
        <v>43282</v>
      </c>
      <c r="O228" s="38">
        <v>43646</v>
      </c>
      <c r="P228" t="s">
        <v>1019</v>
      </c>
      <c r="Q228" s="112">
        <v>9027327</v>
      </c>
      <c r="R228" s="112">
        <v>56573282</v>
      </c>
      <c r="S228" s="149">
        <v>0.16</v>
      </c>
      <c r="T228" s="38">
        <v>43525</v>
      </c>
      <c r="U228" s="38">
        <v>43890</v>
      </c>
      <c r="V228" s="112">
        <v>6766950.9900000002</v>
      </c>
      <c r="W228" s="112">
        <v>492840.74</v>
      </c>
      <c r="X228">
        <v>0</v>
      </c>
      <c r="Y228" s="112">
        <v>0</v>
      </c>
      <c r="Z228" s="112">
        <v>0</v>
      </c>
      <c r="AA228" s="112">
        <v>0</v>
      </c>
      <c r="AB228" t="s">
        <v>1020</v>
      </c>
      <c r="AC228">
        <v>1</v>
      </c>
      <c r="AD228">
        <v>1</v>
      </c>
      <c r="AE228" s="112">
        <v>492840.74</v>
      </c>
      <c r="AF228" s="112">
        <v>1082712.1599999999</v>
      </c>
      <c r="AG228" t="s">
        <v>1028</v>
      </c>
      <c r="AH228">
        <v>1.0163</v>
      </c>
      <c r="AI228" s="112">
        <v>1100360.3700000001</v>
      </c>
      <c r="AJ228">
        <v>0</v>
      </c>
      <c r="AK228" s="112">
        <v>1100360.3700000001</v>
      </c>
      <c r="AL228" s="112">
        <v>607519.63</v>
      </c>
      <c r="AM228">
        <v>0</v>
      </c>
      <c r="AN228" s="112">
        <v>607519.63</v>
      </c>
    </row>
    <row r="229" spans="1:40" x14ac:dyDescent="0.2">
      <c r="A229" t="s">
        <v>58</v>
      </c>
      <c r="C229" t="s">
        <v>928</v>
      </c>
      <c r="D229" t="s">
        <v>1015</v>
      </c>
      <c r="E229" t="s">
        <v>983</v>
      </c>
      <c r="F229" t="s">
        <v>984</v>
      </c>
      <c r="G229" t="s">
        <v>930</v>
      </c>
      <c r="H229" t="s">
        <v>59</v>
      </c>
      <c r="I229" t="s">
        <v>1550</v>
      </c>
      <c r="J229" t="s">
        <v>58</v>
      </c>
      <c r="K229" t="s">
        <v>1545</v>
      </c>
      <c r="L229" t="s">
        <v>11</v>
      </c>
      <c r="M229" t="s">
        <v>1018</v>
      </c>
      <c r="N229" s="38">
        <v>43282</v>
      </c>
      <c r="O229" s="38">
        <v>43646</v>
      </c>
      <c r="P229" t="s">
        <v>1019</v>
      </c>
      <c r="Q229" s="112">
        <v>23127489</v>
      </c>
      <c r="R229" s="112">
        <v>209980450</v>
      </c>
      <c r="S229" s="149">
        <v>0.11</v>
      </c>
      <c r="T229" s="38">
        <v>43525</v>
      </c>
      <c r="U229" s="38">
        <v>43890</v>
      </c>
      <c r="V229" s="112">
        <v>4809314.96</v>
      </c>
      <c r="W229" s="112">
        <v>443532.94</v>
      </c>
      <c r="X229">
        <v>0</v>
      </c>
      <c r="Y229" s="112">
        <v>0</v>
      </c>
      <c r="Z229" s="112">
        <v>0</v>
      </c>
      <c r="AA229" s="112">
        <v>0</v>
      </c>
      <c r="AB229" t="s">
        <v>1020</v>
      </c>
      <c r="AC229">
        <v>1</v>
      </c>
      <c r="AD229">
        <v>1</v>
      </c>
      <c r="AE229" s="112">
        <v>443532.94</v>
      </c>
      <c r="AF229" s="112">
        <v>529024.65</v>
      </c>
      <c r="AG229" t="s">
        <v>1028</v>
      </c>
      <c r="AH229">
        <v>1.0163</v>
      </c>
      <c r="AI229" s="112">
        <v>537647.75</v>
      </c>
      <c r="AJ229">
        <v>0</v>
      </c>
      <c r="AK229" s="112">
        <v>537647.75</v>
      </c>
      <c r="AL229" s="112">
        <v>94114.81</v>
      </c>
      <c r="AM229">
        <v>0</v>
      </c>
      <c r="AN229" s="112">
        <v>94114.81</v>
      </c>
    </row>
    <row r="230" spans="1:40" x14ac:dyDescent="0.2">
      <c r="A230" t="s">
        <v>221</v>
      </c>
      <c r="C230" t="s">
        <v>928</v>
      </c>
      <c r="D230" t="s">
        <v>1015</v>
      </c>
      <c r="E230" t="s">
        <v>983</v>
      </c>
      <c r="F230" t="s">
        <v>984</v>
      </c>
      <c r="G230" t="s">
        <v>930</v>
      </c>
      <c r="H230" t="s">
        <v>222</v>
      </c>
      <c r="I230" t="s">
        <v>1551</v>
      </c>
      <c r="J230" t="s">
        <v>221</v>
      </c>
      <c r="K230" t="s">
        <v>1552</v>
      </c>
      <c r="L230" t="s">
        <v>11</v>
      </c>
      <c r="M230" t="s">
        <v>1018</v>
      </c>
      <c r="N230" s="38">
        <v>43282</v>
      </c>
      <c r="O230" s="38">
        <v>43646</v>
      </c>
      <c r="P230" t="s">
        <v>1019</v>
      </c>
      <c r="Q230" s="112">
        <v>620269</v>
      </c>
      <c r="R230" s="112">
        <v>3926518</v>
      </c>
      <c r="S230" s="149">
        <v>0.16</v>
      </c>
      <c r="T230" s="38">
        <v>43525</v>
      </c>
      <c r="U230" s="38">
        <v>43890</v>
      </c>
      <c r="V230" s="112">
        <v>100079982.48999999</v>
      </c>
      <c r="W230" s="112">
        <v>19254994.899999999</v>
      </c>
      <c r="X230">
        <v>0</v>
      </c>
      <c r="Y230" s="112">
        <v>0</v>
      </c>
      <c r="Z230" s="112">
        <v>0</v>
      </c>
      <c r="AA230" s="112">
        <v>0</v>
      </c>
      <c r="AB230" t="s">
        <v>1020</v>
      </c>
      <c r="AC230">
        <v>1</v>
      </c>
      <c r="AD230">
        <v>1</v>
      </c>
      <c r="AE230" s="112">
        <v>19254994.899999999</v>
      </c>
      <c r="AF230" s="112">
        <v>16012797.199999999</v>
      </c>
      <c r="AG230" t="s">
        <v>1028</v>
      </c>
      <c r="AH230">
        <v>1.0163</v>
      </c>
      <c r="AI230" s="112">
        <v>16273805.789999999</v>
      </c>
      <c r="AJ230">
        <v>0</v>
      </c>
      <c r="AK230" s="112">
        <v>16273805.789999999</v>
      </c>
      <c r="AL230" s="112">
        <v>-2981189.11</v>
      </c>
      <c r="AM230">
        <v>0</v>
      </c>
      <c r="AN230" s="112">
        <v>-2981189.11</v>
      </c>
    </row>
    <row r="231" spans="1:40" x14ac:dyDescent="0.2">
      <c r="A231" t="s">
        <v>564</v>
      </c>
      <c r="C231" t="s">
        <v>928</v>
      </c>
      <c r="D231" t="s">
        <v>1015</v>
      </c>
      <c r="E231" t="s">
        <v>983</v>
      </c>
      <c r="F231" t="s">
        <v>984</v>
      </c>
      <c r="G231" t="s">
        <v>930</v>
      </c>
      <c r="H231" t="s">
        <v>565</v>
      </c>
      <c r="I231" t="s">
        <v>1553</v>
      </c>
      <c r="J231" t="s">
        <v>564</v>
      </c>
      <c r="K231" t="s">
        <v>1554</v>
      </c>
      <c r="L231" t="s">
        <v>11</v>
      </c>
      <c r="M231" t="s">
        <v>1018</v>
      </c>
      <c r="N231" s="38">
        <v>43374</v>
      </c>
      <c r="O231" s="38">
        <v>43738</v>
      </c>
      <c r="P231" t="s">
        <v>1031</v>
      </c>
      <c r="Q231" s="112">
        <v>49715153</v>
      </c>
      <c r="R231" s="112">
        <v>252082587</v>
      </c>
      <c r="S231" s="149">
        <v>0.2</v>
      </c>
      <c r="T231" s="38">
        <v>43525</v>
      </c>
      <c r="U231" s="38">
        <v>43890</v>
      </c>
      <c r="V231" s="112">
        <v>16033694.300000001</v>
      </c>
      <c r="W231" s="112">
        <v>1712871.41</v>
      </c>
      <c r="X231">
        <v>0</v>
      </c>
      <c r="Y231" s="112">
        <v>0</v>
      </c>
      <c r="Z231" s="112">
        <v>0</v>
      </c>
      <c r="AA231" s="112">
        <v>0</v>
      </c>
      <c r="AB231" t="s">
        <v>1020</v>
      </c>
      <c r="AC231">
        <v>1</v>
      </c>
      <c r="AD231">
        <v>1</v>
      </c>
      <c r="AE231" s="112">
        <v>1712871.41</v>
      </c>
      <c r="AF231" s="112">
        <v>3206738.86</v>
      </c>
      <c r="AG231" t="s">
        <v>1028</v>
      </c>
      <c r="AH231">
        <v>1.0044999999999999</v>
      </c>
      <c r="AI231" s="112">
        <v>3221169.18</v>
      </c>
      <c r="AJ231">
        <v>0</v>
      </c>
      <c r="AK231" s="112">
        <v>3221169.18</v>
      </c>
      <c r="AL231" s="112">
        <v>1508297.77</v>
      </c>
      <c r="AM231">
        <v>0</v>
      </c>
      <c r="AN231" s="112">
        <v>1508297.77</v>
      </c>
    </row>
    <row r="232" spans="1:40" x14ac:dyDescent="0.2">
      <c r="A232" t="s">
        <v>567</v>
      </c>
      <c r="C232" t="s">
        <v>928</v>
      </c>
      <c r="D232" t="s">
        <v>1015</v>
      </c>
      <c r="E232" t="s">
        <v>983</v>
      </c>
      <c r="F232" t="s">
        <v>984</v>
      </c>
      <c r="G232" t="s">
        <v>930</v>
      </c>
      <c r="H232" t="s">
        <v>568</v>
      </c>
      <c r="I232" t="s">
        <v>1555</v>
      </c>
      <c r="J232" t="s">
        <v>567</v>
      </c>
      <c r="K232" t="s">
        <v>569</v>
      </c>
      <c r="L232" t="s">
        <v>11</v>
      </c>
      <c r="M232" t="s">
        <v>1018</v>
      </c>
      <c r="N232" s="38">
        <v>43466</v>
      </c>
      <c r="O232" s="38">
        <v>43830</v>
      </c>
      <c r="P232" t="s">
        <v>1019</v>
      </c>
      <c r="Q232" s="112">
        <v>15233882</v>
      </c>
      <c r="R232" s="112">
        <v>79100413</v>
      </c>
      <c r="S232" s="149">
        <v>0.19</v>
      </c>
      <c r="T232" s="38">
        <v>43525</v>
      </c>
      <c r="U232" s="38">
        <v>43890</v>
      </c>
      <c r="V232" s="112">
        <v>5156743.58</v>
      </c>
      <c r="W232" s="112">
        <v>531226.09</v>
      </c>
      <c r="X232">
        <v>0</v>
      </c>
      <c r="Y232" s="112">
        <v>0</v>
      </c>
      <c r="Z232" s="112">
        <v>0</v>
      </c>
      <c r="AA232" s="112">
        <v>0</v>
      </c>
      <c r="AB232" t="s">
        <v>1020</v>
      </c>
      <c r="AC232">
        <v>1</v>
      </c>
      <c r="AD232">
        <v>1</v>
      </c>
      <c r="AE232" s="112">
        <v>531226.09</v>
      </c>
      <c r="AF232" s="112">
        <v>979781.28</v>
      </c>
      <c r="AG232" t="s">
        <v>1020</v>
      </c>
      <c r="AH232">
        <v>1</v>
      </c>
      <c r="AI232" s="112">
        <v>979781.28</v>
      </c>
      <c r="AJ232">
        <v>0</v>
      </c>
      <c r="AK232" s="112">
        <v>979781.28</v>
      </c>
      <c r="AL232" s="112">
        <v>448555.19</v>
      </c>
      <c r="AM232">
        <v>0</v>
      </c>
      <c r="AN232" s="112">
        <v>448555.19</v>
      </c>
    </row>
    <row r="233" spans="1:40" x14ac:dyDescent="0.2">
      <c r="A233" t="s">
        <v>1556</v>
      </c>
      <c r="C233" t="s">
        <v>928</v>
      </c>
      <c r="D233" t="s">
        <v>1015</v>
      </c>
      <c r="E233" t="s">
        <v>983</v>
      </c>
      <c r="F233" t="s">
        <v>984</v>
      </c>
      <c r="G233" t="s">
        <v>930</v>
      </c>
      <c r="H233" t="s">
        <v>1557</v>
      </c>
      <c r="I233" t="s">
        <v>1558</v>
      </c>
      <c r="J233" t="s">
        <v>1559</v>
      </c>
      <c r="K233" t="s">
        <v>1560</v>
      </c>
      <c r="L233" t="s">
        <v>11</v>
      </c>
      <c r="M233" t="s">
        <v>1018</v>
      </c>
      <c r="N233" s="38">
        <v>43466</v>
      </c>
      <c r="O233" s="38">
        <v>43830</v>
      </c>
      <c r="P233" t="s">
        <v>1019</v>
      </c>
      <c r="Q233" s="112">
        <v>7581571.5499999998</v>
      </c>
      <c r="R233" s="112">
        <v>37306482.289999999</v>
      </c>
      <c r="S233" s="149">
        <v>0.2</v>
      </c>
      <c r="T233" s="38">
        <v>43525</v>
      </c>
      <c r="U233" s="38">
        <v>43890</v>
      </c>
      <c r="V233" s="112">
        <v>675521.76</v>
      </c>
      <c r="W233" s="112">
        <v>309748.93</v>
      </c>
      <c r="X233">
        <v>0</v>
      </c>
      <c r="Y233" s="112">
        <v>0</v>
      </c>
      <c r="Z233" s="112">
        <v>0</v>
      </c>
      <c r="AA233" s="112">
        <v>0</v>
      </c>
      <c r="AB233" t="s">
        <v>1020</v>
      </c>
      <c r="AC233">
        <v>1</v>
      </c>
      <c r="AD233">
        <v>1</v>
      </c>
      <c r="AE233" s="112">
        <v>309748.93</v>
      </c>
      <c r="AF233" s="112">
        <v>135104.35</v>
      </c>
      <c r="AG233" t="s">
        <v>1020</v>
      </c>
      <c r="AH233">
        <v>1</v>
      </c>
      <c r="AI233" s="112">
        <v>135104.35</v>
      </c>
      <c r="AJ233">
        <v>0</v>
      </c>
      <c r="AK233" s="112">
        <v>135104.35</v>
      </c>
      <c r="AL233" s="112">
        <v>-174644.58</v>
      </c>
      <c r="AM233">
        <v>0</v>
      </c>
      <c r="AN233" s="112">
        <v>-174644.58</v>
      </c>
    </row>
    <row r="234" spans="1:40" x14ac:dyDescent="0.2">
      <c r="A234" t="s">
        <v>1556</v>
      </c>
      <c r="C234" t="s">
        <v>928</v>
      </c>
      <c r="D234" t="s">
        <v>1015</v>
      </c>
      <c r="E234" t="s">
        <v>983</v>
      </c>
      <c r="F234" t="s">
        <v>984</v>
      </c>
      <c r="G234" t="s">
        <v>930</v>
      </c>
      <c r="H234" t="s">
        <v>1561</v>
      </c>
      <c r="I234" t="s">
        <v>1562</v>
      </c>
      <c r="J234" t="s">
        <v>1556</v>
      </c>
      <c r="K234" t="s">
        <v>1563</v>
      </c>
      <c r="L234" t="s">
        <v>11</v>
      </c>
      <c r="M234" t="s">
        <v>1018</v>
      </c>
      <c r="N234" s="38">
        <v>43466</v>
      </c>
      <c r="O234" s="38">
        <v>43830</v>
      </c>
      <c r="P234" t="s">
        <v>1019</v>
      </c>
      <c r="Q234" s="112">
        <v>13503513.65</v>
      </c>
      <c r="R234" s="112">
        <v>73855134.5</v>
      </c>
      <c r="S234" s="149">
        <v>0.18</v>
      </c>
      <c r="T234" s="38">
        <v>43525</v>
      </c>
      <c r="U234" s="38">
        <v>43890</v>
      </c>
      <c r="V234" s="112">
        <v>579429.80000000005</v>
      </c>
      <c r="W234" s="112">
        <v>332593.96999999997</v>
      </c>
      <c r="X234">
        <v>0</v>
      </c>
      <c r="Y234" s="112">
        <v>0</v>
      </c>
      <c r="Z234" s="112">
        <v>0</v>
      </c>
      <c r="AA234" s="112">
        <v>0</v>
      </c>
      <c r="AB234" t="s">
        <v>1020</v>
      </c>
      <c r="AC234">
        <v>1</v>
      </c>
      <c r="AD234">
        <v>1</v>
      </c>
      <c r="AE234" s="112">
        <v>332593.96999999997</v>
      </c>
      <c r="AF234" s="112">
        <v>104297.36</v>
      </c>
      <c r="AG234" t="s">
        <v>1020</v>
      </c>
      <c r="AH234">
        <v>1</v>
      </c>
      <c r="AI234" s="112">
        <v>104297.36</v>
      </c>
      <c r="AJ234">
        <v>0</v>
      </c>
      <c r="AK234" s="112">
        <v>104297.36</v>
      </c>
      <c r="AL234" s="112">
        <v>-228296.61</v>
      </c>
      <c r="AM234">
        <v>0</v>
      </c>
      <c r="AN234" s="112">
        <v>-228296.61</v>
      </c>
    </row>
    <row r="235" spans="1:40" x14ac:dyDescent="0.2">
      <c r="A235" t="s">
        <v>570</v>
      </c>
      <c r="C235" t="s">
        <v>928</v>
      </c>
      <c r="D235" t="s">
        <v>1015</v>
      </c>
      <c r="E235" t="s">
        <v>983</v>
      </c>
      <c r="F235" t="s">
        <v>984</v>
      </c>
      <c r="G235" t="s">
        <v>930</v>
      </c>
      <c r="H235" t="s">
        <v>571</v>
      </c>
      <c r="I235" t="s">
        <v>1564</v>
      </c>
      <c r="J235" t="s">
        <v>570</v>
      </c>
      <c r="K235" t="s">
        <v>1565</v>
      </c>
      <c r="L235" t="s">
        <v>11</v>
      </c>
      <c r="M235" t="s">
        <v>1018</v>
      </c>
      <c r="N235" s="38">
        <v>43282</v>
      </c>
      <c r="O235" s="38">
        <v>43646</v>
      </c>
      <c r="P235" t="s">
        <v>1031</v>
      </c>
      <c r="Q235" s="112">
        <v>16828916</v>
      </c>
      <c r="R235" s="112">
        <v>66792332</v>
      </c>
      <c r="S235" s="149">
        <v>0.25</v>
      </c>
      <c r="T235" s="38">
        <v>43525</v>
      </c>
      <c r="U235" s="38">
        <v>43890</v>
      </c>
      <c r="V235" s="112">
        <v>1793137.55</v>
      </c>
      <c r="W235" s="112">
        <v>564115.35</v>
      </c>
      <c r="X235">
        <v>0</v>
      </c>
      <c r="Y235" s="112">
        <v>0</v>
      </c>
      <c r="Z235" s="112">
        <v>0</v>
      </c>
      <c r="AA235" s="112">
        <v>0</v>
      </c>
      <c r="AB235" t="s">
        <v>1020</v>
      </c>
      <c r="AC235">
        <v>1</v>
      </c>
      <c r="AD235">
        <v>1</v>
      </c>
      <c r="AE235" s="112">
        <v>564115.35</v>
      </c>
      <c r="AF235" s="112">
        <v>448284.39</v>
      </c>
      <c r="AG235" t="s">
        <v>1028</v>
      </c>
      <c r="AH235">
        <v>1.0163</v>
      </c>
      <c r="AI235" s="112">
        <v>455591.43</v>
      </c>
      <c r="AJ235">
        <v>0</v>
      </c>
      <c r="AK235" s="112">
        <v>455591.43</v>
      </c>
      <c r="AL235" s="112">
        <v>-108523.92</v>
      </c>
      <c r="AM235">
        <v>0</v>
      </c>
      <c r="AN235" s="112">
        <v>-108523.92</v>
      </c>
    </row>
    <row r="236" spans="1:40" x14ac:dyDescent="0.2">
      <c r="A236" t="s">
        <v>678</v>
      </c>
      <c r="C236" t="s">
        <v>928</v>
      </c>
      <c r="D236" t="s">
        <v>1015</v>
      </c>
      <c r="E236" t="s">
        <v>983</v>
      </c>
      <c r="F236" t="s">
        <v>984</v>
      </c>
      <c r="G236" t="s">
        <v>930</v>
      </c>
      <c r="H236" t="s">
        <v>679</v>
      </c>
      <c r="I236" t="s">
        <v>1566</v>
      </c>
      <c r="J236" t="s">
        <v>678</v>
      </c>
      <c r="K236" t="s">
        <v>1567</v>
      </c>
      <c r="L236" t="s">
        <v>11</v>
      </c>
      <c r="M236" t="s">
        <v>1018</v>
      </c>
      <c r="N236" s="38">
        <v>43252</v>
      </c>
      <c r="O236" s="38">
        <v>43616</v>
      </c>
      <c r="P236" t="s">
        <v>1031</v>
      </c>
      <c r="Q236" s="112">
        <v>22295722</v>
      </c>
      <c r="R236" s="112">
        <v>273228143</v>
      </c>
      <c r="S236" s="149">
        <v>0.08</v>
      </c>
      <c r="T236" s="38">
        <v>43525</v>
      </c>
      <c r="U236" s="38">
        <v>43890</v>
      </c>
      <c r="V236" s="112">
        <v>10346494.039999999</v>
      </c>
      <c r="W236" s="112">
        <v>480946.85</v>
      </c>
      <c r="X236">
        <v>0</v>
      </c>
      <c r="Y236" s="112">
        <v>0</v>
      </c>
      <c r="Z236" s="112">
        <v>0</v>
      </c>
      <c r="AA236" s="112">
        <v>0</v>
      </c>
      <c r="AB236" t="s">
        <v>1020</v>
      </c>
      <c r="AC236">
        <v>1</v>
      </c>
      <c r="AD236">
        <v>1</v>
      </c>
      <c r="AE236" s="112">
        <v>480946.85</v>
      </c>
      <c r="AF236" s="112">
        <v>827719.52</v>
      </c>
      <c r="AG236" t="s">
        <v>1028</v>
      </c>
      <c r="AH236">
        <v>1.0163</v>
      </c>
      <c r="AI236" s="112">
        <v>841211.35</v>
      </c>
      <c r="AJ236">
        <v>0</v>
      </c>
      <c r="AK236" s="112">
        <v>841211.35</v>
      </c>
      <c r="AL236" s="112">
        <v>360264.5</v>
      </c>
      <c r="AM236">
        <v>0</v>
      </c>
      <c r="AN236" s="112">
        <v>360264.5</v>
      </c>
    </row>
    <row r="237" spans="1:40" x14ac:dyDescent="0.2">
      <c r="A237" t="s">
        <v>585</v>
      </c>
      <c r="C237" t="s">
        <v>928</v>
      </c>
      <c r="D237" t="s">
        <v>1015</v>
      </c>
      <c r="E237" t="s">
        <v>983</v>
      </c>
      <c r="F237" t="s">
        <v>984</v>
      </c>
      <c r="G237" t="s">
        <v>930</v>
      </c>
      <c r="H237" t="s">
        <v>586</v>
      </c>
      <c r="I237" t="s">
        <v>1568</v>
      </c>
      <c r="J237" t="s">
        <v>585</v>
      </c>
      <c r="K237" t="s">
        <v>1569</v>
      </c>
      <c r="L237" t="s">
        <v>11</v>
      </c>
      <c r="M237" t="s">
        <v>1018</v>
      </c>
      <c r="N237" s="38">
        <v>43405</v>
      </c>
      <c r="O237" s="38">
        <v>43769</v>
      </c>
      <c r="P237" t="s">
        <v>1019</v>
      </c>
      <c r="Q237" s="112">
        <v>18667250</v>
      </c>
      <c r="R237" s="112">
        <v>77005892</v>
      </c>
      <c r="S237" s="149">
        <v>0.24</v>
      </c>
      <c r="T237" s="38">
        <v>43525</v>
      </c>
      <c r="U237" s="38">
        <v>43890</v>
      </c>
      <c r="V237" s="112">
        <v>101552737.56</v>
      </c>
      <c r="W237" s="112">
        <v>8951236.0899999999</v>
      </c>
      <c r="X237">
        <v>0</v>
      </c>
      <c r="Y237" s="112">
        <v>2237687.61</v>
      </c>
      <c r="Z237" s="112">
        <v>0</v>
      </c>
      <c r="AA237" s="112">
        <v>2237687.61</v>
      </c>
      <c r="AB237" t="s">
        <v>1020</v>
      </c>
      <c r="AC237">
        <v>1</v>
      </c>
      <c r="AD237">
        <v>1</v>
      </c>
      <c r="AE237" s="112">
        <v>11188923.699999999</v>
      </c>
      <c r="AF237" s="112">
        <v>24372657.010000002</v>
      </c>
      <c r="AG237" t="s">
        <v>1028</v>
      </c>
      <c r="AH237">
        <v>1.0044999999999999</v>
      </c>
      <c r="AI237" s="112">
        <v>24482333.969999999</v>
      </c>
      <c r="AJ237">
        <v>0</v>
      </c>
      <c r="AK237" s="112">
        <v>24482333.969999999</v>
      </c>
      <c r="AL237" s="112">
        <v>13293410.27</v>
      </c>
      <c r="AM237">
        <v>0</v>
      </c>
      <c r="AN237" s="112">
        <v>13293410.27</v>
      </c>
    </row>
    <row r="238" spans="1:40" x14ac:dyDescent="0.2">
      <c r="A238" t="s">
        <v>364</v>
      </c>
      <c r="C238" t="s">
        <v>928</v>
      </c>
      <c r="D238" t="s">
        <v>1015</v>
      </c>
      <c r="E238" t="s">
        <v>983</v>
      </c>
      <c r="F238" t="s">
        <v>984</v>
      </c>
      <c r="G238" t="s">
        <v>930</v>
      </c>
      <c r="H238" t="s">
        <v>365</v>
      </c>
      <c r="I238" t="s">
        <v>1570</v>
      </c>
      <c r="J238" t="s">
        <v>364</v>
      </c>
      <c r="K238" t="s">
        <v>1571</v>
      </c>
      <c r="L238" t="s">
        <v>11</v>
      </c>
      <c r="M238" t="s">
        <v>1018</v>
      </c>
      <c r="N238" s="38">
        <v>43466</v>
      </c>
      <c r="O238" s="38">
        <v>43830</v>
      </c>
      <c r="P238" t="s">
        <v>1019</v>
      </c>
      <c r="Q238" s="112">
        <v>58788397</v>
      </c>
      <c r="R238" s="112">
        <v>548588607</v>
      </c>
      <c r="S238" s="149">
        <v>0.11</v>
      </c>
      <c r="T238" s="38">
        <v>43525</v>
      </c>
      <c r="U238" s="38">
        <v>43890</v>
      </c>
      <c r="V238" s="112">
        <v>271878899.01999998</v>
      </c>
      <c r="W238" s="112">
        <v>15149860.6</v>
      </c>
      <c r="X238">
        <v>0</v>
      </c>
      <c r="Y238" s="112">
        <v>0</v>
      </c>
      <c r="Z238" s="112">
        <v>0</v>
      </c>
      <c r="AA238" s="112">
        <v>0</v>
      </c>
      <c r="AB238" t="s">
        <v>1020</v>
      </c>
      <c r="AC238">
        <v>1</v>
      </c>
      <c r="AD238">
        <v>1</v>
      </c>
      <c r="AE238" s="112">
        <v>15149860.6</v>
      </c>
      <c r="AF238" s="112">
        <v>29906678.890000001</v>
      </c>
      <c r="AG238" t="s">
        <v>1020</v>
      </c>
      <c r="AH238">
        <v>1</v>
      </c>
      <c r="AI238" s="112">
        <v>29906678.890000001</v>
      </c>
      <c r="AJ238">
        <v>0</v>
      </c>
      <c r="AK238" s="112">
        <v>29906678.890000001</v>
      </c>
      <c r="AL238" s="112">
        <v>14756818.289999999</v>
      </c>
      <c r="AM238">
        <v>0</v>
      </c>
      <c r="AN238" s="112">
        <v>14756818.289999999</v>
      </c>
    </row>
    <row r="239" spans="1:40" x14ac:dyDescent="0.2">
      <c r="A239" t="s">
        <v>915</v>
      </c>
      <c r="C239" t="s">
        <v>928</v>
      </c>
      <c r="D239" t="s">
        <v>1015</v>
      </c>
      <c r="E239" t="s">
        <v>983</v>
      </c>
      <c r="F239" t="s">
        <v>984</v>
      </c>
      <c r="G239" t="s">
        <v>930</v>
      </c>
      <c r="H239" t="s">
        <v>916</v>
      </c>
      <c r="I239" t="s">
        <v>1572</v>
      </c>
      <c r="J239" t="s">
        <v>915</v>
      </c>
      <c r="K239" t="s">
        <v>1573</v>
      </c>
      <c r="L239" t="s">
        <v>11</v>
      </c>
      <c r="M239" t="s">
        <v>1018</v>
      </c>
      <c r="N239" s="38">
        <v>43374</v>
      </c>
      <c r="O239" s="38">
        <v>43738</v>
      </c>
      <c r="P239" t="s">
        <v>1019</v>
      </c>
      <c r="Q239" s="112">
        <v>13084753</v>
      </c>
      <c r="R239" s="112">
        <v>60978252</v>
      </c>
      <c r="S239" s="149">
        <v>0.21</v>
      </c>
      <c r="T239" s="38">
        <v>43525</v>
      </c>
      <c r="U239" s="38">
        <v>43890</v>
      </c>
      <c r="V239" s="112">
        <v>14946413.57</v>
      </c>
      <c r="W239" s="112">
        <v>1552859.76</v>
      </c>
      <c r="X239">
        <v>0</v>
      </c>
      <c r="Y239" s="112">
        <v>220333.04</v>
      </c>
      <c r="Z239" s="112">
        <v>0</v>
      </c>
      <c r="AA239" s="112">
        <v>220333.04</v>
      </c>
      <c r="AB239" t="s">
        <v>1020</v>
      </c>
      <c r="AC239">
        <v>1</v>
      </c>
      <c r="AD239">
        <v>1</v>
      </c>
      <c r="AE239" s="112">
        <v>1773192.8</v>
      </c>
      <c r="AF239" s="112">
        <v>3138746.85</v>
      </c>
      <c r="AG239" t="s">
        <v>1028</v>
      </c>
      <c r="AH239">
        <v>1.0044999999999999</v>
      </c>
      <c r="AI239" s="112">
        <v>3152871.21</v>
      </c>
      <c r="AJ239">
        <v>0</v>
      </c>
      <c r="AK239" s="112">
        <v>3152871.21</v>
      </c>
      <c r="AL239" s="112">
        <v>1379678.41</v>
      </c>
      <c r="AM239">
        <v>0</v>
      </c>
      <c r="AN239" s="112">
        <v>1379678.41</v>
      </c>
    </row>
    <row r="240" spans="1:40" x14ac:dyDescent="0.2">
      <c r="A240" t="s">
        <v>576</v>
      </c>
      <c r="C240" t="s">
        <v>928</v>
      </c>
      <c r="D240" t="s">
        <v>1015</v>
      </c>
      <c r="E240" t="s">
        <v>983</v>
      </c>
      <c r="F240" t="s">
        <v>984</v>
      </c>
      <c r="G240" t="s">
        <v>930</v>
      </c>
      <c r="H240" t="s">
        <v>577</v>
      </c>
      <c r="I240" t="s">
        <v>1574</v>
      </c>
      <c r="J240" t="s">
        <v>576</v>
      </c>
      <c r="K240" t="s">
        <v>1575</v>
      </c>
      <c r="L240" t="s">
        <v>11</v>
      </c>
      <c r="M240" t="s">
        <v>1018</v>
      </c>
      <c r="N240" s="38">
        <v>43466</v>
      </c>
      <c r="O240" s="38">
        <v>43830</v>
      </c>
      <c r="P240" t="s">
        <v>1031</v>
      </c>
      <c r="Q240" s="112">
        <v>117662733</v>
      </c>
      <c r="R240" s="112">
        <v>1006606381</v>
      </c>
      <c r="S240" s="149">
        <v>0.12</v>
      </c>
      <c r="T240" s="38">
        <v>43525</v>
      </c>
      <c r="U240" s="38">
        <v>43890</v>
      </c>
      <c r="V240" s="112">
        <v>111172969.03</v>
      </c>
      <c r="W240" s="112">
        <v>9159295.6600000001</v>
      </c>
      <c r="X240">
        <v>0</v>
      </c>
      <c r="Y240" s="112">
        <v>0</v>
      </c>
      <c r="Z240" s="112">
        <v>0</v>
      </c>
      <c r="AA240" s="112">
        <v>0</v>
      </c>
      <c r="AB240" t="s">
        <v>1020</v>
      </c>
      <c r="AC240">
        <v>1</v>
      </c>
      <c r="AD240">
        <v>1</v>
      </c>
      <c r="AE240" s="112">
        <v>9159295.6600000001</v>
      </c>
      <c r="AF240" s="112">
        <v>13340756.279999999</v>
      </c>
      <c r="AG240" t="s">
        <v>1020</v>
      </c>
      <c r="AH240">
        <v>1</v>
      </c>
      <c r="AI240" s="112">
        <v>13340756.279999999</v>
      </c>
      <c r="AJ240">
        <v>0</v>
      </c>
      <c r="AK240" s="112">
        <v>13340756.279999999</v>
      </c>
      <c r="AL240" s="112">
        <v>4181460.62</v>
      </c>
      <c r="AM240">
        <v>0</v>
      </c>
      <c r="AN240" s="112">
        <v>4181460.62</v>
      </c>
    </row>
    <row r="241" spans="1:40" x14ac:dyDescent="0.2">
      <c r="A241" t="s">
        <v>582</v>
      </c>
      <c r="C241" t="s">
        <v>928</v>
      </c>
      <c r="D241" t="s">
        <v>1015</v>
      </c>
      <c r="E241" t="s">
        <v>983</v>
      </c>
      <c r="F241" t="s">
        <v>984</v>
      </c>
      <c r="G241" t="s">
        <v>930</v>
      </c>
      <c r="H241" t="s">
        <v>583</v>
      </c>
      <c r="I241" t="s">
        <v>1576</v>
      </c>
      <c r="J241" t="s">
        <v>582</v>
      </c>
      <c r="K241" t="s">
        <v>1577</v>
      </c>
      <c r="L241" t="s">
        <v>11</v>
      </c>
      <c r="M241" t="s">
        <v>1018</v>
      </c>
      <c r="N241" s="38">
        <v>43160</v>
      </c>
      <c r="O241" s="38">
        <v>43524</v>
      </c>
      <c r="P241" t="s">
        <v>1031</v>
      </c>
      <c r="Q241" s="112">
        <v>35193053</v>
      </c>
      <c r="R241" s="112">
        <v>300373955</v>
      </c>
      <c r="S241" s="149">
        <v>0.12</v>
      </c>
      <c r="T241" s="38">
        <v>43525</v>
      </c>
      <c r="U241" s="38">
        <v>43890</v>
      </c>
      <c r="V241" s="112">
        <v>21673984.670000002</v>
      </c>
      <c r="W241" s="112">
        <v>1617905.03</v>
      </c>
      <c r="X241">
        <v>0</v>
      </c>
      <c r="Y241" s="112">
        <v>0</v>
      </c>
      <c r="Z241" s="112">
        <v>0</v>
      </c>
      <c r="AA241" s="112">
        <v>0</v>
      </c>
      <c r="AB241" t="s">
        <v>1020</v>
      </c>
      <c r="AC241">
        <v>1</v>
      </c>
      <c r="AD241">
        <v>1</v>
      </c>
      <c r="AE241" s="112">
        <v>1617905.03</v>
      </c>
      <c r="AF241" s="112">
        <v>2600878.16</v>
      </c>
      <c r="AG241" t="s">
        <v>1028</v>
      </c>
      <c r="AH241">
        <v>1.0227999999999999</v>
      </c>
      <c r="AI241" s="112">
        <v>2660178.1800000002</v>
      </c>
      <c r="AJ241">
        <v>0</v>
      </c>
      <c r="AK241" s="112">
        <v>2660178.1800000002</v>
      </c>
      <c r="AL241" s="112">
        <v>1042273.15</v>
      </c>
      <c r="AM241">
        <v>0</v>
      </c>
      <c r="AN241" s="112">
        <v>1042273.15</v>
      </c>
    </row>
    <row r="242" spans="1:40" x14ac:dyDescent="0.2">
      <c r="A242" t="s">
        <v>573</v>
      </c>
      <c r="C242" t="s">
        <v>928</v>
      </c>
      <c r="D242" t="s">
        <v>1015</v>
      </c>
      <c r="E242" t="s">
        <v>983</v>
      </c>
      <c r="F242" t="s">
        <v>984</v>
      </c>
      <c r="G242" t="s">
        <v>930</v>
      </c>
      <c r="H242" t="s">
        <v>574</v>
      </c>
      <c r="I242" t="s">
        <v>1578</v>
      </c>
      <c r="J242" t="s">
        <v>573</v>
      </c>
      <c r="K242" t="s">
        <v>1577</v>
      </c>
      <c r="L242" t="s">
        <v>11</v>
      </c>
      <c r="M242" t="s">
        <v>1018</v>
      </c>
      <c r="N242" s="38">
        <v>43405</v>
      </c>
      <c r="O242" s="38">
        <v>43769</v>
      </c>
      <c r="P242" t="s">
        <v>1019</v>
      </c>
      <c r="Q242" s="112">
        <v>63381135</v>
      </c>
      <c r="R242" s="112">
        <v>557849118</v>
      </c>
      <c r="S242" s="149">
        <v>0.11</v>
      </c>
      <c r="T242" s="38">
        <v>43525</v>
      </c>
      <c r="U242" s="38">
        <v>43890</v>
      </c>
      <c r="V242" s="112">
        <v>33147444.949999999</v>
      </c>
      <c r="W242" s="112">
        <v>2051537.1</v>
      </c>
      <c r="X242">
        <v>0</v>
      </c>
      <c r="Y242" s="112">
        <v>0</v>
      </c>
      <c r="Z242" s="112">
        <v>0</v>
      </c>
      <c r="AA242" s="112">
        <v>0</v>
      </c>
      <c r="AB242" t="s">
        <v>1020</v>
      </c>
      <c r="AC242">
        <v>1</v>
      </c>
      <c r="AD242">
        <v>1</v>
      </c>
      <c r="AE242" s="112">
        <v>2051537.1</v>
      </c>
      <c r="AF242" s="112">
        <v>3646218.94</v>
      </c>
      <c r="AG242" t="s">
        <v>1028</v>
      </c>
      <c r="AH242">
        <v>1.0044999999999999</v>
      </c>
      <c r="AI242" s="112">
        <v>3662626.93</v>
      </c>
      <c r="AJ242">
        <v>0</v>
      </c>
      <c r="AK242" s="112">
        <v>3662626.93</v>
      </c>
      <c r="AL242" s="112">
        <v>1611089.83</v>
      </c>
      <c r="AM242">
        <v>0</v>
      </c>
      <c r="AN242" s="112">
        <v>1611089.83</v>
      </c>
    </row>
    <row r="243" spans="1:40" x14ac:dyDescent="0.2">
      <c r="A243" t="s">
        <v>579</v>
      </c>
      <c r="C243" t="s">
        <v>928</v>
      </c>
      <c r="D243" t="s">
        <v>1015</v>
      </c>
      <c r="E243" t="s">
        <v>983</v>
      </c>
      <c r="F243" t="s">
        <v>984</v>
      </c>
      <c r="G243" t="s">
        <v>930</v>
      </c>
      <c r="H243" t="s">
        <v>580</v>
      </c>
      <c r="I243" t="s">
        <v>1579</v>
      </c>
      <c r="J243" t="s">
        <v>579</v>
      </c>
      <c r="K243" t="s">
        <v>1580</v>
      </c>
      <c r="L243" t="s">
        <v>11</v>
      </c>
      <c r="M243" t="s">
        <v>1018</v>
      </c>
      <c r="N243" s="38">
        <v>43282</v>
      </c>
      <c r="O243" s="38">
        <v>43646</v>
      </c>
      <c r="P243" t="s">
        <v>1031</v>
      </c>
      <c r="Q243" s="112">
        <v>50038509</v>
      </c>
      <c r="R243" s="112">
        <v>372135585</v>
      </c>
      <c r="S243" s="149">
        <v>0.13</v>
      </c>
      <c r="T243" s="38">
        <v>43525</v>
      </c>
      <c r="U243" s="38">
        <v>43890</v>
      </c>
      <c r="V243" s="112">
        <v>58670942.380000003</v>
      </c>
      <c r="W243" s="112">
        <v>3795736.28</v>
      </c>
      <c r="X243">
        <v>0</v>
      </c>
      <c r="Y243" s="112">
        <v>0</v>
      </c>
      <c r="Z243" s="112">
        <v>0</v>
      </c>
      <c r="AA243" s="112">
        <v>0</v>
      </c>
      <c r="AB243" t="s">
        <v>1020</v>
      </c>
      <c r="AC243">
        <v>1</v>
      </c>
      <c r="AD243">
        <v>1</v>
      </c>
      <c r="AE243" s="112">
        <v>3795736.28</v>
      </c>
      <c r="AF243" s="112">
        <v>7627222.5099999998</v>
      </c>
      <c r="AG243" t="s">
        <v>1028</v>
      </c>
      <c r="AH243">
        <v>1.0163</v>
      </c>
      <c r="AI243" s="112">
        <v>7751546.2400000002</v>
      </c>
      <c r="AJ243">
        <v>0</v>
      </c>
      <c r="AK243" s="112">
        <v>7751546.2400000002</v>
      </c>
      <c r="AL243" s="112">
        <v>3955809.96</v>
      </c>
      <c r="AM243">
        <v>0</v>
      </c>
      <c r="AN243" s="112">
        <v>3955809.96</v>
      </c>
    </row>
    <row r="244" spans="1:40" x14ac:dyDescent="0.2">
      <c r="A244" t="s">
        <v>1581</v>
      </c>
      <c r="C244" t="s">
        <v>928</v>
      </c>
      <c r="D244" t="s">
        <v>1015</v>
      </c>
      <c r="E244" t="s">
        <v>983</v>
      </c>
      <c r="F244" t="s">
        <v>984</v>
      </c>
      <c r="G244" t="s">
        <v>930</v>
      </c>
      <c r="H244" t="s">
        <v>1582</v>
      </c>
      <c r="I244" t="s">
        <v>1583</v>
      </c>
      <c r="J244" t="s">
        <v>1581</v>
      </c>
      <c r="K244" t="s">
        <v>1584</v>
      </c>
      <c r="L244" t="s">
        <v>11</v>
      </c>
      <c r="M244" t="s">
        <v>1018</v>
      </c>
      <c r="N244" s="38">
        <v>43374</v>
      </c>
      <c r="O244" s="38">
        <v>43738</v>
      </c>
      <c r="P244" t="s">
        <v>1019</v>
      </c>
      <c r="Q244" s="112">
        <v>9449919.7100000009</v>
      </c>
      <c r="R244" s="112">
        <v>103299479.25</v>
      </c>
      <c r="S244" s="149">
        <v>0.09</v>
      </c>
      <c r="T244" s="38">
        <v>43525</v>
      </c>
      <c r="U244" s="38">
        <v>43890</v>
      </c>
      <c r="V244" s="112">
        <v>930101.69</v>
      </c>
      <c r="W244" s="112">
        <v>60476.59</v>
      </c>
      <c r="X244">
        <v>0</v>
      </c>
      <c r="Y244" s="112">
        <v>0</v>
      </c>
      <c r="Z244" s="112">
        <v>0</v>
      </c>
      <c r="AA244" s="112">
        <v>0</v>
      </c>
      <c r="AB244" t="s">
        <v>1020</v>
      </c>
      <c r="AC244">
        <v>1</v>
      </c>
      <c r="AD244">
        <v>1</v>
      </c>
      <c r="AE244" s="112">
        <v>60476.59</v>
      </c>
      <c r="AF244" s="112">
        <v>83709.149999999994</v>
      </c>
      <c r="AG244" t="s">
        <v>1028</v>
      </c>
      <c r="AH244">
        <v>1.0099</v>
      </c>
      <c r="AI244" s="112">
        <v>84537.87</v>
      </c>
      <c r="AJ244">
        <v>0</v>
      </c>
      <c r="AK244" s="112">
        <v>84537.87</v>
      </c>
      <c r="AL244" s="112">
        <v>24061.279999999999</v>
      </c>
      <c r="AM244">
        <v>0</v>
      </c>
      <c r="AN244" s="112">
        <v>24061.279999999999</v>
      </c>
    </row>
    <row r="245" spans="1:40" x14ac:dyDescent="0.2">
      <c r="A245" t="s">
        <v>597</v>
      </c>
      <c r="C245" t="s">
        <v>928</v>
      </c>
      <c r="D245" t="s">
        <v>1015</v>
      </c>
      <c r="E245" t="s">
        <v>983</v>
      </c>
      <c r="F245" t="s">
        <v>984</v>
      </c>
      <c r="G245" t="s">
        <v>930</v>
      </c>
      <c r="H245" t="s">
        <v>598</v>
      </c>
      <c r="I245" t="s">
        <v>1585</v>
      </c>
      <c r="J245" t="s">
        <v>597</v>
      </c>
      <c r="K245" t="s">
        <v>1586</v>
      </c>
      <c r="L245" t="s">
        <v>11</v>
      </c>
      <c r="M245" t="s">
        <v>1018</v>
      </c>
      <c r="N245" s="38">
        <v>43282</v>
      </c>
      <c r="O245" s="38">
        <v>43646</v>
      </c>
      <c r="P245" t="s">
        <v>1019</v>
      </c>
      <c r="Q245" s="112">
        <v>9412566</v>
      </c>
      <c r="R245" s="112">
        <v>41045742</v>
      </c>
      <c r="S245" s="149">
        <v>0.23</v>
      </c>
      <c r="T245" s="38">
        <v>43525</v>
      </c>
      <c r="U245" s="38">
        <v>43890</v>
      </c>
      <c r="V245" s="112">
        <v>7671855.9199999999</v>
      </c>
      <c r="W245" s="112">
        <v>1051360.1499999999</v>
      </c>
      <c r="X245">
        <v>0</v>
      </c>
      <c r="Y245" s="112">
        <v>0</v>
      </c>
      <c r="Z245" s="112">
        <v>0</v>
      </c>
      <c r="AA245" s="112">
        <v>0</v>
      </c>
      <c r="AB245" t="s">
        <v>1020</v>
      </c>
      <c r="AC245">
        <v>1</v>
      </c>
      <c r="AD245">
        <v>1</v>
      </c>
      <c r="AE245" s="112">
        <v>1051360.1499999999</v>
      </c>
      <c r="AF245" s="112">
        <v>1764526.86</v>
      </c>
      <c r="AG245" t="s">
        <v>1028</v>
      </c>
      <c r="AH245">
        <v>1.0163</v>
      </c>
      <c r="AI245" s="112">
        <v>1793288.65</v>
      </c>
      <c r="AJ245">
        <v>0</v>
      </c>
      <c r="AK245" s="112">
        <v>1793288.65</v>
      </c>
      <c r="AL245" s="112">
        <v>741928.5</v>
      </c>
      <c r="AM245">
        <v>0</v>
      </c>
      <c r="AN245" s="112">
        <v>741928.5</v>
      </c>
    </row>
    <row r="246" spans="1:40" x14ac:dyDescent="0.2">
      <c r="A246" t="s">
        <v>591</v>
      </c>
      <c r="C246" t="s">
        <v>928</v>
      </c>
      <c r="D246" t="s">
        <v>1015</v>
      </c>
      <c r="E246" t="s">
        <v>983</v>
      </c>
      <c r="F246" t="s">
        <v>984</v>
      </c>
      <c r="G246" t="s">
        <v>930</v>
      </c>
      <c r="H246" t="s">
        <v>592</v>
      </c>
      <c r="I246" t="s">
        <v>1587</v>
      </c>
      <c r="J246" t="s">
        <v>591</v>
      </c>
      <c r="K246" t="s">
        <v>1588</v>
      </c>
      <c r="L246" t="s">
        <v>11</v>
      </c>
      <c r="M246" t="s">
        <v>1018</v>
      </c>
      <c r="N246" s="38">
        <v>43282</v>
      </c>
      <c r="O246" s="38">
        <v>43646</v>
      </c>
      <c r="P246" t="s">
        <v>1019</v>
      </c>
      <c r="Q246" s="112">
        <v>27591506</v>
      </c>
      <c r="R246" s="112">
        <v>140434971</v>
      </c>
      <c r="S246" s="149">
        <v>0.2</v>
      </c>
      <c r="T246" s="38">
        <v>43525</v>
      </c>
      <c r="U246" s="38">
        <v>43890</v>
      </c>
      <c r="V246" s="112">
        <v>8388830.4600000009</v>
      </c>
      <c r="W246" s="112">
        <v>882580.04</v>
      </c>
      <c r="X246">
        <v>0</v>
      </c>
      <c r="Y246" s="112">
        <v>0</v>
      </c>
      <c r="Z246" s="112">
        <v>0</v>
      </c>
      <c r="AA246" s="112">
        <v>0</v>
      </c>
      <c r="AB246" t="s">
        <v>1020</v>
      </c>
      <c r="AC246">
        <v>1</v>
      </c>
      <c r="AD246">
        <v>1</v>
      </c>
      <c r="AE246" s="112">
        <v>882580.04</v>
      </c>
      <c r="AF246" s="112">
        <v>1677766.09</v>
      </c>
      <c r="AG246" t="s">
        <v>1028</v>
      </c>
      <c r="AH246">
        <v>1.0163</v>
      </c>
      <c r="AI246" s="112">
        <v>1705113.68</v>
      </c>
      <c r="AJ246">
        <v>0</v>
      </c>
      <c r="AK246" s="112">
        <v>1705113.68</v>
      </c>
      <c r="AL246" s="112">
        <v>822533.64</v>
      </c>
      <c r="AM246">
        <v>0</v>
      </c>
      <c r="AN246" s="112">
        <v>822533.64</v>
      </c>
    </row>
    <row r="247" spans="1:40" x14ac:dyDescent="0.2">
      <c r="A247" t="s">
        <v>588</v>
      </c>
      <c r="C247" t="s">
        <v>928</v>
      </c>
      <c r="D247" t="s">
        <v>1015</v>
      </c>
      <c r="E247" t="s">
        <v>983</v>
      </c>
      <c r="F247" t="s">
        <v>984</v>
      </c>
      <c r="G247" t="s">
        <v>930</v>
      </c>
      <c r="H247" t="s">
        <v>589</v>
      </c>
      <c r="I247" t="s">
        <v>1589</v>
      </c>
      <c r="J247" t="s">
        <v>588</v>
      </c>
      <c r="K247" t="s">
        <v>1590</v>
      </c>
      <c r="L247" t="s">
        <v>11</v>
      </c>
      <c r="M247" t="s">
        <v>1018</v>
      </c>
      <c r="N247" s="38">
        <v>43282</v>
      </c>
      <c r="O247" s="38">
        <v>43646</v>
      </c>
      <c r="P247" t="s">
        <v>1019</v>
      </c>
      <c r="Q247" s="112">
        <v>8498529</v>
      </c>
      <c r="R247" s="112">
        <v>36882967</v>
      </c>
      <c r="S247" s="149">
        <v>0.23</v>
      </c>
      <c r="T247" s="38">
        <v>43525</v>
      </c>
      <c r="U247" s="38">
        <v>43890</v>
      </c>
      <c r="V247" s="112">
        <v>5741168.2000000002</v>
      </c>
      <c r="W247" s="112">
        <v>733127.39</v>
      </c>
      <c r="X247">
        <v>0</v>
      </c>
      <c r="Y247" s="112">
        <v>0</v>
      </c>
      <c r="Z247" s="112">
        <v>0</v>
      </c>
      <c r="AA247" s="112">
        <v>0</v>
      </c>
      <c r="AB247" t="s">
        <v>1020</v>
      </c>
      <c r="AC247">
        <v>1</v>
      </c>
      <c r="AD247">
        <v>1</v>
      </c>
      <c r="AE247" s="112">
        <v>733127.39</v>
      </c>
      <c r="AF247" s="112">
        <v>1320468.69</v>
      </c>
      <c r="AG247" t="s">
        <v>1028</v>
      </c>
      <c r="AH247">
        <v>1.0163</v>
      </c>
      <c r="AI247" s="112">
        <v>1341992.33</v>
      </c>
      <c r="AJ247">
        <v>0</v>
      </c>
      <c r="AK247" s="112">
        <v>1341992.33</v>
      </c>
      <c r="AL247" s="112">
        <v>608864.93999999994</v>
      </c>
      <c r="AM247">
        <v>0</v>
      </c>
      <c r="AN247" s="112">
        <v>608864.93999999994</v>
      </c>
    </row>
    <row r="248" spans="1:40" x14ac:dyDescent="0.2">
      <c r="A248" t="s">
        <v>512</v>
      </c>
      <c r="C248" t="s">
        <v>928</v>
      </c>
      <c r="D248" t="s">
        <v>1015</v>
      </c>
      <c r="E248" t="s">
        <v>983</v>
      </c>
      <c r="F248" t="s">
        <v>984</v>
      </c>
      <c r="G248" t="s">
        <v>930</v>
      </c>
      <c r="H248" t="s">
        <v>513</v>
      </c>
      <c r="I248" t="s">
        <v>1591</v>
      </c>
      <c r="J248" t="s">
        <v>512</v>
      </c>
      <c r="K248" t="s">
        <v>1592</v>
      </c>
      <c r="L248" t="s">
        <v>11</v>
      </c>
      <c r="M248" t="s">
        <v>1018</v>
      </c>
      <c r="N248" s="38">
        <v>43282</v>
      </c>
      <c r="O248" s="38">
        <v>43646</v>
      </c>
      <c r="P248" t="s">
        <v>1019</v>
      </c>
      <c r="Q248" s="112">
        <v>11167165</v>
      </c>
      <c r="R248" s="112">
        <v>47705519</v>
      </c>
      <c r="S248" s="149">
        <v>0.23</v>
      </c>
      <c r="T248" s="38">
        <v>43525</v>
      </c>
      <c r="U248" s="38">
        <v>43890</v>
      </c>
      <c r="V248" s="112">
        <v>461166.07</v>
      </c>
      <c r="W248" s="112">
        <v>50308.12</v>
      </c>
      <c r="X248">
        <v>0</v>
      </c>
      <c r="Y248" s="112">
        <v>0</v>
      </c>
      <c r="Z248" s="112">
        <v>0</v>
      </c>
      <c r="AA248" s="112">
        <v>0</v>
      </c>
      <c r="AB248" t="s">
        <v>1020</v>
      </c>
      <c r="AC248">
        <v>1</v>
      </c>
      <c r="AD248">
        <v>1</v>
      </c>
      <c r="AE248" s="112">
        <v>50308.12</v>
      </c>
      <c r="AF248" s="112">
        <v>106068.2</v>
      </c>
      <c r="AG248" t="s">
        <v>1028</v>
      </c>
      <c r="AH248">
        <v>1.0163</v>
      </c>
      <c r="AI248" s="112">
        <v>107797.11</v>
      </c>
      <c r="AJ248">
        <v>0</v>
      </c>
      <c r="AK248" s="112">
        <v>107797.11</v>
      </c>
      <c r="AL248" s="112">
        <v>57488.99</v>
      </c>
      <c r="AM248">
        <v>0</v>
      </c>
      <c r="AN248" s="112">
        <v>57488.99</v>
      </c>
    </row>
    <row r="249" spans="1:40" x14ac:dyDescent="0.2">
      <c r="A249" t="s">
        <v>600</v>
      </c>
      <c r="C249" t="s">
        <v>928</v>
      </c>
      <c r="D249" t="s">
        <v>1015</v>
      </c>
      <c r="E249" t="s">
        <v>983</v>
      </c>
      <c r="F249" t="s">
        <v>984</v>
      </c>
      <c r="G249" t="s">
        <v>930</v>
      </c>
      <c r="H249" t="s">
        <v>601</v>
      </c>
      <c r="I249" t="s">
        <v>1593</v>
      </c>
      <c r="J249" t="s">
        <v>600</v>
      </c>
      <c r="K249" t="s">
        <v>1594</v>
      </c>
      <c r="L249" t="s">
        <v>11</v>
      </c>
      <c r="M249" t="s">
        <v>1018</v>
      </c>
      <c r="N249" s="38">
        <v>43282</v>
      </c>
      <c r="O249" s="38">
        <v>43646</v>
      </c>
      <c r="P249" t="s">
        <v>1019</v>
      </c>
      <c r="Q249" s="112">
        <v>4238047</v>
      </c>
      <c r="R249" s="112">
        <v>9099693</v>
      </c>
      <c r="S249" s="149">
        <v>0.47</v>
      </c>
      <c r="T249" s="38">
        <v>43525</v>
      </c>
      <c r="U249" s="38">
        <v>43890</v>
      </c>
      <c r="V249" s="112">
        <v>31857.56</v>
      </c>
      <c r="W249" s="112">
        <v>44141.27</v>
      </c>
      <c r="X249">
        <v>0</v>
      </c>
      <c r="Y249" s="112">
        <v>0</v>
      </c>
      <c r="Z249" s="112">
        <v>0</v>
      </c>
      <c r="AA249" s="112">
        <v>0</v>
      </c>
      <c r="AB249" t="s">
        <v>1020</v>
      </c>
      <c r="AC249">
        <v>1</v>
      </c>
      <c r="AD249">
        <v>1</v>
      </c>
      <c r="AE249" s="112">
        <v>44141.27</v>
      </c>
      <c r="AF249" s="112">
        <v>14973.05</v>
      </c>
      <c r="AG249" t="s">
        <v>1028</v>
      </c>
      <c r="AH249">
        <v>1.0163</v>
      </c>
      <c r="AI249" s="112">
        <v>15217.11</v>
      </c>
      <c r="AJ249">
        <v>0</v>
      </c>
      <c r="AK249" s="112">
        <v>15217.11</v>
      </c>
      <c r="AL249" s="112">
        <v>-28924.16</v>
      </c>
      <c r="AM249">
        <v>0</v>
      </c>
      <c r="AN249" s="112">
        <v>-28924.16</v>
      </c>
    </row>
    <row r="250" spans="1:40" x14ac:dyDescent="0.2">
      <c r="A250" t="s">
        <v>1595</v>
      </c>
      <c r="C250" t="s">
        <v>928</v>
      </c>
      <c r="D250" t="s">
        <v>1015</v>
      </c>
      <c r="E250" t="s">
        <v>983</v>
      </c>
      <c r="F250" t="s">
        <v>984</v>
      </c>
      <c r="G250" t="s">
        <v>930</v>
      </c>
      <c r="H250" t="s">
        <v>1596</v>
      </c>
      <c r="I250" t="s">
        <v>1597</v>
      </c>
      <c r="J250" t="s">
        <v>1595</v>
      </c>
      <c r="K250" t="s">
        <v>1598</v>
      </c>
      <c r="L250" t="s">
        <v>1027</v>
      </c>
      <c r="M250" t="s">
        <v>1018</v>
      </c>
      <c r="N250" s="38">
        <v>43374</v>
      </c>
      <c r="O250" s="38">
        <v>43738</v>
      </c>
      <c r="P250" t="s">
        <v>1019</v>
      </c>
      <c r="Q250" s="112">
        <v>3499126</v>
      </c>
      <c r="R250" s="112">
        <v>6939500</v>
      </c>
      <c r="S250" s="149">
        <v>0.5</v>
      </c>
      <c r="T250" s="38">
        <v>43525</v>
      </c>
      <c r="U250" s="38">
        <v>43890</v>
      </c>
      <c r="V250" s="112">
        <v>755591.88</v>
      </c>
      <c r="W250" s="112">
        <v>653188.6</v>
      </c>
      <c r="X250">
        <v>0</v>
      </c>
      <c r="Y250" s="112">
        <v>0</v>
      </c>
      <c r="Z250" s="112">
        <v>0</v>
      </c>
      <c r="AA250" s="112">
        <v>0</v>
      </c>
      <c r="AB250" t="s">
        <v>1020</v>
      </c>
      <c r="AC250">
        <v>1</v>
      </c>
      <c r="AD250">
        <v>1</v>
      </c>
      <c r="AE250" s="112">
        <v>653188.6</v>
      </c>
      <c r="AF250" s="112">
        <v>377795.94</v>
      </c>
      <c r="AG250" t="s">
        <v>1028</v>
      </c>
      <c r="AH250">
        <v>1.0044999999999999</v>
      </c>
      <c r="AI250" s="112">
        <v>379496.02</v>
      </c>
      <c r="AJ250">
        <v>0</v>
      </c>
      <c r="AK250" s="112">
        <v>379496.02</v>
      </c>
      <c r="AL250" s="112">
        <v>-273692.58</v>
      </c>
      <c r="AM250">
        <v>0</v>
      </c>
      <c r="AN250" s="112">
        <v>-273692.58</v>
      </c>
    </row>
    <row r="251" spans="1:40" x14ac:dyDescent="0.2">
      <c r="A251" t="s">
        <v>1599</v>
      </c>
      <c r="C251" t="s">
        <v>928</v>
      </c>
      <c r="D251" t="s">
        <v>1015</v>
      </c>
      <c r="E251" t="s">
        <v>983</v>
      </c>
      <c r="F251" t="s">
        <v>984</v>
      </c>
      <c r="G251" t="s">
        <v>930</v>
      </c>
      <c r="H251" t="s">
        <v>1600</v>
      </c>
      <c r="I251" t="s">
        <v>1601</v>
      </c>
      <c r="J251" t="s">
        <v>1599</v>
      </c>
      <c r="K251" t="s">
        <v>1602</v>
      </c>
      <c r="L251" t="s">
        <v>1027</v>
      </c>
      <c r="M251" t="s">
        <v>1018</v>
      </c>
      <c r="N251" s="38">
        <v>43374</v>
      </c>
      <c r="O251" s="38">
        <v>43738</v>
      </c>
      <c r="P251" t="s">
        <v>1019</v>
      </c>
      <c r="Q251" s="112">
        <v>964305</v>
      </c>
      <c r="R251" s="112">
        <v>1553643</v>
      </c>
      <c r="S251" s="149">
        <v>0.62</v>
      </c>
      <c r="T251" s="38">
        <v>43525</v>
      </c>
      <c r="U251" s="38">
        <v>43890</v>
      </c>
      <c r="V251" s="112">
        <v>9464.18</v>
      </c>
      <c r="W251" s="112">
        <v>6725.35</v>
      </c>
      <c r="X251">
        <v>0</v>
      </c>
      <c r="Y251" s="112">
        <v>0</v>
      </c>
      <c r="Z251" s="112">
        <v>0</v>
      </c>
      <c r="AA251" s="112">
        <v>0</v>
      </c>
      <c r="AB251" t="s">
        <v>1020</v>
      </c>
      <c r="AC251">
        <v>1</v>
      </c>
      <c r="AD251">
        <v>1</v>
      </c>
      <c r="AE251" s="112">
        <v>6725.35</v>
      </c>
      <c r="AF251" s="112">
        <v>5867.79</v>
      </c>
      <c r="AG251" t="s">
        <v>1028</v>
      </c>
      <c r="AH251">
        <v>1.0044999999999999</v>
      </c>
      <c r="AI251" s="112">
        <v>5894.2</v>
      </c>
      <c r="AJ251">
        <v>0</v>
      </c>
      <c r="AK251" s="112">
        <v>5894.2</v>
      </c>
      <c r="AL251" s="112">
        <v>-831.15</v>
      </c>
      <c r="AM251">
        <v>0</v>
      </c>
      <c r="AN251" s="112">
        <v>-831.15</v>
      </c>
    </row>
    <row r="252" spans="1:40" x14ac:dyDescent="0.2">
      <c r="A252" t="s">
        <v>555</v>
      </c>
      <c r="C252" t="s">
        <v>928</v>
      </c>
      <c r="D252" t="s">
        <v>1015</v>
      </c>
      <c r="E252" t="s">
        <v>983</v>
      </c>
      <c r="F252" t="s">
        <v>984</v>
      </c>
      <c r="G252" t="s">
        <v>930</v>
      </c>
      <c r="H252" t="s">
        <v>556</v>
      </c>
      <c r="I252" t="s">
        <v>1603</v>
      </c>
      <c r="J252" t="s">
        <v>555</v>
      </c>
      <c r="K252" t="s">
        <v>1604</v>
      </c>
      <c r="L252" t="s">
        <v>11</v>
      </c>
      <c r="M252" t="s">
        <v>1018</v>
      </c>
      <c r="N252" s="38">
        <v>43466</v>
      </c>
      <c r="O252" s="38">
        <v>43830</v>
      </c>
      <c r="P252" t="s">
        <v>1019</v>
      </c>
      <c r="Q252" s="112">
        <v>4219986</v>
      </c>
      <c r="R252" s="112">
        <v>20219013</v>
      </c>
      <c r="S252" s="149">
        <v>0.21</v>
      </c>
      <c r="T252" s="38">
        <v>43525</v>
      </c>
      <c r="U252" s="38">
        <v>43890</v>
      </c>
      <c r="V252" s="112">
        <v>641094.03</v>
      </c>
      <c r="W252" s="112">
        <v>196824.72</v>
      </c>
      <c r="X252">
        <v>0</v>
      </c>
      <c r="Y252" s="112">
        <v>0</v>
      </c>
      <c r="Z252" s="112">
        <v>0</v>
      </c>
      <c r="AA252" s="112">
        <v>0</v>
      </c>
      <c r="AB252" t="s">
        <v>1020</v>
      </c>
      <c r="AC252">
        <v>1</v>
      </c>
      <c r="AD252">
        <v>1</v>
      </c>
      <c r="AE252" s="112">
        <v>196824.72</v>
      </c>
      <c r="AF252" s="112">
        <v>134629.75</v>
      </c>
      <c r="AG252" t="s">
        <v>1020</v>
      </c>
      <c r="AH252">
        <v>1</v>
      </c>
      <c r="AI252" s="112">
        <v>134629.75</v>
      </c>
      <c r="AJ252">
        <v>0</v>
      </c>
      <c r="AK252" s="112">
        <v>134629.75</v>
      </c>
      <c r="AL252" s="112">
        <v>-62194.97</v>
      </c>
      <c r="AM252">
        <v>0</v>
      </c>
      <c r="AN252" s="112">
        <v>-62194.97</v>
      </c>
    </row>
    <row r="253" spans="1:40" x14ac:dyDescent="0.2">
      <c r="A253" t="s">
        <v>1605</v>
      </c>
      <c r="C253" t="s">
        <v>928</v>
      </c>
      <c r="D253" t="s">
        <v>1015</v>
      </c>
      <c r="E253" t="s">
        <v>983</v>
      </c>
      <c r="F253" t="s">
        <v>984</v>
      </c>
      <c r="G253" t="s">
        <v>930</v>
      </c>
      <c r="H253" t="s">
        <v>1606</v>
      </c>
      <c r="I253" t="s">
        <v>1607</v>
      </c>
      <c r="J253" t="s">
        <v>1605</v>
      </c>
      <c r="K253" t="s">
        <v>1608</v>
      </c>
      <c r="L253" t="s">
        <v>1027</v>
      </c>
      <c r="M253" t="s">
        <v>1018</v>
      </c>
      <c r="N253" s="38">
        <v>43374</v>
      </c>
      <c r="O253" s="38">
        <v>43738</v>
      </c>
      <c r="P253" t="s">
        <v>1031</v>
      </c>
      <c r="Q253" s="112">
        <v>78845279</v>
      </c>
      <c r="R253" s="112">
        <v>147398328</v>
      </c>
      <c r="S253" s="149">
        <v>0.53</v>
      </c>
      <c r="T253" s="38">
        <v>43525</v>
      </c>
      <c r="U253" s="38">
        <v>43890</v>
      </c>
      <c r="V253" s="112">
        <v>161097806.87</v>
      </c>
      <c r="W253" s="112">
        <v>27589659.48</v>
      </c>
      <c r="X253">
        <v>0</v>
      </c>
      <c r="Y253" s="112">
        <v>3271234.55</v>
      </c>
      <c r="Z253" s="112">
        <v>0</v>
      </c>
      <c r="AA253" s="112">
        <v>3271234.55</v>
      </c>
      <c r="AB253" t="s">
        <v>1020</v>
      </c>
      <c r="AC253">
        <v>1</v>
      </c>
      <c r="AD253">
        <v>1</v>
      </c>
      <c r="AE253" s="112">
        <v>30860894.030000001</v>
      </c>
      <c r="AF253" s="112">
        <v>85381837.640000001</v>
      </c>
      <c r="AG253" t="s">
        <v>1028</v>
      </c>
      <c r="AH253">
        <v>1.0044999999999999</v>
      </c>
      <c r="AI253" s="112">
        <v>85766055.909999996</v>
      </c>
      <c r="AJ253">
        <v>0</v>
      </c>
      <c r="AK253" s="112">
        <v>85766055.909999996</v>
      </c>
      <c r="AL253" s="112">
        <v>54905161.880000003</v>
      </c>
      <c r="AM253">
        <v>0</v>
      </c>
      <c r="AN253" s="112">
        <v>54905161.880000003</v>
      </c>
    </row>
    <row r="254" spans="1:40" x14ac:dyDescent="0.2">
      <c r="A254" t="s">
        <v>675</v>
      </c>
      <c r="C254" t="s">
        <v>928</v>
      </c>
      <c r="D254" t="s">
        <v>1015</v>
      </c>
      <c r="E254" t="s">
        <v>983</v>
      </c>
      <c r="F254" t="s">
        <v>984</v>
      </c>
      <c r="G254" t="s">
        <v>930</v>
      </c>
      <c r="H254" t="s">
        <v>676</v>
      </c>
      <c r="I254" t="s">
        <v>1609</v>
      </c>
      <c r="J254" t="s">
        <v>675</v>
      </c>
      <c r="K254" t="s">
        <v>1610</v>
      </c>
      <c r="L254" t="s">
        <v>11</v>
      </c>
      <c r="M254" t="s">
        <v>1018</v>
      </c>
      <c r="N254" s="38">
        <v>43252</v>
      </c>
      <c r="O254" s="38">
        <v>43616</v>
      </c>
      <c r="P254" t="s">
        <v>1031</v>
      </c>
      <c r="Q254" s="112">
        <v>19182926</v>
      </c>
      <c r="R254" s="112">
        <v>184701619</v>
      </c>
      <c r="S254" s="149">
        <v>0.1</v>
      </c>
      <c r="T254" s="38">
        <v>43525</v>
      </c>
      <c r="U254" s="38">
        <v>43890</v>
      </c>
      <c r="V254" s="112">
        <v>33658898.060000002</v>
      </c>
      <c r="W254" s="112">
        <v>2114641.89</v>
      </c>
      <c r="X254">
        <v>0</v>
      </c>
      <c r="Y254" s="112">
        <v>142315.4</v>
      </c>
      <c r="Z254" s="112">
        <v>0</v>
      </c>
      <c r="AA254" s="112">
        <v>142315.4</v>
      </c>
      <c r="AB254" t="s">
        <v>1020</v>
      </c>
      <c r="AC254">
        <v>1</v>
      </c>
      <c r="AD254">
        <v>1</v>
      </c>
      <c r="AE254" s="112">
        <v>2256957.29</v>
      </c>
      <c r="AF254" s="112">
        <v>3365889.81</v>
      </c>
      <c r="AG254" t="s">
        <v>1028</v>
      </c>
      <c r="AH254">
        <v>1.0163</v>
      </c>
      <c r="AI254" s="112">
        <v>3420753.81</v>
      </c>
      <c r="AJ254">
        <v>0</v>
      </c>
      <c r="AK254" s="112">
        <v>3420753.81</v>
      </c>
      <c r="AL254" s="112">
        <v>1163796.52</v>
      </c>
      <c r="AM254">
        <v>0</v>
      </c>
      <c r="AN254" s="112">
        <v>1163796.52</v>
      </c>
    </row>
    <row r="255" spans="1:40" x14ac:dyDescent="0.2">
      <c r="A255" t="s">
        <v>672</v>
      </c>
      <c r="C255" t="s">
        <v>928</v>
      </c>
      <c r="D255" t="s">
        <v>1015</v>
      </c>
      <c r="E255" t="s">
        <v>983</v>
      </c>
      <c r="F255" t="s">
        <v>984</v>
      </c>
      <c r="G255" t="s">
        <v>930</v>
      </c>
      <c r="H255" t="s">
        <v>673</v>
      </c>
      <c r="I255" t="s">
        <v>1611</v>
      </c>
      <c r="J255" t="s">
        <v>672</v>
      </c>
      <c r="K255" t="s">
        <v>1610</v>
      </c>
      <c r="L255" t="s">
        <v>11</v>
      </c>
      <c r="M255" t="s">
        <v>1018</v>
      </c>
      <c r="N255" s="38">
        <v>43466</v>
      </c>
      <c r="O255" s="38">
        <v>43830</v>
      </c>
      <c r="P255" t="s">
        <v>1019</v>
      </c>
      <c r="Q255" s="112">
        <v>23946955</v>
      </c>
      <c r="R255" s="112">
        <v>247572736</v>
      </c>
      <c r="S255" s="149">
        <v>0.1</v>
      </c>
      <c r="T255" s="38">
        <v>43525</v>
      </c>
      <c r="U255" s="38">
        <v>43890</v>
      </c>
      <c r="V255" s="112">
        <v>32859558.309999999</v>
      </c>
      <c r="W255" s="112">
        <v>1590733.71</v>
      </c>
      <c r="X255">
        <v>0</v>
      </c>
      <c r="Y255" s="112">
        <v>0</v>
      </c>
      <c r="Z255" s="112">
        <v>0</v>
      </c>
      <c r="AA255" s="112">
        <v>0</v>
      </c>
      <c r="AB255" t="s">
        <v>1020</v>
      </c>
      <c r="AC255">
        <v>1</v>
      </c>
      <c r="AD255">
        <v>1</v>
      </c>
      <c r="AE255" s="112">
        <v>1590733.71</v>
      </c>
      <c r="AF255" s="112">
        <v>3285955.83</v>
      </c>
      <c r="AG255" t="s">
        <v>1020</v>
      </c>
      <c r="AH255">
        <v>1</v>
      </c>
      <c r="AI255" s="112">
        <v>3285955.83</v>
      </c>
      <c r="AJ255">
        <v>0</v>
      </c>
      <c r="AK255" s="112">
        <v>3285955.83</v>
      </c>
      <c r="AL255" s="112">
        <v>1695222.12</v>
      </c>
      <c r="AM255">
        <v>0</v>
      </c>
      <c r="AN255" s="112">
        <v>1695222.12</v>
      </c>
    </row>
    <row r="256" spans="1:40" x14ac:dyDescent="0.2">
      <c r="A256" t="s">
        <v>681</v>
      </c>
      <c r="C256" t="s">
        <v>928</v>
      </c>
      <c r="D256" t="s">
        <v>1015</v>
      </c>
      <c r="E256" t="s">
        <v>983</v>
      </c>
      <c r="F256" t="s">
        <v>984</v>
      </c>
      <c r="G256" t="s">
        <v>930</v>
      </c>
      <c r="H256" t="s">
        <v>682</v>
      </c>
      <c r="I256" t="s">
        <v>1612</v>
      </c>
      <c r="J256" t="s">
        <v>681</v>
      </c>
      <c r="K256" t="s">
        <v>1610</v>
      </c>
      <c r="L256" t="s">
        <v>11</v>
      </c>
      <c r="M256" t="s">
        <v>1018</v>
      </c>
      <c r="N256" s="38">
        <v>43466</v>
      </c>
      <c r="O256" s="38">
        <v>43830</v>
      </c>
      <c r="P256" t="s">
        <v>1019</v>
      </c>
      <c r="Q256" s="112">
        <v>11912495</v>
      </c>
      <c r="R256" s="112">
        <v>131308436</v>
      </c>
      <c r="S256" s="149">
        <v>0.09</v>
      </c>
      <c r="T256" s="38">
        <v>43525</v>
      </c>
      <c r="U256" s="38">
        <v>43890</v>
      </c>
      <c r="V256" s="112">
        <v>4771451.72</v>
      </c>
      <c r="W256" s="112">
        <v>218907.61</v>
      </c>
      <c r="X256">
        <v>0</v>
      </c>
      <c r="Y256" s="112">
        <v>0</v>
      </c>
      <c r="Z256" s="112">
        <v>0</v>
      </c>
      <c r="AA256" s="112">
        <v>0</v>
      </c>
      <c r="AB256" t="s">
        <v>1020</v>
      </c>
      <c r="AC256">
        <v>1</v>
      </c>
      <c r="AD256">
        <v>1</v>
      </c>
      <c r="AE256" s="112">
        <v>218907.61</v>
      </c>
      <c r="AF256" s="112">
        <v>429430.65</v>
      </c>
      <c r="AG256" t="s">
        <v>1020</v>
      </c>
      <c r="AH256">
        <v>1</v>
      </c>
      <c r="AI256" s="112">
        <v>429430.65</v>
      </c>
      <c r="AJ256">
        <v>0</v>
      </c>
      <c r="AK256" s="112">
        <v>429430.65</v>
      </c>
      <c r="AL256" s="112">
        <v>210523.04</v>
      </c>
      <c r="AM256">
        <v>0</v>
      </c>
      <c r="AN256" s="112">
        <v>210523.04</v>
      </c>
    </row>
    <row r="257" spans="1:40" x14ac:dyDescent="0.2">
      <c r="A257" t="s">
        <v>1613</v>
      </c>
      <c r="C257" t="s">
        <v>928</v>
      </c>
      <c r="D257" t="s">
        <v>1015</v>
      </c>
      <c r="E257" t="s">
        <v>983</v>
      </c>
      <c r="F257" t="s">
        <v>984</v>
      </c>
      <c r="G257" t="s">
        <v>930</v>
      </c>
      <c r="H257" t="s">
        <v>1614</v>
      </c>
      <c r="I257" t="s">
        <v>1615</v>
      </c>
      <c r="J257" t="s">
        <v>1613</v>
      </c>
      <c r="K257" t="s">
        <v>1616</v>
      </c>
      <c r="L257" t="s">
        <v>1027</v>
      </c>
      <c r="M257" t="s">
        <v>1018</v>
      </c>
      <c r="N257" s="38">
        <v>43374</v>
      </c>
      <c r="O257" s="38">
        <v>43738</v>
      </c>
      <c r="P257" t="s">
        <v>1019</v>
      </c>
      <c r="Q257" s="112">
        <v>1253122</v>
      </c>
      <c r="R257" s="112">
        <v>1781502</v>
      </c>
      <c r="S257" s="149">
        <v>0.7</v>
      </c>
      <c r="T257" s="38">
        <v>43525</v>
      </c>
      <c r="U257" s="38">
        <v>43890</v>
      </c>
      <c r="V257" s="112">
        <v>398574.9</v>
      </c>
      <c r="W257" s="112">
        <v>124039.65</v>
      </c>
      <c r="X257">
        <v>0</v>
      </c>
      <c r="Y257" s="112">
        <v>0</v>
      </c>
      <c r="Z257" s="112">
        <v>0</v>
      </c>
      <c r="AA257" s="112">
        <v>0</v>
      </c>
      <c r="AB257" t="s">
        <v>1020</v>
      </c>
      <c r="AC257">
        <v>1</v>
      </c>
      <c r="AD257">
        <v>1</v>
      </c>
      <c r="AE257" s="112">
        <v>124039.65</v>
      </c>
      <c r="AF257" s="112">
        <v>279002.43</v>
      </c>
      <c r="AG257" t="s">
        <v>1028</v>
      </c>
      <c r="AH257">
        <v>1.0044999999999999</v>
      </c>
      <c r="AI257" s="112">
        <v>280257.94</v>
      </c>
      <c r="AJ257">
        <v>0</v>
      </c>
      <c r="AK257" s="112">
        <v>280257.94</v>
      </c>
      <c r="AL257" s="112">
        <v>156218.29</v>
      </c>
      <c r="AM257">
        <v>0</v>
      </c>
      <c r="AN257" s="112">
        <v>156218.29</v>
      </c>
    </row>
    <row r="258" spans="1:40" x14ac:dyDescent="0.2">
      <c r="A258" t="s">
        <v>603</v>
      </c>
      <c r="C258" t="s">
        <v>928</v>
      </c>
      <c r="D258" t="s">
        <v>1015</v>
      </c>
      <c r="E258" t="s">
        <v>983</v>
      </c>
      <c r="F258" t="s">
        <v>984</v>
      </c>
      <c r="G258" t="s">
        <v>930</v>
      </c>
      <c r="H258" t="s">
        <v>604</v>
      </c>
      <c r="I258" t="s">
        <v>1617</v>
      </c>
      <c r="J258" t="s">
        <v>603</v>
      </c>
      <c r="K258" t="s">
        <v>1618</v>
      </c>
      <c r="L258" t="s">
        <v>11</v>
      </c>
      <c r="M258" t="s">
        <v>1018</v>
      </c>
      <c r="N258" s="38">
        <v>43374</v>
      </c>
      <c r="O258" s="38">
        <v>43738</v>
      </c>
      <c r="P258" t="s">
        <v>1031</v>
      </c>
      <c r="Q258" s="112">
        <v>6095597</v>
      </c>
      <c r="R258" s="112">
        <v>9370933</v>
      </c>
      <c r="S258" s="149">
        <v>0.65</v>
      </c>
      <c r="T258" s="38">
        <v>43525</v>
      </c>
      <c r="U258" s="38">
        <v>43890</v>
      </c>
      <c r="V258" s="112">
        <v>298374689.12</v>
      </c>
      <c r="W258" s="112">
        <v>73601771.780000001</v>
      </c>
      <c r="X258">
        <v>0</v>
      </c>
      <c r="Y258" s="112">
        <v>26612047.370000001</v>
      </c>
      <c r="Z258" s="112">
        <v>0</v>
      </c>
      <c r="AA258" s="112">
        <v>26612047.370000001</v>
      </c>
      <c r="AB258" t="s">
        <v>1020</v>
      </c>
      <c r="AC258">
        <v>1</v>
      </c>
      <c r="AD258">
        <v>1</v>
      </c>
      <c r="AE258" s="112">
        <v>100213819.15000001</v>
      </c>
      <c r="AF258" s="112">
        <v>193943547.93000001</v>
      </c>
      <c r="AG258" t="s">
        <v>1028</v>
      </c>
      <c r="AH258">
        <v>1.0044999999999999</v>
      </c>
      <c r="AI258" s="112">
        <v>194816293.90000001</v>
      </c>
      <c r="AJ258">
        <v>0</v>
      </c>
      <c r="AK258" s="112">
        <v>194816293.90000001</v>
      </c>
      <c r="AL258" s="112">
        <v>94602474.75</v>
      </c>
      <c r="AM258">
        <v>0</v>
      </c>
      <c r="AN258" s="112">
        <v>94602474.75</v>
      </c>
    </row>
    <row r="259" spans="1:40" x14ac:dyDescent="0.2">
      <c r="A259" t="s">
        <v>1619</v>
      </c>
      <c r="C259" t="s">
        <v>928</v>
      </c>
      <c r="D259" t="s">
        <v>1015</v>
      </c>
      <c r="E259" t="s">
        <v>983</v>
      </c>
      <c r="F259" t="s">
        <v>984</v>
      </c>
      <c r="G259" t="s">
        <v>930</v>
      </c>
      <c r="H259" t="s">
        <v>1620</v>
      </c>
      <c r="I259" t="s">
        <v>1621</v>
      </c>
      <c r="J259" t="s">
        <v>1619</v>
      </c>
      <c r="K259" t="s">
        <v>1622</v>
      </c>
      <c r="L259" t="s">
        <v>11</v>
      </c>
      <c r="M259" t="s">
        <v>1018</v>
      </c>
      <c r="N259" s="38">
        <v>43101</v>
      </c>
      <c r="O259" s="38">
        <v>43465</v>
      </c>
      <c r="P259" t="s">
        <v>1019</v>
      </c>
      <c r="Q259" s="112">
        <v>46264</v>
      </c>
      <c r="R259" s="112">
        <v>1362284</v>
      </c>
      <c r="S259" s="149">
        <v>0.03</v>
      </c>
      <c r="T259" s="38">
        <v>43525</v>
      </c>
      <c r="U259" s="38">
        <v>43890</v>
      </c>
      <c r="V259" s="112">
        <v>47912</v>
      </c>
      <c r="W259" s="112">
        <v>6233.79</v>
      </c>
      <c r="X259">
        <v>0</v>
      </c>
      <c r="Y259" s="112">
        <v>0</v>
      </c>
      <c r="Z259" s="112">
        <v>0</v>
      </c>
      <c r="AA259" s="112">
        <v>0</v>
      </c>
      <c r="AB259" t="s">
        <v>1020</v>
      </c>
      <c r="AC259">
        <v>1</v>
      </c>
      <c r="AD259">
        <v>1</v>
      </c>
      <c r="AE259" s="112">
        <v>6233.79</v>
      </c>
      <c r="AF259" s="112">
        <v>1437.36</v>
      </c>
      <c r="AG259" t="s">
        <v>1028</v>
      </c>
      <c r="AH259">
        <v>1.0227999999999999</v>
      </c>
      <c r="AI259" s="112">
        <v>1470.13</v>
      </c>
      <c r="AJ259">
        <v>0</v>
      </c>
      <c r="AK259" s="112">
        <v>1470.13</v>
      </c>
      <c r="AL259" s="112">
        <v>-4763.66</v>
      </c>
      <c r="AM259">
        <v>0</v>
      </c>
      <c r="AN259" s="112">
        <v>-4763.66</v>
      </c>
    </row>
    <row r="260" spans="1:40" x14ac:dyDescent="0.2">
      <c r="A260" t="s">
        <v>606</v>
      </c>
      <c r="C260" t="s">
        <v>928</v>
      </c>
      <c r="D260" t="s">
        <v>1015</v>
      </c>
      <c r="E260" t="s">
        <v>983</v>
      </c>
      <c r="F260" t="s">
        <v>984</v>
      </c>
      <c r="G260" t="s">
        <v>930</v>
      </c>
      <c r="H260" t="s">
        <v>607</v>
      </c>
      <c r="I260" t="s">
        <v>1623</v>
      </c>
      <c r="J260" t="s">
        <v>606</v>
      </c>
      <c r="K260" t="s">
        <v>1624</v>
      </c>
      <c r="L260" t="s">
        <v>11</v>
      </c>
      <c r="M260" t="s">
        <v>1018</v>
      </c>
      <c r="N260" s="38">
        <v>43466</v>
      </c>
      <c r="O260" s="38">
        <v>43830</v>
      </c>
      <c r="P260" t="s">
        <v>1019</v>
      </c>
      <c r="Q260" s="112">
        <v>29810530</v>
      </c>
      <c r="R260" s="112">
        <v>143143363</v>
      </c>
      <c r="S260" s="149">
        <v>0.21</v>
      </c>
      <c r="T260" s="38">
        <v>43525</v>
      </c>
      <c r="U260" s="38">
        <v>43890</v>
      </c>
      <c r="V260" s="112">
        <v>20457703.239999998</v>
      </c>
      <c r="W260" s="112">
        <v>2173509.7000000002</v>
      </c>
      <c r="X260">
        <v>0</v>
      </c>
      <c r="Y260" s="112">
        <v>0</v>
      </c>
      <c r="Z260" s="112">
        <v>0</v>
      </c>
      <c r="AA260" s="112">
        <v>0</v>
      </c>
      <c r="AB260" t="s">
        <v>1020</v>
      </c>
      <c r="AC260">
        <v>1</v>
      </c>
      <c r="AD260">
        <v>1</v>
      </c>
      <c r="AE260" s="112">
        <v>2173509.7000000002</v>
      </c>
      <c r="AF260" s="112">
        <v>4296117.68</v>
      </c>
      <c r="AG260" t="s">
        <v>1020</v>
      </c>
      <c r="AH260">
        <v>1</v>
      </c>
      <c r="AI260" s="112">
        <v>4296117.68</v>
      </c>
      <c r="AJ260">
        <v>0</v>
      </c>
      <c r="AK260" s="112">
        <v>4296117.68</v>
      </c>
      <c r="AL260" s="112">
        <v>2122607.98</v>
      </c>
      <c r="AM260">
        <v>0</v>
      </c>
      <c r="AN260" s="112">
        <v>2122607.98</v>
      </c>
    </row>
    <row r="261" spans="1:40" x14ac:dyDescent="0.2">
      <c r="A261" t="s">
        <v>615</v>
      </c>
      <c r="C261" t="s">
        <v>928</v>
      </c>
      <c r="D261" t="s">
        <v>1015</v>
      </c>
      <c r="E261" t="s">
        <v>983</v>
      </c>
      <c r="F261" t="s">
        <v>984</v>
      </c>
      <c r="G261" t="s">
        <v>930</v>
      </c>
      <c r="H261" t="s">
        <v>616</v>
      </c>
      <c r="I261" t="s">
        <v>1625</v>
      </c>
      <c r="J261" t="s">
        <v>615</v>
      </c>
      <c r="K261" t="s">
        <v>1626</v>
      </c>
      <c r="L261" t="s">
        <v>11</v>
      </c>
      <c r="M261" t="s">
        <v>1018</v>
      </c>
      <c r="N261" s="38">
        <v>43282</v>
      </c>
      <c r="O261" s="38">
        <v>43646</v>
      </c>
      <c r="P261" t="s">
        <v>1031</v>
      </c>
      <c r="Q261" s="112">
        <v>10721336</v>
      </c>
      <c r="R261" s="112">
        <v>46438545</v>
      </c>
      <c r="S261" s="149">
        <v>0.23</v>
      </c>
      <c r="T261" s="38">
        <v>43525</v>
      </c>
      <c r="U261" s="38">
        <v>43890</v>
      </c>
      <c r="V261" s="112">
        <v>2157345.65</v>
      </c>
      <c r="W261" s="112">
        <v>191777.16</v>
      </c>
      <c r="X261">
        <v>0</v>
      </c>
      <c r="Y261" s="112">
        <v>0</v>
      </c>
      <c r="Z261" s="112">
        <v>0</v>
      </c>
      <c r="AA261" s="112">
        <v>0</v>
      </c>
      <c r="AB261" t="s">
        <v>1020</v>
      </c>
      <c r="AC261">
        <v>1</v>
      </c>
      <c r="AD261">
        <v>1</v>
      </c>
      <c r="AE261" s="112">
        <v>191777.16</v>
      </c>
      <c r="AF261" s="112">
        <v>496189.5</v>
      </c>
      <c r="AG261" t="s">
        <v>1028</v>
      </c>
      <c r="AH261">
        <v>1.0163</v>
      </c>
      <c r="AI261" s="112">
        <v>504277.39</v>
      </c>
      <c r="AJ261">
        <v>0</v>
      </c>
      <c r="AK261" s="112">
        <v>504277.39</v>
      </c>
      <c r="AL261" s="112">
        <v>312500.23</v>
      </c>
      <c r="AM261">
        <v>0</v>
      </c>
      <c r="AN261" s="112">
        <v>312500.23</v>
      </c>
    </row>
    <row r="262" spans="1:40" x14ac:dyDescent="0.2">
      <c r="A262" t="s">
        <v>618</v>
      </c>
      <c r="C262" t="s">
        <v>928</v>
      </c>
      <c r="D262" t="s">
        <v>1015</v>
      </c>
      <c r="E262" t="s">
        <v>983</v>
      </c>
      <c r="F262" t="s">
        <v>984</v>
      </c>
      <c r="G262" t="s">
        <v>930</v>
      </c>
      <c r="H262" t="s">
        <v>619</v>
      </c>
      <c r="I262" t="s">
        <v>1627</v>
      </c>
      <c r="J262" t="s">
        <v>618</v>
      </c>
      <c r="K262" t="s">
        <v>1628</v>
      </c>
      <c r="L262" t="s">
        <v>11</v>
      </c>
      <c r="M262" t="s">
        <v>1018</v>
      </c>
      <c r="N262" s="38">
        <v>43374</v>
      </c>
      <c r="O262" s="38">
        <v>43738</v>
      </c>
      <c r="P262" t="s">
        <v>1031</v>
      </c>
      <c r="Q262" s="112">
        <v>3254623</v>
      </c>
      <c r="R262" s="112">
        <v>12399677</v>
      </c>
      <c r="S262" s="149">
        <v>0.26</v>
      </c>
      <c r="T262" s="38">
        <v>43525</v>
      </c>
      <c r="U262" s="38">
        <v>43890</v>
      </c>
      <c r="V262" s="112">
        <v>518769.23</v>
      </c>
      <c r="W262" s="112">
        <v>80069</v>
      </c>
      <c r="X262">
        <v>0</v>
      </c>
      <c r="Y262" s="112">
        <v>0</v>
      </c>
      <c r="Z262" s="112">
        <v>0</v>
      </c>
      <c r="AA262" s="112">
        <v>0</v>
      </c>
      <c r="AB262" t="s">
        <v>1020</v>
      </c>
      <c r="AC262">
        <v>1</v>
      </c>
      <c r="AD262">
        <v>1</v>
      </c>
      <c r="AE262" s="112">
        <v>80069</v>
      </c>
      <c r="AF262" s="112">
        <v>134880</v>
      </c>
      <c r="AG262" t="s">
        <v>1028</v>
      </c>
      <c r="AH262">
        <v>1.0044999999999999</v>
      </c>
      <c r="AI262" s="112">
        <v>135486.96</v>
      </c>
      <c r="AJ262">
        <v>0</v>
      </c>
      <c r="AK262" s="112">
        <v>135486.96</v>
      </c>
      <c r="AL262" s="112">
        <v>55417.96</v>
      </c>
      <c r="AM262">
        <v>0</v>
      </c>
      <c r="AN262" s="112">
        <v>55417.96</v>
      </c>
    </row>
    <row r="263" spans="1:40" x14ac:dyDescent="0.2">
      <c r="A263" t="s">
        <v>621</v>
      </c>
      <c r="C263" t="s">
        <v>928</v>
      </c>
      <c r="D263" t="s">
        <v>1015</v>
      </c>
      <c r="E263" t="s">
        <v>983</v>
      </c>
      <c r="F263" t="s">
        <v>984</v>
      </c>
      <c r="G263" t="s">
        <v>930</v>
      </c>
      <c r="H263" t="s">
        <v>622</v>
      </c>
      <c r="I263" t="s">
        <v>1629</v>
      </c>
      <c r="J263" t="s">
        <v>621</v>
      </c>
      <c r="K263" t="s">
        <v>1630</v>
      </c>
      <c r="L263" t="s">
        <v>11</v>
      </c>
      <c r="M263" t="s">
        <v>1018</v>
      </c>
      <c r="N263" s="38">
        <v>43374</v>
      </c>
      <c r="O263" s="38">
        <v>43738</v>
      </c>
      <c r="P263" t="s">
        <v>1019</v>
      </c>
      <c r="Q263" s="112">
        <v>7380705</v>
      </c>
      <c r="R263" s="112">
        <v>29196456</v>
      </c>
      <c r="S263" s="149">
        <v>0.25</v>
      </c>
      <c r="T263" s="38">
        <v>43525</v>
      </c>
      <c r="U263" s="38">
        <v>43890</v>
      </c>
      <c r="V263" s="112">
        <v>2374260.5499999998</v>
      </c>
      <c r="W263" s="112">
        <v>250756.41</v>
      </c>
      <c r="X263">
        <v>0</v>
      </c>
      <c r="Y263" s="112">
        <v>0</v>
      </c>
      <c r="Z263" s="112">
        <v>0</v>
      </c>
      <c r="AA263" s="112">
        <v>0</v>
      </c>
      <c r="AB263" t="s">
        <v>1020</v>
      </c>
      <c r="AC263">
        <v>1</v>
      </c>
      <c r="AD263">
        <v>1</v>
      </c>
      <c r="AE263" s="112">
        <v>250756.41</v>
      </c>
      <c r="AF263" s="112">
        <v>593565.14</v>
      </c>
      <c r="AG263" t="s">
        <v>1028</v>
      </c>
      <c r="AH263">
        <v>1.0044999999999999</v>
      </c>
      <c r="AI263" s="112">
        <v>596236.18000000005</v>
      </c>
      <c r="AJ263">
        <v>0</v>
      </c>
      <c r="AK263" s="112">
        <v>596236.18000000005</v>
      </c>
      <c r="AL263" s="112">
        <v>345479.77</v>
      </c>
      <c r="AM263">
        <v>0</v>
      </c>
      <c r="AN263" s="112">
        <v>345479.77</v>
      </c>
    </row>
    <row r="264" spans="1:40" x14ac:dyDescent="0.2">
      <c r="A264" t="s">
        <v>624</v>
      </c>
      <c r="C264" t="s">
        <v>928</v>
      </c>
      <c r="D264" t="s">
        <v>1015</v>
      </c>
      <c r="E264" t="s">
        <v>983</v>
      </c>
      <c r="F264" t="s">
        <v>984</v>
      </c>
      <c r="G264" t="s">
        <v>930</v>
      </c>
      <c r="H264" t="s">
        <v>625</v>
      </c>
      <c r="I264" t="s">
        <v>1631</v>
      </c>
      <c r="J264" t="s">
        <v>624</v>
      </c>
      <c r="K264" t="s">
        <v>1632</v>
      </c>
      <c r="L264" t="s">
        <v>11</v>
      </c>
      <c r="M264" t="s">
        <v>1018</v>
      </c>
      <c r="N264" s="38">
        <v>43374</v>
      </c>
      <c r="O264" s="38">
        <v>43738</v>
      </c>
      <c r="P264" t="s">
        <v>1031</v>
      </c>
      <c r="Q264" s="112">
        <v>116934371</v>
      </c>
      <c r="R264" s="112">
        <v>586868089</v>
      </c>
      <c r="S264" s="149">
        <v>0.2</v>
      </c>
      <c r="T264" s="38">
        <v>43525</v>
      </c>
      <c r="U264" s="38">
        <v>43890</v>
      </c>
      <c r="V264" s="112">
        <v>63036183.729999997</v>
      </c>
      <c r="W264" s="112">
        <v>7972924.4900000002</v>
      </c>
      <c r="X264">
        <v>0</v>
      </c>
      <c r="Y264" s="112">
        <v>48721.54</v>
      </c>
      <c r="Z264" s="112">
        <v>0</v>
      </c>
      <c r="AA264" s="112">
        <v>48721.54</v>
      </c>
      <c r="AB264" t="s">
        <v>1020</v>
      </c>
      <c r="AC264">
        <v>1</v>
      </c>
      <c r="AD264">
        <v>1</v>
      </c>
      <c r="AE264" s="112">
        <v>8021646.0300000003</v>
      </c>
      <c r="AF264" s="112">
        <v>12607236.75</v>
      </c>
      <c r="AG264" t="s">
        <v>1028</v>
      </c>
      <c r="AH264">
        <v>1.0044999999999999</v>
      </c>
      <c r="AI264" s="112">
        <v>12663969.32</v>
      </c>
      <c r="AJ264">
        <v>0</v>
      </c>
      <c r="AK264" s="112">
        <v>12663969.32</v>
      </c>
      <c r="AL264" s="112">
        <v>4642323.29</v>
      </c>
      <c r="AM264">
        <v>0</v>
      </c>
      <c r="AN264" s="112">
        <v>4642323.29</v>
      </c>
    </row>
    <row r="265" spans="1:40" x14ac:dyDescent="0.2">
      <c r="A265" t="s">
        <v>627</v>
      </c>
      <c r="C265" t="s">
        <v>928</v>
      </c>
      <c r="D265" t="s">
        <v>1015</v>
      </c>
      <c r="E265" t="s">
        <v>983</v>
      </c>
      <c r="F265" t="s">
        <v>984</v>
      </c>
      <c r="G265" t="s">
        <v>930</v>
      </c>
      <c r="H265" t="s">
        <v>628</v>
      </c>
      <c r="I265" t="s">
        <v>1633</v>
      </c>
      <c r="J265" t="s">
        <v>627</v>
      </c>
      <c r="K265" t="s">
        <v>1634</v>
      </c>
      <c r="L265" t="s">
        <v>11</v>
      </c>
      <c r="M265" t="s">
        <v>1018</v>
      </c>
      <c r="N265" s="38">
        <v>43374</v>
      </c>
      <c r="O265" s="38">
        <v>43738</v>
      </c>
      <c r="P265" t="s">
        <v>1019</v>
      </c>
      <c r="Q265" s="112">
        <v>25252770</v>
      </c>
      <c r="R265" s="112">
        <v>120159507</v>
      </c>
      <c r="S265" s="149">
        <v>0.21</v>
      </c>
      <c r="T265" s="38">
        <v>43525</v>
      </c>
      <c r="U265" s="38">
        <v>43890</v>
      </c>
      <c r="V265" s="112">
        <v>10976901.15</v>
      </c>
      <c r="W265" s="112">
        <v>1234660.5900000001</v>
      </c>
      <c r="X265">
        <v>0</v>
      </c>
      <c r="Y265" s="112">
        <v>0</v>
      </c>
      <c r="Z265" s="112">
        <v>0</v>
      </c>
      <c r="AA265" s="112">
        <v>0</v>
      </c>
      <c r="AB265" t="s">
        <v>1020</v>
      </c>
      <c r="AC265">
        <v>1</v>
      </c>
      <c r="AD265">
        <v>1</v>
      </c>
      <c r="AE265" s="112">
        <v>1234660.5900000001</v>
      </c>
      <c r="AF265" s="112">
        <v>2305149.2400000002</v>
      </c>
      <c r="AG265" t="s">
        <v>1028</v>
      </c>
      <c r="AH265">
        <v>1.0044999999999999</v>
      </c>
      <c r="AI265" s="112">
        <v>2315522.41</v>
      </c>
      <c r="AJ265">
        <v>0</v>
      </c>
      <c r="AK265" s="112">
        <v>2315522.41</v>
      </c>
      <c r="AL265" s="112">
        <v>1080861.82</v>
      </c>
      <c r="AM265">
        <v>0</v>
      </c>
      <c r="AN265" s="112">
        <v>1080861.82</v>
      </c>
    </row>
    <row r="266" spans="1:40" x14ac:dyDescent="0.2">
      <c r="A266" t="s">
        <v>630</v>
      </c>
      <c r="C266" t="s">
        <v>928</v>
      </c>
      <c r="D266" t="s">
        <v>1015</v>
      </c>
      <c r="E266" t="s">
        <v>983</v>
      </c>
      <c r="F266" t="s">
        <v>984</v>
      </c>
      <c r="G266" t="s">
        <v>930</v>
      </c>
      <c r="H266" t="s">
        <v>631</v>
      </c>
      <c r="I266" t="s">
        <v>1635</v>
      </c>
      <c r="J266" t="s">
        <v>630</v>
      </c>
      <c r="K266" t="s">
        <v>1636</v>
      </c>
      <c r="L266" t="s">
        <v>11</v>
      </c>
      <c r="M266" t="s">
        <v>1018</v>
      </c>
      <c r="N266" s="38">
        <v>43374</v>
      </c>
      <c r="O266" s="38">
        <v>43738</v>
      </c>
      <c r="P266" t="s">
        <v>1019</v>
      </c>
      <c r="Q266" s="112">
        <v>32683794</v>
      </c>
      <c r="R266" s="112">
        <v>163151759</v>
      </c>
      <c r="S266" s="149">
        <v>0.2</v>
      </c>
      <c r="T266" s="38">
        <v>43525</v>
      </c>
      <c r="U266" s="38">
        <v>43890</v>
      </c>
      <c r="V266" s="112">
        <v>7425058.3099999996</v>
      </c>
      <c r="W266" s="112">
        <v>752076.65</v>
      </c>
      <c r="X266">
        <v>0</v>
      </c>
      <c r="Y266" s="112">
        <v>0</v>
      </c>
      <c r="Z266" s="112">
        <v>0</v>
      </c>
      <c r="AA266" s="112">
        <v>0</v>
      </c>
      <c r="AB266" t="s">
        <v>1020</v>
      </c>
      <c r="AC266">
        <v>1</v>
      </c>
      <c r="AD266">
        <v>1</v>
      </c>
      <c r="AE266" s="112">
        <v>752076.65</v>
      </c>
      <c r="AF266" s="112">
        <v>1485011.66</v>
      </c>
      <c r="AG266" t="s">
        <v>1028</v>
      </c>
      <c r="AH266">
        <v>1.0044999999999999</v>
      </c>
      <c r="AI266" s="112">
        <v>1491694.21</v>
      </c>
      <c r="AJ266">
        <v>0</v>
      </c>
      <c r="AK266" s="112">
        <v>1491694.21</v>
      </c>
      <c r="AL266" s="112">
        <v>739617.56</v>
      </c>
      <c r="AM266">
        <v>0</v>
      </c>
      <c r="AN266" s="112">
        <v>739617.56</v>
      </c>
    </row>
    <row r="267" spans="1:40" x14ac:dyDescent="0.2">
      <c r="A267" t="s">
        <v>633</v>
      </c>
      <c r="C267" t="s">
        <v>928</v>
      </c>
      <c r="D267" t="s">
        <v>1015</v>
      </c>
      <c r="E267" t="s">
        <v>983</v>
      </c>
      <c r="F267" t="s">
        <v>984</v>
      </c>
      <c r="G267" t="s">
        <v>930</v>
      </c>
      <c r="H267" t="s">
        <v>634</v>
      </c>
      <c r="I267" t="s">
        <v>1637</v>
      </c>
      <c r="J267" t="s">
        <v>633</v>
      </c>
      <c r="K267" t="s">
        <v>1638</v>
      </c>
      <c r="L267" t="s">
        <v>11</v>
      </c>
      <c r="M267" t="s">
        <v>1018</v>
      </c>
      <c r="N267" s="38">
        <v>43374</v>
      </c>
      <c r="O267" s="38">
        <v>43738</v>
      </c>
      <c r="P267" t="s">
        <v>1019</v>
      </c>
      <c r="Q267" s="112">
        <v>5075300</v>
      </c>
      <c r="R267" s="112">
        <v>16009032</v>
      </c>
      <c r="S267" s="149">
        <v>0.32</v>
      </c>
      <c r="T267" s="38">
        <v>43525</v>
      </c>
      <c r="U267" s="38">
        <v>43890</v>
      </c>
      <c r="V267" s="112">
        <v>421677</v>
      </c>
      <c r="W267" s="112">
        <v>136634.29</v>
      </c>
      <c r="X267">
        <v>0</v>
      </c>
      <c r="Y267" s="112">
        <v>0</v>
      </c>
      <c r="Z267" s="112">
        <v>0</v>
      </c>
      <c r="AA267" s="112">
        <v>0</v>
      </c>
      <c r="AB267" t="s">
        <v>1020</v>
      </c>
      <c r="AC267">
        <v>1</v>
      </c>
      <c r="AD267">
        <v>1</v>
      </c>
      <c r="AE267" s="112">
        <v>136634.29</v>
      </c>
      <c r="AF267" s="112">
        <v>134936.64000000001</v>
      </c>
      <c r="AG267" t="s">
        <v>1028</v>
      </c>
      <c r="AH267">
        <v>1.0044999999999999</v>
      </c>
      <c r="AI267" s="112">
        <v>135543.85</v>
      </c>
      <c r="AJ267">
        <v>0</v>
      </c>
      <c r="AK267" s="112">
        <v>135543.85</v>
      </c>
      <c r="AL267" s="112">
        <v>-1090.44</v>
      </c>
      <c r="AM267">
        <v>0</v>
      </c>
      <c r="AN267" s="112">
        <v>-1090.44</v>
      </c>
    </row>
    <row r="268" spans="1:40" x14ac:dyDescent="0.2">
      <c r="A268" t="s">
        <v>639</v>
      </c>
      <c r="C268" t="s">
        <v>928</v>
      </c>
      <c r="D268" t="s">
        <v>1015</v>
      </c>
      <c r="E268" t="s">
        <v>983</v>
      </c>
      <c r="F268" t="s">
        <v>984</v>
      </c>
      <c r="G268" t="s">
        <v>930</v>
      </c>
      <c r="H268" t="s">
        <v>640</v>
      </c>
      <c r="I268" t="s">
        <v>1639</v>
      </c>
      <c r="J268" t="s">
        <v>639</v>
      </c>
      <c r="K268" t="s">
        <v>1640</v>
      </c>
      <c r="L268" t="s">
        <v>11</v>
      </c>
      <c r="M268" t="s">
        <v>1018</v>
      </c>
      <c r="N268" s="38">
        <v>43466</v>
      </c>
      <c r="O268" s="38">
        <v>43830</v>
      </c>
      <c r="P268" t="s">
        <v>1019</v>
      </c>
      <c r="Q268" s="112">
        <v>29783625</v>
      </c>
      <c r="R268" s="112">
        <v>156501679</v>
      </c>
      <c r="S268" s="149">
        <v>0.19</v>
      </c>
      <c r="T268" s="38">
        <v>43525</v>
      </c>
      <c r="U268" s="38">
        <v>43890</v>
      </c>
      <c r="V268" s="112">
        <v>11482947.939999999</v>
      </c>
      <c r="W268" s="112">
        <v>1261956.6100000001</v>
      </c>
      <c r="X268">
        <v>0</v>
      </c>
      <c r="Y268" s="112">
        <v>0</v>
      </c>
      <c r="Z268" s="112">
        <v>0</v>
      </c>
      <c r="AA268" s="112">
        <v>0</v>
      </c>
      <c r="AB268" t="s">
        <v>1020</v>
      </c>
      <c r="AC268">
        <v>1</v>
      </c>
      <c r="AD268">
        <v>1</v>
      </c>
      <c r="AE268" s="112">
        <v>1261956.6100000001</v>
      </c>
      <c r="AF268" s="112">
        <v>2181760.11</v>
      </c>
      <c r="AG268" t="s">
        <v>1020</v>
      </c>
      <c r="AH268">
        <v>1</v>
      </c>
      <c r="AI268" s="112">
        <v>2181760.11</v>
      </c>
      <c r="AJ268">
        <v>0</v>
      </c>
      <c r="AK268" s="112">
        <v>2181760.11</v>
      </c>
      <c r="AL268" s="112">
        <v>919803.5</v>
      </c>
      <c r="AM268">
        <v>0</v>
      </c>
      <c r="AN268" s="112">
        <v>919803.5</v>
      </c>
    </row>
    <row r="269" spans="1:40" x14ac:dyDescent="0.2">
      <c r="A269" t="s">
        <v>642</v>
      </c>
      <c r="C269" t="s">
        <v>928</v>
      </c>
      <c r="D269" t="s">
        <v>1015</v>
      </c>
      <c r="E269" t="s">
        <v>983</v>
      </c>
      <c r="F269" t="s">
        <v>984</v>
      </c>
      <c r="G269" t="s">
        <v>930</v>
      </c>
      <c r="H269" t="s">
        <v>643</v>
      </c>
      <c r="I269" t="s">
        <v>1641</v>
      </c>
      <c r="J269" t="s">
        <v>642</v>
      </c>
      <c r="K269" t="s">
        <v>1642</v>
      </c>
      <c r="L269" t="s">
        <v>11</v>
      </c>
      <c r="M269" t="s">
        <v>1018</v>
      </c>
      <c r="N269" s="38">
        <v>43466</v>
      </c>
      <c r="O269" s="38">
        <v>43830</v>
      </c>
      <c r="P269" t="s">
        <v>1031</v>
      </c>
      <c r="Q269" s="112">
        <v>8008194</v>
      </c>
      <c r="R269" s="112">
        <v>29157564</v>
      </c>
      <c r="S269" s="149">
        <v>0.27</v>
      </c>
      <c r="T269" s="38">
        <v>43525</v>
      </c>
      <c r="U269" s="38">
        <v>43890</v>
      </c>
      <c r="V269" s="112">
        <v>987085.98</v>
      </c>
      <c r="W269" s="112">
        <v>118252.6</v>
      </c>
      <c r="X269">
        <v>0</v>
      </c>
      <c r="Y269" s="112">
        <v>0</v>
      </c>
      <c r="Z269" s="112">
        <v>0</v>
      </c>
      <c r="AA269" s="112">
        <v>0</v>
      </c>
      <c r="AB269" t="s">
        <v>1020</v>
      </c>
      <c r="AC269">
        <v>1</v>
      </c>
      <c r="AD269">
        <v>1</v>
      </c>
      <c r="AE269" s="112">
        <v>118252.6</v>
      </c>
      <c r="AF269" s="112">
        <v>266513.21000000002</v>
      </c>
      <c r="AG269" t="s">
        <v>1020</v>
      </c>
      <c r="AH269">
        <v>1</v>
      </c>
      <c r="AI269" s="112">
        <v>266513.21000000002</v>
      </c>
      <c r="AJ269">
        <v>0</v>
      </c>
      <c r="AK269" s="112">
        <v>266513.21000000002</v>
      </c>
      <c r="AL269" s="112">
        <v>148260.60999999999</v>
      </c>
      <c r="AM269">
        <v>0</v>
      </c>
      <c r="AN269" s="112">
        <v>148260.60999999999</v>
      </c>
    </row>
    <row r="270" spans="1:40" x14ac:dyDescent="0.2">
      <c r="A270" t="s">
        <v>645</v>
      </c>
      <c r="C270" t="s">
        <v>928</v>
      </c>
      <c r="D270" t="s">
        <v>1015</v>
      </c>
      <c r="E270" t="s">
        <v>983</v>
      </c>
      <c r="F270" t="s">
        <v>984</v>
      </c>
      <c r="G270" t="s">
        <v>930</v>
      </c>
      <c r="H270" t="s">
        <v>646</v>
      </c>
      <c r="I270" t="s">
        <v>1643</v>
      </c>
      <c r="J270" t="s">
        <v>645</v>
      </c>
      <c r="K270" t="s">
        <v>1644</v>
      </c>
      <c r="L270" t="s">
        <v>11</v>
      </c>
      <c r="M270" t="s">
        <v>1018</v>
      </c>
      <c r="N270" s="38">
        <v>43466</v>
      </c>
      <c r="O270" s="38">
        <v>43830</v>
      </c>
      <c r="P270" t="s">
        <v>1019</v>
      </c>
      <c r="Q270" s="112">
        <v>90099067</v>
      </c>
      <c r="R270" s="112">
        <v>422182766</v>
      </c>
      <c r="S270" s="149">
        <v>0.21</v>
      </c>
      <c r="T270" s="38">
        <v>43525</v>
      </c>
      <c r="U270" s="38">
        <v>43890</v>
      </c>
      <c r="V270" s="112">
        <v>37001251.390000001</v>
      </c>
      <c r="W270" s="112">
        <v>4627723.67</v>
      </c>
      <c r="X270">
        <v>0</v>
      </c>
      <c r="Y270" s="112">
        <v>538521.36</v>
      </c>
      <c r="Z270" s="112">
        <v>0</v>
      </c>
      <c r="AA270" s="112">
        <v>538521.36</v>
      </c>
      <c r="AB270" t="s">
        <v>1020</v>
      </c>
      <c r="AC270">
        <v>1</v>
      </c>
      <c r="AD270">
        <v>1</v>
      </c>
      <c r="AE270" s="112">
        <v>5166245.03</v>
      </c>
      <c r="AF270" s="112">
        <v>7770262.79</v>
      </c>
      <c r="AG270" t="s">
        <v>1020</v>
      </c>
      <c r="AH270">
        <v>1</v>
      </c>
      <c r="AI270" s="112">
        <v>7770262.79</v>
      </c>
      <c r="AJ270">
        <v>0</v>
      </c>
      <c r="AK270" s="112">
        <v>7770262.79</v>
      </c>
      <c r="AL270" s="112">
        <v>2604017.7599999998</v>
      </c>
      <c r="AM270">
        <v>0</v>
      </c>
      <c r="AN270" s="112">
        <v>2604017.7599999998</v>
      </c>
    </row>
    <row r="271" spans="1:40" x14ac:dyDescent="0.2">
      <c r="A271" t="s">
        <v>648</v>
      </c>
      <c r="C271" t="s">
        <v>928</v>
      </c>
      <c r="D271" t="s">
        <v>1015</v>
      </c>
      <c r="E271" t="s">
        <v>983</v>
      </c>
      <c r="F271" t="s">
        <v>984</v>
      </c>
      <c r="G271" t="s">
        <v>930</v>
      </c>
      <c r="H271" t="s">
        <v>649</v>
      </c>
      <c r="I271" t="s">
        <v>1645</v>
      </c>
      <c r="J271" t="s">
        <v>648</v>
      </c>
      <c r="K271" t="s">
        <v>1646</v>
      </c>
      <c r="L271" t="s">
        <v>11</v>
      </c>
      <c r="M271" t="s">
        <v>1018</v>
      </c>
      <c r="N271" s="38">
        <v>43221</v>
      </c>
      <c r="O271" s="38">
        <v>43585</v>
      </c>
      <c r="P271" t="s">
        <v>1019</v>
      </c>
      <c r="Q271" s="112">
        <v>29496001</v>
      </c>
      <c r="R271" s="112">
        <v>151463258</v>
      </c>
      <c r="S271" s="149">
        <v>0.19</v>
      </c>
      <c r="T271" s="38">
        <v>43525</v>
      </c>
      <c r="U271" s="38">
        <v>43890</v>
      </c>
      <c r="V271" s="112">
        <v>15524691.130000001</v>
      </c>
      <c r="W271" s="112">
        <v>1598293.46</v>
      </c>
      <c r="X271">
        <v>0</v>
      </c>
      <c r="Y271" s="112">
        <v>0</v>
      </c>
      <c r="Z271" s="112">
        <v>0</v>
      </c>
      <c r="AA271" s="112">
        <v>0</v>
      </c>
      <c r="AB271" t="s">
        <v>1020</v>
      </c>
      <c r="AC271">
        <v>1</v>
      </c>
      <c r="AD271">
        <v>1</v>
      </c>
      <c r="AE271" s="112">
        <v>1598293.46</v>
      </c>
      <c r="AF271" s="112">
        <v>2949691.31</v>
      </c>
      <c r="AG271" t="s">
        <v>1028</v>
      </c>
      <c r="AH271">
        <v>1.0163</v>
      </c>
      <c r="AI271" s="112">
        <v>2997771.28</v>
      </c>
      <c r="AJ271">
        <v>0</v>
      </c>
      <c r="AK271" s="112">
        <v>2997771.28</v>
      </c>
      <c r="AL271" s="112">
        <v>1399477.82</v>
      </c>
      <c r="AM271">
        <v>0</v>
      </c>
      <c r="AN271" s="112">
        <v>1399477.82</v>
      </c>
    </row>
    <row r="272" spans="1:40" x14ac:dyDescent="0.2">
      <c r="A272" t="s">
        <v>651</v>
      </c>
      <c r="C272" t="s">
        <v>928</v>
      </c>
      <c r="D272" t="s">
        <v>1015</v>
      </c>
      <c r="E272" t="s">
        <v>983</v>
      </c>
      <c r="F272" t="s">
        <v>984</v>
      </c>
      <c r="G272" t="s">
        <v>930</v>
      </c>
      <c r="H272" t="s">
        <v>652</v>
      </c>
      <c r="I272" t="s">
        <v>1647</v>
      </c>
      <c r="J272" t="s">
        <v>651</v>
      </c>
      <c r="K272" t="s">
        <v>1648</v>
      </c>
      <c r="L272" t="s">
        <v>11</v>
      </c>
      <c r="M272" t="s">
        <v>1018</v>
      </c>
      <c r="N272" s="38">
        <v>43466</v>
      </c>
      <c r="O272" s="38">
        <v>43830</v>
      </c>
      <c r="P272" t="s">
        <v>1019</v>
      </c>
      <c r="Q272" s="112">
        <v>3421527</v>
      </c>
      <c r="R272" s="112">
        <v>10405965</v>
      </c>
      <c r="S272" s="149">
        <v>0.33</v>
      </c>
      <c r="T272" s="38">
        <v>43525</v>
      </c>
      <c r="U272" s="38">
        <v>43890</v>
      </c>
      <c r="V272" s="112">
        <v>190044.76</v>
      </c>
      <c r="W272" s="112">
        <v>25664.61</v>
      </c>
      <c r="X272">
        <v>0</v>
      </c>
      <c r="Y272" s="112">
        <v>0</v>
      </c>
      <c r="Z272" s="112">
        <v>0</v>
      </c>
      <c r="AA272" s="112">
        <v>0</v>
      </c>
      <c r="AB272" t="s">
        <v>1020</v>
      </c>
      <c r="AC272">
        <v>1</v>
      </c>
      <c r="AD272">
        <v>1</v>
      </c>
      <c r="AE272" s="112">
        <v>25664.61</v>
      </c>
      <c r="AF272" s="112">
        <v>62714.77</v>
      </c>
      <c r="AG272" t="s">
        <v>1020</v>
      </c>
      <c r="AH272">
        <v>1</v>
      </c>
      <c r="AI272" s="112">
        <v>62714.77</v>
      </c>
      <c r="AJ272">
        <v>0</v>
      </c>
      <c r="AK272" s="112">
        <v>62714.77</v>
      </c>
      <c r="AL272" s="112">
        <v>37050.160000000003</v>
      </c>
      <c r="AM272">
        <v>0</v>
      </c>
      <c r="AN272" s="112">
        <v>37050.160000000003</v>
      </c>
    </row>
    <row r="273" spans="1:40" x14ac:dyDescent="0.2">
      <c r="A273" t="s">
        <v>654</v>
      </c>
      <c r="C273" t="s">
        <v>928</v>
      </c>
      <c r="D273" t="s">
        <v>1015</v>
      </c>
      <c r="E273" t="s">
        <v>983</v>
      </c>
      <c r="F273" t="s">
        <v>984</v>
      </c>
      <c r="G273" t="s">
        <v>930</v>
      </c>
      <c r="H273" t="s">
        <v>655</v>
      </c>
      <c r="I273" t="s">
        <v>1649</v>
      </c>
      <c r="J273" t="s">
        <v>654</v>
      </c>
      <c r="K273" t="s">
        <v>1650</v>
      </c>
      <c r="L273" t="s">
        <v>11</v>
      </c>
      <c r="M273" t="s">
        <v>1018</v>
      </c>
      <c r="N273" s="38">
        <v>43466</v>
      </c>
      <c r="O273" s="38">
        <v>43830</v>
      </c>
      <c r="P273" t="s">
        <v>1031</v>
      </c>
      <c r="Q273" s="112">
        <v>44723856</v>
      </c>
      <c r="R273" s="112">
        <v>226566221</v>
      </c>
      <c r="S273" s="149">
        <v>0.2</v>
      </c>
      <c r="T273" s="38">
        <v>43525</v>
      </c>
      <c r="U273" s="38">
        <v>43890</v>
      </c>
      <c r="V273" s="112">
        <v>22960118.25</v>
      </c>
      <c r="W273" s="112">
        <v>2750665.52</v>
      </c>
      <c r="X273">
        <v>0</v>
      </c>
      <c r="Y273" s="112">
        <v>0</v>
      </c>
      <c r="Z273" s="112">
        <v>0</v>
      </c>
      <c r="AA273" s="112">
        <v>0</v>
      </c>
      <c r="AB273" t="s">
        <v>1020</v>
      </c>
      <c r="AC273">
        <v>1</v>
      </c>
      <c r="AD273">
        <v>1</v>
      </c>
      <c r="AE273" s="112">
        <v>2750665.52</v>
      </c>
      <c r="AF273" s="112">
        <v>4592023.6500000004</v>
      </c>
      <c r="AG273" t="s">
        <v>1020</v>
      </c>
      <c r="AH273">
        <v>1</v>
      </c>
      <c r="AI273" s="112">
        <v>4592023.6500000004</v>
      </c>
      <c r="AJ273">
        <v>0</v>
      </c>
      <c r="AK273" s="112">
        <v>4592023.6500000004</v>
      </c>
      <c r="AL273" s="112">
        <v>1841358.13</v>
      </c>
      <c r="AM273">
        <v>0</v>
      </c>
      <c r="AN273" s="112">
        <v>1841358.13</v>
      </c>
    </row>
    <row r="274" spans="1:40" x14ac:dyDescent="0.2">
      <c r="A274" t="s">
        <v>663</v>
      </c>
      <c r="C274" t="s">
        <v>928</v>
      </c>
      <c r="D274" t="s">
        <v>1015</v>
      </c>
      <c r="E274" t="s">
        <v>983</v>
      </c>
      <c r="F274" t="s">
        <v>984</v>
      </c>
      <c r="G274" t="s">
        <v>930</v>
      </c>
      <c r="H274" t="s">
        <v>664</v>
      </c>
      <c r="I274" t="s">
        <v>1651</v>
      </c>
      <c r="J274" t="s">
        <v>663</v>
      </c>
      <c r="K274" t="s">
        <v>1652</v>
      </c>
      <c r="L274" t="s">
        <v>11</v>
      </c>
      <c r="M274" t="s">
        <v>1018</v>
      </c>
      <c r="N274" s="38">
        <v>43466</v>
      </c>
      <c r="O274" s="38">
        <v>43830</v>
      </c>
      <c r="P274" t="s">
        <v>1019</v>
      </c>
      <c r="Q274" s="112">
        <v>67179023</v>
      </c>
      <c r="R274" s="112">
        <v>328296274</v>
      </c>
      <c r="S274" s="149">
        <v>0.2</v>
      </c>
      <c r="T274" s="38">
        <v>43525</v>
      </c>
      <c r="U274" s="38">
        <v>43890</v>
      </c>
      <c r="V274" s="112">
        <v>3545111.41</v>
      </c>
      <c r="W274" s="112">
        <v>296585.5</v>
      </c>
      <c r="X274">
        <v>0</v>
      </c>
      <c r="Y274" s="112">
        <v>6361.23</v>
      </c>
      <c r="Z274" s="112">
        <v>0</v>
      </c>
      <c r="AA274" s="112">
        <v>6361.23</v>
      </c>
      <c r="AB274" t="s">
        <v>1020</v>
      </c>
      <c r="AC274">
        <v>1</v>
      </c>
      <c r="AD274">
        <v>1</v>
      </c>
      <c r="AE274" s="112">
        <v>302946.73</v>
      </c>
      <c r="AF274" s="112">
        <v>709022.28</v>
      </c>
      <c r="AG274" t="s">
        <v>1020</v>
      </c>
      <c r="AH274">
        <v>1</v>
      </c>
      <c r="AI274" s="112">
        <v>709022.28</v>
      </c>
      <c r="AJ274">
        <v>0</v>
      </c>
      <c r="AK274" s="112">
        <v>709022.28</v>
      </c>
      <c r="AL274" s="112">
        <v>406075.55</v>
      </c>
      <c r="AM274">
        <v>0</v>
      </c>
      <c r="AN274" s="112">
        <v>406075.55</v>
      </c>
    </row>
    <row r="275" spans="1:40" x14ac:dyDescent="0.2">
      <c r="A275" t="s">
        <v>1653</v>
      </c>
      <c r="C275" t="s">
        <v>928</v>
      </c>
      <c r="D275" t="s">
        <v>1015</v>
      </c>
      <c r="E275" t="s">
        <v>983</v>
      </c>
      <c r="F275" t="s">
        <v>984</v>
      </c>
      <c r="G275" t="s">
        <v>930</v>
      </c>
      <c r="H275" t="s">
        <v>1654</v>
      </c>
      <c r="I275" t="s">
        <v>1655</v>
      </c>
      <c r="J275" t="s">
        <v>1653</v>
      </c>
      <c r="K275" t="s">
        <v>1656</v>
      </c>
      <c r="L275" t="s">
        <v>11</v>
      </c>
      <c r="M275" t="s">
        <v>1018</v>
      </c>
      <c r="N275" s="38">
        <v>43466</v>
      </c>
      <c r="O275" s="38">
        <v>43830</v>
      </c>
      <c r="P275" t="s">
        <v>1031</v>
      </c>
      <c r="Q275" s="112">
        <v>14851695</v>
      </c>
      <c r="R275" s="112">
        <v>61301411</v>
      </c>
      <c r="S275" s="149">
        <v>0.24</v>
      </c>
      <c r="T275" s="38">
        <v>43525</v>
      </c>
      <c r="U275" s="38">
        <v>43890</v>
      </c>
      <c r="V275" s="112">
        <v>1112393.3500000001</v>
      </c>
      <c r="W275" s="112">
        <v>106453.33</v>
      </c>
      <c r="X275">
        <v>0</v>
      </c>
      <c r="Y275" s="112">
        <v>0</v>
      </c>
      <c r="Z275" s="112">
        <v>0</v>
      </c>
      <c r="AA275" s="112">
        <v>0</v>
      </c>
      <c r="AB275" t="s">
        <v>1020</v>
      </c>
      <c r="AC275">
        <v>1</v>
      </c>
      <c r="AD275">
        <v>1</v>
      </c>
      <c r="AE275" s="112">
        <v>106453.33</v>
      </c>
      <c r="AF275" s="112">
        <v>266974.40000000002</v>
      </c>
      <c r="AG275" t="s">
        <v>1020</v>
      </c>
      <c r="AH275">
        <v>1</v>
      </c>
      <c r="AI275" s="112">
        <v>266974.40000000002</v>
      </c>
      <c r="AJ275">
        <v>0</v>
      </c>
      <c r="AK275" s="112">
        <v>266974.40000000002</v>
      </c>
      <c r="AL275" s="112">
        <v>160521.07</v>
      </c>
      <c r="AM275">
        <v>0</v>
      </c>
      <c r="AN275" s="112">
        <v>160521.07</v>
      </c>
    </row>
    <row r="276" spans="1:40" x14ac:dyDescent="0.2">
      <c r="A276" t="s">
        <v>669</v>
      </c>
      <c r="C276" t="s">
        <v>928</v>
      </c>
      <c r="D276" t="s">
        <v>1015</v>
      </c>
      <c r="E276" t="s">
        <v>983</v>
      </c>
      <c r="F276" t="s">
        <v>984</v>
      </c>
      <c r="G276" t="s">
        <v>930</v>
      </c>
      <c r="H276" t="s">
        <v>670</v>
      </c>
      <c r="I276" t="s">
        <v>1657</v>
      </c>
      <c r="J276" t="s">
        <v>669</v>
      </c>
      <c r="K276" t="s">
        <v>1658</v>
      </c>
      <c r="L276" t="s">
        <v>11</v>
      </c>
      <c r="M276" t="s">
        <v>1018</v>
      </c>
      <c r="N276" s="38">
        <v>43374</v>
      </c>
      <c r="O276" s="38">
        <v>43738</v>
      </c>
      <c r="P276" t="s">
        <v>1031</v>
      </c>
      <c r="Q276" s="112">
        <v>13503513.65</v>
      </c>
      <c r="R276" s="112">
        <v>73855134.5</v>
      </c>
      <c r="S276" s="149">
        <v>0.18</v>
      </c>
      <c r="T276" s="38">
        <v>43525</v>
      </c>
      <c r="U276" s="38">
        <v>43890</v>
      </c>
      <c r="V276" s="112">
        <v>1322861</v>
      </c>
      <c r="W276" s="112">
        <v>624329.17000000004</v>
      </c>
      <c r="X276">
        <v>0</v>
      </c>
      <c r="Y276" s="112">
        <v>0</v>
      </c>
      <c r="Z276" s="112">
        <v>0</v>
      </c>
      <c r="AA276" s="112">
        <v>0</v>
      </c>
      <c r="AB276" t="s">
        <v>1020</v>
      </c>
      <c r="AC276">
        <v>1</v>
      </c>
      <c r="AD276">
        <v>1</v>
      </c>
      <c r="AE276" s="112">
        <v>624329.17000000004</v>
      </c>
      <c r="AF276" s="112">
        <v>238114.98</v>
      </c>
      <c r="AG276" t="s">
        <v>1028</v>
      </c>
      <c r="AH276">
        <v>1.0044999999999999</v>
      </c>
      <c r="AI276" s="112">
        <v>239186.5</v>
      </c>
      <c r="AJ276">
        <v>0</v>
      </c>
      <c r="AK276" s="112">
        <v>239186.5</v>
      </c>
      <c r="AL276" s="112">
        <v>-385142.67</v>
      </c>
      <c r="AM276">
        <v>0</v>
      </c>
      <c r="AN276" s="112">
        <v>-385142.67</v>
      </c>
    </row>
    <row r="277" spans="1:40" x14ac:dyDescent="0.2">
      <c r="A277" t="s">
        <v>684</v>
      </c>
      <c r="C277" t="s">
        <v>928</v>
      </c>
      <c r="D277" t="s">
        <v>1015</v>
      </c>
      <c r="E277" t="s">
        <v>983</v>
      </c>
      <c r="F277" t="s">
        <v>984</v>
      </c>
      <c r="G277" t="s">
        <v>930</v>
      </c>
      <c r="H277" t="s">
        <v>685</v>
      </c>
      <c r="I277" t="s">
        <v>1659</v>
      </c>
      <c r="J277" t="s">
        <v>684</v>
      </c>
      <c r="K277" t="s">
        <v>1660</v>
      </c>
      <c r="L277" t="s">
        <v>11</v>
      </c>
      <c r="M277" t="s">
        <v>1018</v>
      </c>
      <c r="N277" s="38">
        <v>43435</v>
      </c>
      <c r="O277" s="38">
        <v>43799</v>
      </c>
      <c r="P277" t="s">
        <v>1019</v>
      </c>
      <c r="Q277" s="112">
        <v>15219828</v>
      </c>
      <c r="R277" s="112">
        <v>104841219</v>
      </c>
      <c r="S277" s="149">
        <v>0.15</v>
      </c>
      <c r="T277" s="38">
        <v>43525</v>
      </c>
      <c r="U277" s="38">
        <v>43890</v>
      </c>
      <c r="V277" s="112">
        <v>12789117.119999999</v>
      </c>
      <c r="W277" s="112">
        <v>998719.32</v>
      </c>
      <c r="X277">
        <v>0</v>
      </c>
      <c r="Y277" s="112">
        <v>0</v>
      </c>
      <c r="Z277" s="112">
        <v>0</v>
      </c>
      <c r="AA277" s="112">
        <v>0</v>
      </c>
      <c r="AB277" t="s">
        <v>1020</v>
      </c>
      <c r="AC277">
        <v>1</v>
      </c>
      <c r="AD277">
        <v>1</v>
      </c>
      <c r="AE277" s="112">
        <v>998719.32</v>
      </c>
      <c r="AF277" s="112">
        <v>1918367.57</v>
      </c>
      <c r="AG277" t="s">
        <v>1028</v>
      </c>
      <c r="AH277">
        <v>1.0044999999999999</v>
      </c>
      <c r="AI277" s="112">
        <v>1927000.22</v>
      </c>
      <c r="AJ277">
        <v>0</v>
      </c>
      <c r="AK277" s="112">
        <v>1927000.22</v>
      </c>
      <c r="AL277" s="112">
        <v>928280.9</v>
      </c>
      <c r="AM277">
        <v>0</v>
      </c>
      <c r="AN277" s="112">
        <v>928280.9</v>
      </c>
    </row>
    <row r="278" spans="1:40" x14ac:dyDescent="0.2">
      <c r="A278" t="s">
        <v>319</v>
      </c>
      <c r="C278" t="s">
        <v>928</v>
      </c>
      <c r="D278" t="s">
        <v>1015</v>
      </c>
      <c r="E278" t="s">
        <v>983</v>
      </c>
      <c r="F278" t="s">
        <v>984</v>
      </c>
      <c r="G278" t="s">
        <v>930</v>
      </c>
      <c r="H278" t="s">
        <v>320</v>
      </c>
      <c r="I278" t="s">
        <v>1661</v>
      </c>
      <c r="J278" t="s">
        <v>319</v>
      </c>
      <c r="K278" t="s">
        <v>1662</v>
      </c>
      <c r="L278" t="s">
        <v>11</v>
      </c>
      <c r="M278" t="s">
        <v>1018</v>
      </c>
      <c r="N278" s="38">
        <v>43466</v>
      </c>
      <c r="O278" s="38">
        <v>43830</v>
      </c>
      <c r="P278" t="s">
        <v>1019</v>
      </c>
      <c r="Q278" s="112">
        <v>307887787</v>
      </c>
      <c r="R278" s="112">
        <v>1903722245</v>
      </c>
      <c r="S278" s="149">
        <v>0.16</v>
      </c>
      <c r="T278" s="38">
        <v>43525</v>
      </c>
      <c r="U278" s="38">
        <v>43890</v>
      </c>
      <c r="V278" s="112">
        <v>45310141.920000002</v>
      </c>
      <c r="W278" s="112">
        <v>3169486.51</v>
      </c>
      <c r="X278">
        <v>0</v>
      </c>
      <c r="Y278" s="112">
        <v>2019027.15</v>
      </c>
      <c r="Z278" s="112">
        <v>0</v>
      </c>
      <c r="AA278" s="112">
        <v>2019027.15</v>
      </c>
      <c r="AB278" t="s">
        <v>1020</v>
      </c>
      <c r="AC278">
        <v>1</v>
      </c>
      <c r="AD278">
        <v>1</v>
      </c>
      <c r="AE278" s="112">
        <v>5188513.66</v>
      </c>
      <c r="AF278" s="112">
        <v>7249622.71</v>
      </c>
      <c r="AG278" t="s">
        <v>1020</v>
      </c>
      <c r="AH278">
        <v>1</v>
      </c>
      <c r="AI278" s="112">
        <v>7249622.71</v>
      </c>
      <c r="AJ278">
        <v>0</v>
      </c>
      <c r="AK278" s="112">
        <v>7249622.71</v>
      </c>
      <c r="AL278" s="112">
        <v>2061109.05</v>
      </c>
      <c r="AM278">
        <v>0</v>
      </c>
      <c r="AN278" s="112">
        <v>2061109.05</v>
      </c>
    </row>
    <row r="279" spans="1:40" x14ac:dyDescent="0.2">
      <c r="A279" t="s">
        <v>1663</v>
      </c>
      <c r="C279" t="s">
        <v>928</v>
      </c>
      <c r="D279" t="s">
        <v>1015</v>
      </c>
      <c r="E279" t="s">
        <v>983</v>
      </c>
      <c r="F279" t="s">
        <v>984</v>
      </c>
      <c r="G279" t="s">
        <v>930</v>
      </c>
      <c r="H279" t="s">
        <v>1664</v>
      </c>
      <c r="I279" t="s">
        <v>1665</v>
      </c>
      <c r="J279" t="s">
        <v>1663</v>
      </c>
      <c r="K279" t="s">
        <v>1666</v>
      </c>
      <c r="L279" t="s">
        <v>1667</v>
      </c>
      <c r="M279" t="s">
        <v>1018</v>
      </c>
      <c r="N279" s="38">
        <v>43344</v>
      </c>
      <c r="O279" s="38">
        <v>43708</v>
      </c>
      <c r="P279" t="s">
        <v>1019</v>
      </c>
      <c r="Q279" s="112">
        <v>260761679</v>
      </c>
      <c r="R279" s="112">
        <v>762438711</v>
      </c>
      <c r="S279" s="149">
        <v>0.34</v>
      </c>
      <c r="T279" s="38">
        <v>43525</v>
      </c>
      <c r="U279" s="38">
        <v>43890</v>
      </c>
      <c r="V279" s="112">
        <v>22048919.629999999</v>
      </c>
      <c r="W279" s="112">
        <v>7581839.6399999997</v>
      </c>
      <c r="X279">
        <v>0</v>
      </c>
      <c r="Y279" s="112">
        <v>995340.83</v>
      </c>
      <c r="Z279" s="112">
        <v>0</v>
      </c>
      <c r="AA279" s="112">
        <v>995340.83</v>
      </c>
      <c r="AB279" t="s">
        <v>1020</v>
      </c>
      <c r="AC279">
        <v>1</v>
      </c>
      <c r="AD279">
        <v>1</v>
      </c>
      <c r="AE279" s="112">
        <v>8577180.4700000007</v>
      </c>
      <c r="AF279" s="112">
        <v>7496632.6699999999</v>
      </c>
      <c r="AG279" t="s">
        <v>1028</v>
      </c>
      <c r="AH279">
        <v>1.0099</v>
      </c>
      <c r="AI279" s="112">
        <v>7570849.3300000001</v>
      </c>
      <c r="AJ279">
        <v>0</v>
      </c>
      <c r="AK279" s="112">
        <v>7570849.3300000001</v>
      </c>
      <c r="AL279" s="112">
        <v>-1006331.14</v>
      </c>
      <c r="AM279">
        <v>0</v>
      </c>
      <c r="AN279" s="112">
        <v>-1006331.14</v>
      </c>
    </row>
    <row r="280" spans="1:40" x14ac:dyDescent="0.2">
      <c r="A280" t="s">
        <v>690</v>
      </c>
      <c r="C280" t="s">
        <v>928</v>
      </c>
      <c r="D280" t="s">
        <v>1015</v>
      </c>
      <c r="E280" t="s">
        <v>983</v>
      </c>
      <c r="F280" t="s">
        <v>984</v>
      </c>
      <c r="G280" t="s">
        <v>930</v>
      </c>
      <c r="H280" t="s">
        <v>691</v>
      </c>
      <c r="I280" t="s">
        <v>1668</v>
      </c>
      <c r="J280" t="s">
        <v>690</v>
      </c>
      <c r="K280" t="s">
        <v>1669</v>
      </c>
      <c r="L280" t="s">
        <v>11</v>
      </c>
      <c r="M280" t="s">
        <v>1018</v>
      </c>
      <c r="N280" s="38">
        <v>43466</v>
      </c>
      <c r="O280" s="38">
        <v>43830</v>
      </c>
      <c r="P280" t="s">
        <v>1019</v>
      </c>
      <c r="Q280" s="112">
        <v>5791110</v>
      </c>
      <c r="R280" s="112">
        <v>28640523</v>
      </c>
      <c r="S280" s="149">
        <v>0.2</v>
      </c>
      <c r="T280" s="38">
        <v>43525</v>
      </c>
      <c r="U280" s="38">
        <v>43890</v>
      </c>
      <c r="V280" s="112">
        <v>165004.93</v>
      </c>
      <c r="W280" s="112">
        <v>11599</v>
      </c>
      <c r="X280">
        <v>0</v>
      </c>
      <c r="Y280" s="112">
        <v>0</v>
      </c>
      <c r="Z280" s="112">
        <v>0</v>
      </c>
      <c r="AA280" s="112">
        <v>0</v>
      </c>
      <c r="AB280" t="s">
        <v>1020</v>
      </c>
      <c r="AC280">
        <v>1</v>
      </c>
      <c r="AD280">
        <v>1</v>
      </c>
      <c r="AE280" s="112">
        <v>11599</v>
      </c>
      <c r="AF280" s="112">
        <v>33000.99</v>
      </c>
      <c r="AG280" t="s">
        <v>1020</v>
      </c>
      <c r="AH280">
        <v>1</v>
      </c>
      <c r="AI280" s="112">
        <v>33000.99</v>
      </c>
      <c r="AJ280">
        <v>0</v>
      </c>
      <c r="AK280" s="112">
        <v>33000.99</v>
      </c>
      <c r="AL280" s="112">
        <v>21401.99</v>
      </c>
      <c r="AM280">
        <v>0</v>
      </c>
      <c r="AN280" s="112">
        <v>21401.99</v>
      </c>
    </row>
    <row r="281" spans="1:40" x14ac:dyDescent="0.2">
      <c r="A281" t="s">
        <v>1670</v>
      </c>
      <c r="C281" t="s">
        <v>928</v>
      </c>
      <c r="D281" t="s">
        <v>1015</v>
      </c>
      <c r="E281" t="s">
        <v>983</v>
      </c>
      <c r="F281" t="s">
        <v>984</v>
      </c>
      <c r="G281" t="s">
        <v>930</v>
      </c>
      <c r="H281" t="s">
        <v>1671</v>
      </c>
      <c r="I281" t="s">
        <v>1672</v>
      </c>
      <c r="J281" t="s">
        <v>1670</v>
      </c>
      <c r="K281" t="s">
        <v>1673</v>
      </c>
      <c r="L281" t="s">
        <v>1027</v>
      </c>
      <c r="M281" t="s">
        <v>1018</v>
      </c>
      <c r="N281" s="38">
        <v>43374</v>
      </c>
      <c r="O281" s="38">
        <v>43738</v>
      </c>
      <c r="P281" t="s">
        <v>1031</v>
      </c>
      <c r="Q281" s="112">
        <v>8281862</v>
      </c>
      <c r="R281" s="112">
        <v>18250107</v>
      </c>
      <c r="S281" s="149">
        <v>0.45</v>
      </c>
      <c r="T281" s="38">
        <v>43525</v>
      </c>
      <c r="U281" s="38">
        <v>43890</v>
      </c>
      <c r="V281" s="112">
        <v>2117783.89</v>
      </c>
      <c r="W281" s="112">
        <v>979955.1</v>
      </c>
      <c r="X281">
        <v>0</v>
      </c>
      <c r="Y281" s="112">
        <v>0</v>
      </c>
      <c r="Z281" s="112">
        <v>0</v>
      </c>
      <c r="AA281" s="112">
        <v>0</v>
      </c>
      <c r="AB281" t="s">
        <v>1020</v>
      </c>
      <c r="AC281">
        <v>1</v>
      </c>
      <c r="AD281">
        <v>1</v>
      </c>
      <c r="AE281" s="112">
        <v>979955.1</v>
      </c>
      <c r="AF281" s="112">
        <v>953002.75</v>
      </c>
      <c r="AG281" t="s">
        <v>1028</v>
      </c>
      <c r="AH281">
        <v>1.0044999999999999</v>
      </c>
      <c r="AI281" s="112">
        <v>957291.26</v>
      </c>
      <c r="AJ281">
        <v>0</v>
      </c>
      <c r="AK281" s="112">
        <v>957291.26</v>
      </c>
      <c r="AL281" s="112">
        <v>-22663.84</v>
      </c>
      <c r="AM281">
        <v>0</v>
      </c>
      <c r="AN281" s="112">
        <v>-22663.84</v>
      </c>
    </row>
    <row r="282" spans="1:40" x14ac:dyDescent="0.2">
      <c r="A282" t="s">
        <v>1674</v>
      </c>
      <c r="C282" t="s">
        <v>928</v>
      </c>
      <c r="D282" t="s">
        <v>1015</v>
      </c>
      <c r="E282" t="s">
        <v>983</v>
      </c>
      <c r="F282" t="s">
        <v>984</v>
      </c>
      <c r="G282" t="s">
        <v>930</v>
      </c>
      <c r="H282" t="s">
        <v>1675</v>
      </c>
      <c r="I282" t="s">
        <v>1676</v>
      </c>
      <c r="J282" t="s">
        <v>1674</v>
      </c>
      <c r="K282" t="s">
        <v>1677</v>
      </c>
      <c r="L282" t="s">
        <v>1027</v>
      </c>
      <c r="M282" t="s">
        <v>1018</v>
      </c>
      <c r="N282" s="38">
        <v>43282</v>
      </c>
      <c r="O282" s="38">
        <v>43646</v>
      </c>
      <c r="P282" t="s">
        <v>1019</v>
      </c>
      <c r="Q282" s="112">
        <v>1348764</v>
      </c>
      <c r="R282" s="112">
        <v>1698463</v>
      </c>
      <c r="S282" s="149">
        <v>0.79</v>
      </c>
      <c r="T282" s="38">
        <v>43525</v>
      </c>
      <c r="U282" s="38">
        <v>43890</v>
      </c>
      <c r="V282" s="112">
        <v>7060.67</v>
      </c>
      <c r="W282" s="112">
        <v>6292.03</v>
      </c>
      <c r="X282">
        <v>0</v>
      </c>
      <c r="Y282" s="112">
        <v>0</v>
      </c>
      <c r="Z282" s="112">
        <v>0</v>
      </c>
      <c r="AA282" s="112">
        <v>0</v>
      </c>
      <c r="AB282" t="s">
        <v>1020</v>
      </c>
      <c r="AC282">
        <v>1</v>
      </c>
      <c r="AD282">
        <v>1</v>
      </c>
      <c r="AE282" s="112">
        <v>6292.03</v>
      </c>
      <c r="AF282" s="112">
        <v>5577.93</v>
      </c>
      <c r="AG282" t="s">
        <v>1028</v>
      </c>
      <c r="AH282">
        <v>1.0163</v>
      </c>
      <c r="AI282" s="112">
        <v>5668.85</v>
      </c>
      <c r="AJ282">
        <v>0</v>
      </c>
      <c r="AK282" s="112">
        <v>5668.85</v>
      </c>
      <c r="AL282" s="112">
        <v>-623.17999999999995</v>
      </c>
      <c r="AM282">
        <v>0</v>
      </c>
      <c r="AN282" s="112">
        <v>-623.17999999999995</v>
      </c>
    </row>
    <row r="283" spans="1:40" x14ac:dyDescent="0.2">
      <c r="A283" t="s">
        <v>711</v>
      </c>
      <c r="C283" t="s">
        <v>928</v>
      </c>
      <c r="D283" t="s">
        <v>1015</v>
      </c>
      <c r="E283" t="s">
        <v>983</v>
      </c>
      <c r="F283" t="s">
        <v>984</v>
      </c>
      <c r="G283" t="s">
        <v>930</v>
      </c>
      <c r="H283" t="s">
        <v>712</v>
      </c>
      <c r="I283" t="s">
        <v>1678</v>
      </c>
      <c r="J283" t="s">
        <v>711</v>
      </c>
      <c r="K283" t="s">
        <v>1679</v>
      </c>
      <c r="L283" t="s">
        <v>11</v>
      </c>
      <c r="M283" t="s">
        <v>1018</v>
      </c>
      <c r="N283" s="38">
        <v>43405</v>
      </c>
      <c r="O283" s="38">
        <v>43769</v>
      </c>
      <c r="P283" t="s">
        <v>1019</v>
      </c>
      <c r="Q283" s="112">
        <v>83693822</v>
      </c>
      <c r="R283" s="112">
        <v>698969699</v>
      </c>
      <c r="S283" s="149">
        <v>0.12</v>
      </c>
      <c r="T283" s="38">
        <v>43525</v>
      </c>
      <c r="U283" s="38">
        <v>43890</v>
      </c>
      <c r="V283" s="112">
        <v>48810955.119999997</v>
      </c>
      <c r="W283" s="112">
        <v>3502632.25</v>
      </c>
      <c r="X283">
        <v>0</v>
      </c>
      <c r="Y283" s="112">
        <v>257117.92</v>
      </c>
      <c r="Z283" s="112">
        <v>0</v>
      </c>
      <c r="AA283" s="112">
        <v>257117.92</v>
      </c>
      <c r="AB283" t="s">
        <v>1020</v>
      </c>
      <c r="AC283">
        <v>1</v>
      </c>
      <c r="AD283">
        <v>1</v>
      </c>
      <c r="AE283" s="112">
        <v>3759750.17</v>
      </c>
      <c r="AF283" s="112">
        <v>5857314.6100000003</v>
      </c>
      <c r="AG283" t="s">
        <v>1028</v>
      </c>
      <c r="AH283">
        <v>1.0044999999999999</v>
      </c>
      <c r="AI283" s="112">
        <v>5883672.5300000003</v>
      </c>
      <c r="AJ283">
        <v>0</v>
      </c>
      <c r="AK283" s="112">
        <v>5883672.5300000003</v>
      </c>
      <c r="AL283" s="112">
        <v>2123922.36</v>
      </c>
      <c r="AM283">
        <v>0</v>
      </c>
      <c r="AN283" s="112">
        <v>2123922.36</v>
      </c>
    </row>
    <row r="284" spans="1:40" x14ac:dyDescent="0.2">
      <c r="A284" t="s">
        <v>696</v>
      </c>
      <c r="C284" t="s">
        <v>928</v>
      </c>
      <c r="D284" t="s">
        <v>1015</v>
      </c>
      <c r="E284" t="s">
        <v>983</v>
      </c>
      <c r="F284" t="s">
        <v>984</v>
      </c>
      <c r="G284" t="s">
        <v>930</v>
      </c>
      <c r="H284" t="s">
        <v>697</v>
      </c>
      <c r="I284" t="s">
        <v>1680</v>
      </c>
      <c r="J284" t="s">
        <v>696</v>
      </c>
      <c r="K284" t="s">
        <v>698</v>
      </c>
      <c r="L284" t="s">
        <v>11</v>
      </c>
      <c r="M284" t="s">
        <v>1018</v>
      </c>
      <c r="N284" s="38">
        <v>43466</v>
      </c>
      <c r="O284" s="38">
        <v>43830</v>
      </c>
      <c r="P284" t="s">
        <v>1019</v>
      </c>
      <c r="Q284" s="112">
        <v>80229463</v>
      </c>
      <c r="R284" s="112">
        <v>532844598</v>
      </c>
      <c r="S284" s="149">
        <v>0.15</v>
      </c>
      <c r="T284" s="38">
        <v>43525</v>
      </c>
      <c r="U284" s="38">
        <v>43890</v>
      </c>
      <c r="V284" s="112">
        <v>18949446.149999999</v>
      </c>
      <c r="W284" s="112">
        <v>1544131.47</v>
      </c>
      <c r="X284">
        <v>0</v>
      </c>
      <c r="Y284" s="112">
        <v>333856.95</v>
      </c>
      <c r="Z284" s="112">
        <v>0</v>
      </c>
      <c r="AA284" s="112">
        <v>333856.95</v>
      </c>
      <c r="AB284" t="s">
        <v>1020</v>
      </c>
      <c r="AC284">
        <v>1</v>
      </c>
      <c r="AD284">
        <v>1</v>
      </c>
      <c r="AE284" s="112">
        <v>1877988.42</v>
      </c>
      <c r="AF284" s="112">
        <v>2842416.92</v>
      </c>
      <c r="AG284" t="s">
        <v>1020</v>
      </c>
      <c r="AH284">
        <v>1</v>
      </c>
      <c r="AI284" s="112">
        <v>2842416.92</v>
      </c>
      <c r="AJ284">
        <v>0</v>
      </c>
      <c r="AK284" s="112">
        <v>2842416.92</v>
      </c>
      <c r="AL284" s="112">
        <v>964428.5</v>
      </c>
      <c r="AM284">
        <v>0</v>
      </c>
      <c r="AN284" s="112">
        <v>964428.5</v>
      </c>
    </row>
    <row r="285" spans="1:40" x14ac:dyDescent="0.2">
      <c r="A285" t="s">
        <v>699</v>
      </c>
      <c r="C285" t="s">
        <v>928</v>
      </c>
      <c r="D285" t="s">
        <v>1015</v>
      </c>
      <c r="E285" t="s">
        <v>983</v>
      </c>
      <c r="F285" t="s">
        <v>984</v>
      </c>
      <c r="G285" t="s">
        <v>930</v>
      </c>
      <c r="H285" t="s">
        <v>700</v>
      </c>
      <c r="I285" t="s">
        <v>1681</v>
      </c>
      <c r="J285" t="s">
        <v>699</v>
      </c>
      <c r="K285" t="s">
        <v>1682</v>
      </c>
      <c r="L285" t="s">
        <v>11</v>
      </c>
      <c r="M285" t="s">
        <v>1018</v>
      </c>
      <c r="N285" s="38">
        <v>43466</v>
      </c>
      <c r="O285" s="38">
        <v>43830</v>
      </c>
      <c r="P285" t="s">
        <v>1019</v>
      </c>
      <c r="Q285" s="112">
        <v>72618291</v>
      </c>
      <c r="R285" s="112">
        <v>268676455</v>
      </c>
      <c r="S285" s="149">
        <v>0.27</v>
      </c>
      <c r="T285" s="38">
        <v>43525</v>
      </c>
      <c r="U285" s="38">
        <v>43890</v>
      </c>
      <c r="V285" s="112">
        <v>13310186.050000001</v>
      </c>
      <c r="W285" s="112">
        <v>2240861.02</v>
      </c>
      <c r="X285">
        <v>0</v>
      </c>
      <c r="Y285" s="112">
        <v>0</v>
      </c>
      <c r="Z285" s="112">
        <v>0</v>
      </c>
      <c r="AA285" s="112">
        <v>0</v>
      </c>
      <c r="AB285" t="s">
        <v>1020</v>
      </c>
      <c r="AC285">
        <v>1</v>
      </c>
      <c r="AD285">
        <v>1</v>
      </c>
      <c r="AE285" s="112">
        <v>2240861.02</v>
      </c>
      <c r="AF285" s="112">
        <v>3593750.23</v>
      </c>
      <c r="AG285" t="s">
        <v>1020</v>
      </c>
      <c r="AH285">
        <v>1</v>
      </c>
      <c r="AI285" s="112">
        <v>3593750.23</v>
      </c>
      <c r="AJ285">
        <v>0</v>
      </c>
      <c r="AK285" s="112">
        <v>3593750.23</v>
      </c>
      <c r="AL285" s="112">
        <v>1352889.21</v>
      </c>
      <c r="AM285">
        <v>0</v>
      </c>
      <c r="AN285" s="112">
        <v>1352889.21</v>
      </c>
    </row>
    <row r="286" spans="1:40" x14ac:dyDescent="0.2">
      <c r="A286" t="s">
        <v>1683</v>
      </c>
      <c r="C286" t="s">
        <v>928</v>
      </c>
      <c r="D286" t="s">
        <v>1015</v>
      </c>
      <c r="E286" t="s">
        <v>983</v>
      </c>
      <c r="F286" t="s">
        <v>984</v>
      </c>
      <c r="G286" t="s">
        <v>930</v>
      </c>
      <c r="H286" t="s">
        <v>1684</v>
      </c>
      <c r="I286" t="s">
        <v>1685</v>
      </c>
      <c r="J286" t="s">
        <v>1683</v>
      </c>
      <c r="K286" t="s">
        <v>1686</v>
      </c>
      <c r="L286" t="s">
        <v>1027</v>
      </c>
      <c r="M286" t="s">
        <v>1018</v>
      </c>
      <c r="N286" s="38">
        <v>43466</v>
      </c>
      <c r="O286" s="38">
        <v>43830</v>
      </c>
      <c r="P286" t="s">
        <v>1031</v>
      </c>
      <c r="Q286" s="112">
        <v>84286786</v>
      </c>
      <c r="R286" s="112">
        <v>377537643</v>
      </c>
      <c r="S286" s="149">
        <v>0.22</v>
      </c>
      <c r="T286" s="38">
        <v>43525</v>
      </c>
      <c r="U286" s="38">
        <v>43890</v>
      </c>
      <c r="V286" s="112">
        <v>67672788.799999997</v>
      </c>
      <c r="W286" s="112">
        <v>7694972.71</v>
      </c>
      <c r="X286">
        <v>0</v>
      </c>
      <c r="Y286" s="112">
        <v>2908695.61</v>
      </c>
      <c r="Z286" s="112">
        <v>0</v>
      </c>
      <c r="AA286" s="112">
        <v>2908695.61</v>
      </c>
      <c r="AB286" t="s">
        <v>1020</v>
      </c>
      <c r="AC286">
        <v>1</v>
      </c>
      <c r="AD286">
        <v>1</v>
      </c>
      <c r="AE286" s="112">
        <v>10603668.32</v>
      </c>
      <c r="AF286" s="112">
        <v>14888013.539999999</v>
      </c>
      <c r="AG286" t="s">
        <v>1020</v>
      </c>
      <c r="AH286">
        <v>1</v>
      </c>
      <c r="AI286" s="112">
        <v>14888013.539999999</v>
      </c>
      <c r="AJ286">
        <v>0</v>
      </c>
      <c r="AK286" s="112">
        <v>14888013.539999999</v>
      </c>
      <c r="AL286" s="112">
        <v>4284345.22</v>
      </c>
      <c r="AM286">
        <v>0</v>
      </c>
      <c r="AN286" s="112">
        <v>4284345.22</v>
      </c>
    </row>
    <row r="287" spans="1:40" x14ac:dyDescent="0.2">
      <c r="A287" t="s">
        <v>751</v>
      </c>
      <c r="C287" t="s">
        <v>928</v>
      </c>
      <c r="D287" t="s">
        <v>1015</v>
      </c>
      <c r="E287" t="s">
        <v>983</v>
      </c>
      <c r="F287" t="s">
        <v>984</v>
      </c>
      <c r="G287" t="s">
        <v>930</v>
      </c>
      <c r="H287" t="s">
        <v>752</v>
      </c>
      <c r="I287" t="s">
        <v>1687</v>
      </c>
      <c r="J287" t="s">
        <v>751</v>
      </c>
      <c r="K287" t="s">
        <v>1688</v>
      </c>
      <c r="L287" t="s">
        <v>1667</v>
      </c>
      <c r="M287" t="s">
        <v>1018</v>
      </c>
      <c r="N287" s="38">
        <v>43344</v>
      </c>
      <c r="O287" s="38">
        <v>43708</v>
      </c>
      <c r="P287" t="s">
        <v>1019</v>
      </c>
      <c r="Q287" s="112">
        <v>3179742</v>
      </c>
      <c r="R287" s="112">
        <v>10313783</v>
      </c>
      <c r="S287" s="149">
        <v>0.31</v>
      </c>
      <c r="T287" s="38">
        <v>43525</v>
      </c>
      <c r="U287" s="38">
        <v>43890</v>
      </c>
      <c r="V287" s="112">
        <v>307375.49</v>
      </c>
      <c r="W287" s="112">
        <v>110866.13</v>
      </c>
      <c r="X287">
        <v>0</v>
      </c>
      <c r="Y287" s="112">
        <v>869362.3</v>
      </c>
      <c r="Z287" s="112">
        <v>0</v>
      </c>
      <c r="AA287" s="112">
        <v>869362.3</v>
      </c>
      <c r="AB287" t="s">
        <v>1020</v>
      </c>
      <c r="AC287">
        <v>1</v>
      </c>
      <c r="AD287">
        <v>1</v>
      </c>
      <c r="AE287" s="112">
        <v>980228.43</v>
      </c>
      <c r="AF287" s="112">
        <v>95286.399999999994</v>
      </c>
      <c r="AG287" t="s">
        <v>1028</v>
      </c>
      <c r="AH287">
        <v>1.0099</v>
      </c>
      <c r="AI287" s="112">
        <v>96229.74</v>
      </c>
      <c r="AJ287">
        <v>0</v>
      </c>
      <c r="AK287" s="112">
        <v>96229.74</v>
      </c>
      <c r="AL287" s="112">
        <v>-883998.69</v>
      </c>
      <c r="AM287">
        <v>0</v>
      </c>
      <c r="AN287" s="112">
        <v>-883998.69</v>
      </c>
    </row>
    <row r="288" spans="1:40" x14ac:dyDescent="0.2">
      <c r="A288" t="s">
        <v>1689</v>
      </c>
      <c r="C288" t="s">
        <v>928</v>
      </c>
      <c r="D288" t="s">
        <v>1015</v>
      </c>
      <c r="E288" t="s">
        <v>983</v>
      </c>
      <c r="F288" t="s">
        <v>984</v>
      </c>
      <c r="G288" t="s">
        <v>930</v>
      </c>
      <c r="H288" t="s">
        <v>1690</v>
      </c>
      <c r="I288" t="s">
        <v>1691</v>
      </c>
      <c r="J288" t="s">
        <v>1689</v>
      </c>
      <c r="K288" t="s">
        <v>1692</v>
      </c>
      <c r="L288" t="s">
        <v>1667</v>
      </c>
      <c r="M288" t="s">
        <v>1018</v>
      </c>
      <c r="N288" s="38">
        <v>43344</v>
      </c>
      <c r="O288" s="38">
        <v>43708</v>
      </c>
      <c r="P288" t="s">
        <v>1019</v>
      </c>
      <c r="Q288" s="112">
        <v>125524693</v>
      </c>
      <c r="R288" s="112">
        <v>288676425</v>
      </c>
      <c r="S288" s="149">
        <v>0.43</v>
      </c>
      <c r="T288" s="38">
        <v>43525</v>
      </c>
      <c r="U288" s="38">
        <v>43890</v>
      </c>
      <c r="V288" s="112">
        <v>104540745.36</v>
      </c>
      <c r="W288" s="112">
        <v>36130370.530000001</v>
      </c>
      <c r="X288">
        <v>0</v>
      </c>
      <c r="Y288" s="112">
        <v>16227794.49</v>
      </c>
      <c r="Z288" s="112">
        <v>0</v>
      </c>
      <c r="AA288" s="112">
        <v>16227794.49</v>
      </c>
      <c r="AB288" t="s">
        <v>1020</v>
      </c>
      <c r="AC288">
        <v>1</v>
      </c>
      <c r="AD288">
        <v>1</v>
      </c>
      <c r="AE288" s="112">
        <v>52358165.020000003</v>
      </c>
      <c r="AF288" s="112">
        <v>44952520.5</v>
      </c>
      <c r="AG288" t="s">
        <v>1028</v>
      </c>
      <c r="AH288">
        <v>1.0099</v>
      </c>
      <c r="AI288" s="112">
        <v>45397550.450000003</v>
      </c>
      <c r="AJ288">
        <v>0</v>
      </c>
      <c r="AK288" s="112">
        <v>45397550.450000003</v>
      </c>
      <c r="AL288" s="112">
        <v>-6960614.5700000003</v>
      </c>
      <c r="AM288">
        <v>0</v>
      </c>
      <c r="AN288" s="112">
        <v>-6960614.5700000003</v>
      </c>
    </row>
    <row r="289" spans="1:40" x14ac:dyDescent="0.2">
      <c r="A289" t="s">
        <v>1693</v>
      </c>
      <c r="C289" t="s">
        <v>928</v>
      </c>
      <c r="D289" t="s">
        <v>1015</v>
      </c>
      <c r="E289" t="s">
        <v>983</v>
      </c>
      <c r="F289" t="s">
        <v>984</v>
      </c>
      <c r="G289" t="s">
        <v>930</v>
      </c>
      <c r="H289" t="s">
        <v>1694</v>
      </c>
      <c r="I289" t="s">
        <v>1695</v>
      </c>
      <c r="J289" t="s">
        <v>1693</v>
      </c>
      <c r="K289" t="s">
        <v>1696</v>
      </c>
      <c r="L289" t="s">
        <v>1667</v>
      </c>
      <c r="M289" t="s">
        <v>1018</v>
      </c>
      <c r="N289" s="38">
        <v>43344</v>
      </c>
      <c r="O289" s="38">
        <v>43708</v>
      </c>
      <c r="P289" t="s">
        <v>1019</v>
      </c>
      <c r="Q289" s="112">
        <v>130127760</v>
      </c>
      <c r="R289" s="112">
        <v>384825238</v>
      </c>
      <c r="S289" s="149">
        <v>0.34</v>
      </c>
      <c r="T289" s="38">
        <v>43525</v>
      </c>
      <c r="U289" s="38">
        <v>43890</v>
      </c>
      <c r="V289" s="112">
        <v>31323335.109999999</v>
      </c>
      <c r="W289" s="112">
        <v>3420134.32</v>
      </c>
      <c r="X289">
        <v>0</v>
      </c>
      <c r="Y289" s="112">
        <v>1854553.69</v>
      </c>
      <c r="Z289" s="112">
        <v>0</v>
      </c>
      <c r="AA289" s="112">
        <v>1854553.69</v>
      </c>
      <c r="AB289" t="s">
        <v>1020</v>
      </c>
      <c r="AC289">
        <v>1</v>
      </c>
      <c r="AD289">
        <v>1</v>
      </c>
      <c r="AE289" s="112">
        <v>5274688.01</v>
      </c>
      <c r="AF289" s="112">
        <v>10649933.939999999</v>
      </c>
      <c r="AG289" t="s">
        <v>1028</v>
      </c>
      <c r="AH289">
        <v>1.0099</v>
      </c>
      <c r="AI289" s="112">
        <v>10755368.289999999</v>
      </c>
      <c r="AJ289">
        <v>0</v>
      </c>
      <c r="AK289" s="112">
        <v>10755368.289999999</v>
      </c>
      <c r="AL289" s="112">
        <v>5480680.2800000003</v>
      </c>
      <c r="AM289">
        <v>0</v>
      </c>
      <c r="AN289" s="112">
        <v>5480680.2800000003</v>
      </c>
    </row>
    <row r="290" spans="1:40" x14ac:dyDescent="0.2">
      <c r="A290" t="s">
        <v>702</v>
      </c>
      <c r="C290" t="s">
        <v>928</v>
      </c>
      <c r="D290" t="s">
        <v>1015</v>
      </c>
      <c r="E290" t="s">
        <v>983</v>
      </c>
      <c r="F290" t="s">
        <v>984</v>
      </c>
      <c r="G290" t="s">
        <v>930</v>
      </c>
      <c r="H290" t="s">
        <v>703</v>
      </c>
      <c r="I290" t="s">
        <v>1697</v>
      </c>
      <c r="J290" t="s">
        <v>702</v>
      </c>
      <c r="K290" t="s">
        <v>1698</v>
      </c>
      <c r="L290" t="s">
        <v>11</v>
      </c>
      <c r="M290" t="s">
        <v>1018</v>
      </c>
      <c r="N290" s="38">
        <v>43466</v>
      </c>
      <c r="O290" s="38">
        <v>43830</v>
      </c>
      <c r="P290" t="s">
        <v>1019</v>
      </c>
      <c r="Q290" s="112">
        <v>2254687</v>
      </c>
      <c r="R290" s="112">
        <v>12166742</v>
      </c>
      <c r="S290" s="149">
        <v>0.19</v>
      </c>
      <c r="T290" s="38">
        <v>43525</v>
      </c>
      <c r="U290" s="38">
        <v>43890</v>
      </c>
      <c r="V290" s="112">
        <v>11214.43</v>
      </c>
      <c r="W290" s="112">
        <v>3701.72</v>
      </c>
      <c r="X290">
        <v>0</v>
      </c>
      <c r="Y290" s="112">
        <v>0</v>
      </c>
      <c r="Z290" s="112">
        <v>0</v>
      </c>
      <c r="AA290" s="112">
        <v>0</v>
      </c>
      <c r="AB290" t="s">
        <v>1020</v>
      </c>
      <c r="AC290">
        <v>1</v>
      </c>
      <c r="AD290">
        <v>1</v>
      </c>
      <c r="AE290" s="112">
        <v>3701.72</v>
      </c>
      <c r="AF290" s="112">
        <v>2130.7399999999998</v>
      </c>
      <c r="AG290" t="s">
        <v>1020</v>
      </c>
      <c r="AH290">
        <v>1</v>
      </c>
      <c r="AI290" s="112">
        <v>2130.7399999999998</v>
      </c>
      <c r="AJ290">
        <v>0</v>
      </c>
      <c r="AK290" s="112">
        <v>2130.7399999999998</v>
      </c>
      <c r="AL290" s="112">
        <v>-1570.98</v>
      </c>
      <c r="AM290">
        <v>0</v>
      </c>
      <c r="AN290" s="112">
        <v>-1570.98</v>
      </c>
    </row>
    <row r="291" spans="1:40" x14ac:dyDescent="0.2">
      <c r="A291" t="s">
        <v>1699</v>
      </c>
      <c r="C291" t="s">
        <v>928</v>
      </c>
      <c r="D291" t="s">
        <v>1015</v>
      </c>
      <c r="E291" t="s">
        <v>983</v>
      </c>
      <c r="F291" t="s">
        <v>984</v>
      </c>
      <c r="G291" t="s">
        <v>930</v>
      </c>
      <c r="H291" t="s">
        <v>1700</v>
      </c>
      <c r="I291" t="s">
        <v>1701</v>
      </c>
      <c r="J291" t="s">
        <v>1699</v>
      </c>
      <c r="K291" t="s">
        <v>1702</v>
      </c>
      <c r="L291" t="s">
        <v>1027</v>
      </c>
      <c r="M291" t="s">
        <v>1079</v>
      </c>
      <c r="N291" s="38">
        <v>43282</v>
      </c>
      <c r="O291" s="38">
        <v>43646</v>
      </c>
      <c r="P291" t="s">
        <v>1019</v>
      </c>
      <c r="Q291" s="112">
        <v>3508400</v>
      </c>
      <c r="R291" s="112">
        <v>7759021</v>
      </c>
      <c r="S291" s="149">
        <v>0.45</v>
      </c>
      <c r="T291" s="38">
        <v>43525</v>
      </c>
      <c r="U291" s="38">
        <v>43890</v>
      </c>
      <c r="V291" s="112">
        <v>462113.64</v>
      </c>
      <c r="W291" s="112">
        <v>264631.11</v>
      </c>
      <c r="X291">
        <v>0</v>
      </c>
      <c r="Y291" s="112">
        <v>0</v>
      </c>
      <c r="Z291" s="112">
        <v>0</v>
      </c>
      <c r="AA291" s="112">
        <v>0</v>
      </c>
      <c r="AB291" t="s">
        <v>1020</v>
      </c>
      <c r="AC291">
        <v>1</v>
      </c>
      <c r="AD291">
        <v>1</v>
      </c>
      <c r="AE291" s="112">
        <v>264631.11</v>
      </c>
      <c r="AF291" s="112">
        <v>207951.14</v>
      </c>
      <c r="AG291" t="s">
        <v>1028</v>
      </c>
      <c r="AH291">
        <v>1.0163</v>
      </c>
      <c r="AI291" s="112">
        <v>211340.74</v>
      </c>
      <c r="AJ291">
        <v>0</v>
      </c>
      <c r="AK291" s="112">
        <v>211340.74</v>
      </c>
      <c r="AL291" s="112">
        <v>-53290.37</v>
      </c>
      <c r="AM291">
        <v>0</v>
      </c>
      <c r="AN291" s="112">
        <v>-53290.37</v>
      </c>
    </row>
    <row r="292" spans="1:40" x14ac:dyDescent="0.2">
      <c r="A292" t="s">
        <v>1703</v>
      </c>
      <c r="C292" t="s">
        <v>928</v>
      </c>
      <c r="D292" t="s">
        <v>1015</v>
      </c>
      <c r="E292" t="s">
        <v>983</v>
      </c>
      <c r="F292" t="s">
        <v>984</v>
      </c>
      <c r="G292" t="s">
        <v>930</v>
      </c>
      <c r="H292" t="s">
        <v>1704</v>
      </c>
      <c r="I292" t="s">
        <v>1705</v>
      </c>
      <c r="J292" t="s">
        <v>1703</v>
      </c>
      <c r="K292" t="s">
        <v>1706</v>
      </c>
      <c r="L292" t="s">
        <v>1027</v>
      </c>
      <c r="M292" t="s">
        <v>1018</v>
      </c>
      <c r="N292" s="38">
        <v>43282</v>
      </c>
      <c r="O292" s="38">
        <v>43646</v>
      </c>
      <c r="P292" t="s">
        <v>1019</v>
      </c>
      <c r="Q292" s="112">
        <v>6837168</v>
      </c>
      <c r="R292" s="112">
        <v>21937296</v>
      </c>
      <c r="S292" s="149">
        <v>0.31</v>
      </c>
      <c r="T292" s="38">
        <v>43525</v>
      </c>
      <c r="U292" s="38">
        <v>43890</v>
      </c>
      <c r="V292" s="112">
        <v>1036325.52</v>
      </c>
      <c r="W292" s="112">
        <v>290804.24</v>
      </c>
      <c r="X292">
        <v>0</v>
      </c>
      <c r="Y292" s="112">
        <v>0</v>
      </c>
      <c r="Z292" s="112">
        <v>0</v>
      </c>
      <c r="AA292" s="112">
        <v>0</v>
      </c>
      <c r="AB292" t="s">
        <v>1020</v>
      </c>
      <c r="AC292">
        <v>1</v>
      </c>
      <c r="AD292">
        <v>1</v>
      </c>
      <c r="AE292" s="112">
        <v>290804.24</v>
      </c>
      <c r="AF292" s="112">
        <v>321260.90999999997</v>
      </c>
      <c r="AG292" t="s">
        <v>1028</v>
      </c>
      <c r="AH292">
        <v>1.0163</v>
      </c>
      <c r="AI292" s="112">
        <v>326497.46000000002</v>
      </c>
      <c r="AJ292">
        <v>0</v>
      </c>
      <c r="AK292" s="112">
        <v>326497.46000000002</v>
      </c>
      <c r="AL292" s="112">
        <v>35693.22</v>
      </c>
      <c r="AM292">
        <v>0</v>
      </c>
      <c r="AN292" s="112">
        <v>35693.22</v>
      </c>
    </row>
    <row r="293" spans="1:40" x14ac:dyDescent="0.2">
      <c r="A293" t="s">
        <v>726</v>
      </c>
      <c r="C293" t="s">
        <v>928</v>
      </c>
      <c r="D293" t="s">
        <v>1015</v>
      </c>
      <c r="E293" t="s">
        <v>983</v>
      </c>
      <c r="F293" t="s">
        <v>984</v>
      </c>
      <c r="G293" t="s">
        <v>930</v>
      </c>
      <c r="H293" t="s">
        <v>727</v>
      </c>
      <c r="I293" t="s">
        <v>1707</v>
      </c>
      <c r="J293" t="s">
        <v>726</v>
      </c>
      <c r="K293" t="s">
        <v>1708</v>
      </c>
      <c r="L293" t="s">
        <v>11</v>
      </c>
      <c r="M293" t="s">
        <v>1018</v>
      </c>
      <c r="N293" s="38">
        <v>43221</v>
      </c>
      <c r="O293" s="38">
        <v>43585</v>
      </c>
      <c r="P293" t="s">
        <v>1019</v>
      </c>
      <c r="Q293" s="112">
        <v>22659020</v>
      </c>
      <c r="R293" s="112">
        <v>207936315</v>
      </c>
      <c r="S293" s="149">
        <v>0.11</v>
      </c>
      <c r="T293" s="38">
        <v>43525</v>
      </c>
      <c r="U293" s="38">
        <v>43890</v>
      </c>
      <c r="V293" s="112">
        <v>109111753.92</v>
      </c>
      <c r="W293" s="112">
        <v>6089130.04</v>
      </c>
      <c r="X293">
        <v>0</v>
      </c>
      <c r="Y293" s="112">
        <v>0</v>
      </c>
      <c r="Z293" s="112">
        <v>0</v>
      </c>
      <c r="AA293" s="112">
        <v>0</v>
      </c>
      <c r="AB293" t="s">
        <v>1020</v>
      </c>
      <c r="AC293">
        <v>1</v>
      </c>
      <c r="AD293">
        <v>1</v>
      </c>
      <c r="AE293" s="112">
        <v>6089130.04</v>
      </c>
      <c r="AF293" s="112">
        <v>12002292.93</v>
      </c>
      <c r="AG293" t="s">
        <v>1028</v>
      </c>
      <c r="AH293">
        <v>1.0163</v>
      </c>
      <c r="AI293" s="112">
        <v>12197930.300000001</v>
      </c>
      <c r="AJ293">
        <v>0</v>
      </c>
      <c r="AK293" s="112">
        <v>12197930.300000001</v>
      </c>
      <c r="AL293" s="112">
        <v>6108800.2599999998</v>
      </c>
      <c r="AM293">
        <v>0</v>
      </c>
      <c r="AN293" s="112">
        <v>6108800.2599999998</v>
      </c>
    </row>
    <row r="294" spans="1:40" x14ac:dyDescent="0.2">
      <c r="A294" t="s">
        <v>729</v>
      </c>
      <c r="C294" t="s">
        <v>928</v>
      </c>
      <c r="D294" t="s">
        <v>1015</v>
      </c>
      <c r="E294" t="s">
        <v>983</v>
      </c>
      <c r="F294" t="s">
        <v>984</v>
      </c>
      <c r="G294" t="s">
        <v>930</v>
      </c>
      <c r="H294" t="s">
        <v>730</v>
      </c>
      <c r="I294" t="s">
        <v>1709</v>
      </c>
      <c r="J294" t="s">
        <v>729</v>
      </c>
      <c r="K294" t="s">
        <v>1710</v>
      </c>
      <c r="L294" t="s">
        <v>11</v>
      </c>
      <c r="M294" t="s">
        <v>1018</v>
      </c>
      <c r="N294" s="38">
        <v>43344</v>
      </c>
      <c r="O294" s="38">
        <v>43708</v>
      </c>
      <c r="P294" t="s">
        <v>1019</v>
      </c>
      <c r="Q294" s="112">
        <v>49806732</v>
      </c>
      <c r="R294" s="112">
        <v>453711134</v>
      </c>
      <c r="S294" s="149">
        <v>0.11</v>
      </c>
      <c r="T294" s="38">
        <v>43525</v>
      </c>
      <c r="U294" s="38">
        <v>43890</v>
      </c>
      <c r="V294" s="112">
        <v>139342140.21000001</v>
      </c>
      <c r="W294" s="112">
        <v>8067499.8899999997</v>
      </c>
      <c r="X294">
        <v>0</v>
      </c>
      <c r="Y294" s="112">
        <v>811687.9</v>
      </c>
      <c r="Z294" s="112">
        <v>0</v>
      </c>
      <c r="AA294" s="112">
        <v>811687.9</v>
      </c>
      <c r="AB294" t="s">
        <v>1020</v>
      </c>
      <c r="AC294">
        <v>1</v>
      </c>
      <c r="AD294">
        <v>1</v>
      </c>
      <c r="AE294" s="112">
        <v>8879187.7899999991</v>
      </c>
      <c r="AF294" s="112">
        <v>15327635.42</v>
      </c>
      <c r="AG294" t="s">
        <v>1028</v>
      </c>
      <c r="AH294">
        <v>1.0099</v>
      </c>
      <c r="AI294" s="112">
        <v>15479379.01</v>
      </c>
      <c r="AJ294">
        <v>0</v>
      </c>
      <c r="AK294" s="112">
        <v>15479379.01</v>
      </c>
      <c r="AL294" s="112">
        <v>6600191.2199999997</v>
      </c>
      <c r="AM294">
        <v>0</v>
      </c>
      <c r="AN294" s="112">
        <v>6600191.2199999997</v>
      </c>
    </row>
    <row r="295" spans="1:40" x14ac:dyDescent="0.2">
      <c r="A295" t="s">
        <v>735</v>
      </c>
      <c r="C295" t="s">
        <v>928</v>
      </c>
      <c r="D295" t="s">
        <v>1015</v>
      </c>
      <c r="E295" t="s">
        <v>983</v>
      </c>
      <c r="F295" t="s">
        <v>984</v>
      </c>
      <c r="G295" t="s">
        <v>930</v>
      </c>
      <c r="H295" t="s">
        <v>736</v>
      </c>
      <c r="I295" t="s">
        <v>1711</v>
      </c>
      <c r="J295" t="s">
        <v>735</v>
      </c>
      <c r="K295" t="s">
        <v>1712</v>
      </c>
      <c r="L295" t="s">
        <v>11</v>
      </c>
      <c r="M295" t="s">
        <v>1018</v>
      </c>
      <c r="N295" s="38">
        <v>43282</v>
      </c>
      <c r="O295" s="38">
        <v>43646</v>
      </c>
      <c r="P295" t="s">
        <v>1019</v>
      </c>
      <c r="Q295" s="112">
        <v>130317055</v>
      </c>
      <c r="R295" s="112">
        <v>1090110797</v>
      </c>
      <c r="S295" s="149">
        <v>0.12</v>
      </c>
      <c r="T295" s="38">
        <v>43525</v>
      </c>
      <c r="U295" s="38">
        <v>43890</v>
      </c>
      <c r="V295" s="112">
        <v>131568368.27</v>
      </c>
      <c r="W295" s="112">
        <v>8656936.2799999993</v>
      </c>
      <c r="X295">
        <v>0</v>
      </c>
      <c r="Y295" s="112">
        <v>218783.07</v>
      </c>
      <c r="Z295" s="112">
        <v>0</v>
      </c>
      <c r="AA295" s="112">
        <v>218783.07</v>
      </c>
      <c r="AB295" t="s">
        <v>1020</v>
      </c>
      <c r="AC295">
        <v>1</v>
      </c>
      <c r="AD295">
        <v>1</v>
      </c>
      <c r="AE295" s="112">
        <v>8875719.3499999996</v>
      </c>
      <c r="AF295" s="112">
        <v>15788204.189999999</v>
      </c>
      <c r="AG295" t="s">
        <v>1028</v>
      </c>
      <c r="AH295">
        <v>1.0163</v>
      </c>
      <c r="AI295" s="112">
        <v>16045551.92</v>
      </c>
      <c r="AJ295">
        <v>0</v>
      </c>
      <c r="AK295" s="112">
        <v>16045551.92</v>
      </c>
      <c r="AL295" s="112">
        <v>7169832.5700000003</v>
      </c>
      <c r="AM295">
        <v>0</v>
      </c>
      <c r="AN295" s="112">
        <v>7169832.5700000003</v>
      </c>
    </row>
    <row r="296" spans="1:40" x14ac:dyDescent="0.2">
      <c r="A296" t="s">
        <v>227</v>
      </c>
      <c r="C296" t="s">
        <v>928</v>
      </c>
      <c r="D296" t="s">
        <v>1015</v>
      </c>
      <c r="E296" t="s">
        <v>983</v>
      </c>
      <c r="F296" t="s">
        <v>984</v>
      </c>
      <c r="G296" t="s">
        <v>930</v>
      </c>
      <c r="H296" t="s">
        <v>228</v>
      </c>
      <c r="I296" t="s">
        <v>1713</v>
      </c>
      <c r="J296" t="s">
        <v>227</v>
      </c>
      <c r="K296" t="s">
        <v>1714</v>
      </c>
      <c r="L296" t="s">
        <v>11</v>
      </c>
      <c r="M296" t="s">
        <v>1018</v>
      </c>
      <c r="N296" s="38">
        <v>43374</v>
      </c>
      <c r="O296" s="38">
        <v>43738</v>
      </c>
      <c r="P296" t="s">
        <v>1031</v>
      </c>
      <c r="Q296" s="112">
        <v>27083822</v>
      </c>
      <c r="R296" s="112">
        <v>283463094</v>
      </c>
      <c r="S296" s="149">
        <v>0.1</v>
      </c>
      <c r="T296" s="38">
        <v>43525</v>
      </c>
      <c r="U296" s="38">
        <v>43890</v>
      </c>
      <c r="V296" s="112">
        <v>13896966.26</v>
      </c>
      <c r="W296" s="112">
        <v>632470.98</v>
      </c>
      <c r="X296">
        <v>0</v>
      </c>
      <c r="Y296" s="112">
        <v>358761.51</v>
      </c>
      <c r="Z296" s="112">
        <v>0</v>
      </c>
      <c r="AA296" s="112">
        <v>358761.51</v>
      </c>
      <c r="AB296" t="s">
        <v>1020</v>
      </c>
      <c r="AC296">
        <v>1</v>
      </c>
      <c r="AD296">
        <v>1</v>
      </c>
      <c r="AE296" s="112">
        <v>991232.49</v>
      </c>
      <c r="AF296" s="112">
        <v>1389696.63</v>
      </c>
      <c r="AG296" t="s">
        <v>1028</v>
      </c>
      <c r="AH296">
        <v>1.0044999999999999</v>
      </c>
      <c r="AI296" s="112">
        <v>1395950.26</v>
      </c>
      <c r="AJ296">
        <v>0</v>
      </c>
      <c r="AK296" s="112">
        <v>1395950.26</v>
      </c>
      <c r="AL296" s="112">
        <v>404717.77</v>
      </c>
      <c r="AM296">
        <v>0</v>
      </c>
      <c r="AN296" s="112">
        <v>404717.77</v>
      </c>
    </row>
    <row r="297" spans="1:40" x14ac:dyDescent="0.2">
      <c r="A297" t="s">
        <v>1715</v>
      </c>
      <c r="C297" t="s">
        <v>928</v>
      </c>
      <c r="D297" t="s">
        <v>1015</v>
      </c>
      <c r="E297" t="s">
        <v>983</v>
      </c>
      <c r="F297" t="s">
        <v>984</v>
      </c>
      <c r="G297" t="s">
        <v>930</v>
      </c>
      <c r="H297" t="s">
        <v>1716</v>
      </c>
      <c r="I297" t="s">
        <v>1717</v>
      </c>
      <c r="J297" t="s">
        <v>1715</v>
      </c>
      <c r="K297" t="s">
        <v>1718</v>
      </c>
      <c r="L297" t="s">
        <v>11</v>
      </c>
      <c r="M297" t="s">
        <v>1018</v>
      </c>
      <c r="N297" s="38">
        <v>43344</v>
      </c>
      <c r="O297" s="38">
        <v>43708</v>
      </c>
      <c r="P297" t="s">
        <v>1019</v>
      </c>
      <c r="Q297" s="112">
        <v>1981610</v>
      </c>
      <c r="R297" s="112">
        <v>6954979</v>
      </c>
      <c r="S297" s="149">
        <v>0.28000000000000003</v>
      </c>
      <c r="T297" s="38">
        <v>43525</v>
      </c>
      <c r="U297" s="38">
        <v>43890</v>
      </c>
      <c r="V297" s="112">
        <v>79529.600000000006</v>
      </c>
      <c r="W297" s="112">
        <v>10828.07</v>
      </c>
      <c r="X297">
        <v>0</v>
      </c>
      <c r="Y297" s="112">
        <v>0</v>
      </c>
      <c r="Z297" s="112">
        <v>0</v>
      </c>
      <c r="AA297" s="112">
        <v>0</v>
      </c>
      <c r="AB297" t="s">
        <v>1020</v>
      </c>
      <c r="AC297">
        <v>1</v>
      </c>
      <c r="AD297">
        <v>1</v>
      </c>
      <c r="AE297" s="112">
        <v>10828.07</v>
      </c>
      <c r="AF297" s="112">
        <v>22268.29</v>
      </c>
      <c r="AG297" t="s">
        <v>1028</v>
      </c>
      <c r="AH297">
        <v>1.0099</v>
      </c>
      <c r="AI297" s="112">
        <v>22488.75</v>
      </c>
      <c r="AJ297">
        <v>0</v>
      </c>
      <c r="AK297" s="112">
        <v>22488.75</v>
      </c>
      <c r="AL297" s="112">
        <v>11660.68</v>
      </c>
      <c r="AM297">
        <v>0</v>
      </c>
      <c r="AN297" s="112">
        <v>11660.68</v>
      </c>
    </row>
    <row r="298" spans="1:40" x14ac:dyDescent="0.2">
      <c r="A298" t="s">
        <v>334</v>
      </c>
      <c r="C298" t="s">
        <v>928</v>
      </c>
      <c r="D298" t="s">
        <v>1015</v>
      </c>
      <c r="E298" t="s">
        <v>983</v>
      </c>
      <c r="F298" t="s">
        <v>984</v>
      </c>
      <c r="G298" t="s">
        <v>930</v>
      </c>
      <c r="H298" t="s">
        <v>335</v>
      </c>
      <c r="I298" t="s">
        <v>1719</v>
      </c>
      <c r="J298" t="s">
        <v>334</v>
      </c>
      <c r="K298" t="s">
        <v>1720</v>
      </c>
      <c r="L298" t="s">
        <v>11</v>
      </c>
      <c r="M298" t="s">
        <v>1018</v>
      </c>
      <c r="N298" s="38">
        <v>43282</v>
      </c>
      <c r="O298" s="38">
        <v>43646</v>
      </c>
      <c r="P298" t="s">
        <v>1019</v>
      </c>
      <c r="Q298" s="112">
        <v>9317045</v>
      </c>
      <c r="R298" s="112">
        <v>40454888</v>
      </c>
      <c r="S298" s="149">
        <v>0.23</v>
      </c>
      <c r="T298" s="38">
        <v>43525</v>
      </c>
      <c r="U298" s="38">
        <v>43890</v>
      </c>
      <c r="V298" s="112">
        <v>1011209.57</v>
      </c>
      <c r="W298" s="112">
        <v>156645.25</v>
      </c>
      <c r="X298">
        <v>0</v>
      </c>
      <c r="Y298" s="112">
        <v>0</v>
      </c>
      <c r="Z298" s="112">
        <v>0</v>
      </c>
      <c r="AA298" s="112">
        <v>0</v>
      </c>
      <c r="AB298" t="s">
        <v>1020</v>
      </c>
      <c r="AC298">
        <v>1</v>
      </c>
      <c r="AD298">
        <v>1</v>
      </c>
      <c r="AE298" s="112">
        <v>156645.25</v>
      </c>
      <c r="AF298" s="112">
        <v>232578.2</v>
      </c>
      <c r="AG298" t="s">
        <v>1028</v>
      </c>
      <c r="AH298">
        <v>1.0163</v>
      </c>
      <c r="AI298" s="112">
        <v>236369.22</v>
      </c>
      <c r="AJ298">
        <v>0</v>
      </c>
      <c r="AK298" s="112">
        <v>236369.22</v>
      </c>
      <c r="AL298" s="112">
        <v>79723.97</v>
      </c>
      <c r="AM298">
        <v>0</v>
      </c>
      <c r="AN298" s="112">
        <v>79723.97</v>
      </c>
    </row>
    <row r="299" spans="1:40" x14ac:dyDescent="0.2">
      <c r="A299" t="s">
        <v>397</v>
      </c>
      <c r="C299" t="s">
        <v>928</v>
      </c>
      <c r="D299" t="s">
        <v>1015</v>
      </c>
      <c r="E299" t="s">
        <v>983</v>
      </c>
      <c r="F299" t="s">
        <v>984</v>
      </c>
      <c r="G299" t="s">
        <v>930</v>
      </c>
      <c r="H299" t="s">
        <v>398</v>
      </c>
      <c r="I299" t="s">
        <v>1721</v>
      </c>
      <c r="J299" t="s">
        <v>397</v>
      </c>
      <c r="K299" t="s">
        <v>1722</v>
      </c>
      <c r="L299" t="s">
        <v>11</v>
      </c>
      <c r="M299" t="s">
        <v>1018</v>
      </c>
      <c r="N299" s="38">
        <v>43374</v>
      </c>
      <c r="O299" s="38">
        <v>43738</v>
      </c>
      <c r="P299" t="s">
        <v>1019</v>
      </c>
      <c r="Q299" s="112">
        <v>19636663</v>
      </c>
      <c r="R299" s="112">
        <v>137732173</v>
      </c>
      <c r="S299" s="149">
        <v>0.14000000000000001</v>
      </c>
      <c r="T299" s="38">
        <v>43525</v>
      </c>
      <c r="U299" s="38">
        <v>43890</v>
      </c>
      <c r="V299" s="112">
        <v>6885109.79</v>
      </c>
      <c r="W299" s="112">
        <v>415711.69</v>
      </c>
      <c r="X299">
        <v>0</v>
      </c>
      <c r="Y299" s="112">
        <v>697483.11</v>
      </c>
      <c r="Z299" s="112">
        <v>0</v>
      </c>
      <c r="AA299" s="112">
        <v>697483.11</v>
      </c>
      <c r="AB299" t="s">
        <v>1020</v>
      </c>
      <c r="AC299">
        <v>1</v>
      </c>
      <c r="AD299">
        <v>1</v>
      </c>
      <c r="AE299" s="112">
        <v>1113194.8</v>
      </c>
      <c r="AF299" s="112">
        <v>963915.37</v>
      </c>
      <c r="AG299" t="s">
        <v>1028</v>
      </c>
      <c r="AH299">
        <v>1.0044999999999999</v>
      </c>
      <c r="AI299" s="112">
        <v>968252.99</v>
      </c>
      <c r="AJ299">
        <v>0</v>
      </c>
      <c r="AK299" s="112">
        <v>968252.99</v>
      </c>
      <c r="AL299" s="112">
        <v>-144941.81</v>
      </c>
      <c r="AM299">
        <v>0</v>
      </c>
      <c r="AN299" s="112">
        <v>-144941.81</v>
      </c>
    </row>
    <row r="300" spans="1:40" x14ac:dyDescent="0.2">
      <c r="A300" t="s">
        <v>1723</v>
      </c>
      <c r="C300" t="s">
        <v>928</v>
      </c>
      <c r="D300" t="s">
        <v>1015</v>
      </c>
      <c r="E300" t="s">
        <v>983</v>
      </c>
      <c r="F300" t="s">
        <v>984</v>
      </c>
      <c r="G300" t="s">
        <v>930</v>
      </c>
      <c r="H300" t="s">
        <v>1724</v>
      </c>
      <c r="I300" t="s">
        <v>1725</v>
      </c>
      <c r="J300" t="s">
        <v>1723</v>
      </c>
      <c r="K300" t="s">
        <v>1726</v>
      </c>
      <c r="L300" t="s">
        <v>1027</v>
      </c>
      <c r="M300" t="s">
        <v>1018</v>
      </c>
      <c r="N300" s="38">
        <v>43374</v>
      </c>
      <c r="O300" s="38">
        <v>43738</v>
      </c>
      <c r="P300" t="s">
        <v>1019</v>
      </c>
      <c r="Q300" s="112">
        <v>3149213</v>
      </c>
      <c r="R300" s="112">
        <v>4249871</v>
      </c>
      <c r="S300" s="149">
        <v>0.74</v>
      </c>
      <c r="T300" s="38">
        <v>43525</v>
      </c>
      <c r="U300" s="38">
        <v>43890</v>
      </c>
      <c r="V300" s="112">
        <v>31415.67</v>
      </c>
      <c r="W300" s="112">
        <v>36463.18</v>
      </c>
      <c r="X300">
        <v>0</v>
      </c>
      <c r="Y300" s="112">
        <v>0</v>
      </c>
      <c r="Z300" s="112">
        <v>0</v>
      </c>
      <c r="AA300" s="112">
        <v>0</v>
      </c>
      <c r="AB300" t="s">
        <v>1020</v>
      </c>
      <c r="AC300">
        <v>1</v>
      </c>
      <c r="AD300">
        <v>1</v>
      </c>
      <c r="AE300" s="112">
        <v>36463.18</v>
      </c>
      <c r="AF300" s="112">
        <v>23247.599999999999</v>
      </c>
      <c r="AG300" t="s">
        <v>1028</v>
      </c>
      <c r="AH300">
        <v>1.0044999999999999</v>
      </c>
      <c r="AI300" s="112">
        <v>23352.21</v>
      </c>
      <c r="AJ300">
        <v>0</v>
      </c>
      <c r="AK300" s="112">
        <v>23352.21</v>
      </c>
      <c r="AL300" s="112">
        <v>-13110.97</v>
      </c>
      <c r="AM300">
        <v>0</v>
      </c>
      <c r="AN300" s="112">
        <v>-13110.97</v>
      </c>
    </row>
    <row r="301" spans="1:40" x14ac:dyDescent="0.2">
      <c r="A301" t="s">
        <v>1727</v>
      </c>
      <c r="C301" t="s">
        <v>928</v>
      </c>
      <c r="D301" t="s">
        <v>1015</v>
      </c>
      <c r="E301" t="s">
        <v>983</v>
      </c>
      <c r="F301" t="s">
        <v>984</v>
      </c>
      <c r="G301" t="s">
        <v>930</v>
      </c>
      <c r="H301" t="s">
        <v>1728</v>
      </c>
      <c r="I301" t="s">
        <v>1729</v>
      </c>
      <c r="J301" t="s">
        <v>1727</v>
      </c>
      <c r="K301" t="s">
        <v>1730</v>
      </c>
      <c r="L301" t="s">
        <v>1027</v>
      </c>
      <c r="M301" t="s">
        <v>1018</v>
      </c>
      <c r="N301" s="38">
        <v>43374</v>
      </c>
      <c r="O301" s="38">
        <v>43738</v>
      </c>
      <c r="P301" t="s">
        <v>1019</v>
      </c>
      <c r="Q301" s="112">
        <v>2223578</v>
      </c>
      <c r="R301" s="112">
        <v>7139534</v>
      </c>
      <c r="S301" s="149">
        <v>0.31</v>
      </c>
      <c r="T301" s="38">
        <v>43525</v>
      </c>
      <c r="U301" s="38">
        <v>43890</v>
      </c>
      <c r="V301" s="112">
        <v>112727.73</v>
      </c>
      <c r="W301" s="112">
        <v>25155.08</v>
      </c>
      <c r="X301">
        <v>0</v>
      </c>
      <c r="Y301" s="112">
        <v>0</v>
      </c>
      <c r="Z301" s="112">
        <v>0</v>
      </c>
      <c r="AA301" s="112">
        <v>0</v>
      </c>
      <c r="AB301" t="s">
        <v>1020</v>
      </c>
      <c r="AC301">
        <v>1</v>
      </c>
      <c r="AD301">
        <v>1</v>
      </c>
      <c r="AE301" s="112">
        <v>25155.08</v>
      </c>
      <c r="AF301" s="112">
        <v>34945.599999999999</v>
      </c>
      <c r="AG301" t="s">
        <v>1028</v>
      </c>
      <c r="AH301">
        <v>1.0044999999999999</v>
      </c>
      <c r="AI301" s="112">
        <v>35102.86</v>
      </c>
      <c r="AJ301">
        <v>0</v>
      </c>
      <c r="AK301" s="112">
        <v>35102.86</v>
      </c>
      <c r="AL301" s="112">
        <v>9947.7800000000007</v>
      </c>
      <c r="AM301">
        <v>0</v>
      </c>
      <c r="AN301" s="112">
        <v>9947.7800000000007</v>
      </c>
    </row>
    <row r="302" spans="1:40" x14ac:dyDescent="0.2">
      <c r="A302" t="s">
        <v>741</v>
      </c>
      <c r="C302" t="s">
        <v>928</v>
      </c>
      <c r="D302" t="s">
        <v>1015</v>
      </c>
      <c r="E302" t="s">
        <v>983</v>
      </c>
      <c r="F302" t="s">
        <v>984</v>
      </c>
      <c r="G302" t="s">
        <v>930</v>
      </c>
      <c r="H302" t="s">
        <v>742</v>
      </c>
      <c r="I302" t="s">
        <v>1731</v>
      </c>
      <c r="J302" t="s">
        <v>741</v>
      </c>
      <c r="K302" t="s">
        <v>1732</v>
      </c>
      <c r="L302" t="s">
        <v>11</v>
      </c>
      <c r="M302" t="s">
        <v>1079</v>
      </c>
      <c r="N302" s="38">
        <v>43466</v>
      </c>
      <c r="O302" s="38">
        <v>43830</v>
      </c>
      <c r="P302" t="s">
        <v>1019</v>
      </c>
      <c r="Q302" s="112">
        <v>1155969</v>
      </c>
      <c r="R302" s="112">
        <v>2055818</v>
      </c>
      <c r="S302" s="149">
        <v>0.56000000000000005</v>
      </c>
      <c r="T302" s="38">
        <v>43525</v>
      </c>
      <c r="U302" s="38">
        <v>43890</v>
      </c>
      <c r="V302" s="112">
        <v>18742</v>
      </c>
      <c r="W302" s="112">
        <v>6934.2</v>
      </c>
      <c r="X302">
        <v>0</v>
      </c>
      <c r="Y302" s="112">
        <v>0</v>
      </c>
      <c r="Z302" s="112">
        <v>0</v>
      </c>
      <c r="AA302" s="112">
        <v>0</v>
      </c>
      <c r="AB302" t="s">
        <v>1020</v>
      </c>
      <c r="AC302">
        <v>1</v>
      </c>
      <c r="AD302">
        <v>1</v>
      </c>
      <c r="AE302" s="112">
        <v>6934.2</v>
      </c>
      <c r="AF302" s="112">
        <v>10495.52</v>
      </c>
      <c r="AG302" t="s">
        <v>1020</v>
      </c>
      <c r="AH302">
        <v>1</v>
      </c>
      <c r="AI302" s="112">
        <v>10495.52</v>
      </c>
      <c r="AJ302">
        <v>0</v>
      </c>
      <c r="AK302" s="112">
        <v>10495.52</v>
      </c>
      <c r="AL302" s="112">
        <v>3561.32</v>
      </c>
      <c r="AM302">
        <v>0</v>
      </c>
      <c r="AN302" s="112">
        <v>3561.32</v>
      </c>
    </row>
    <row r="303" spans="1:40" x14ac:dyDescent="0.2">
      <c r="A303" t="s">
        <v>744</v>
      </c>
      <c r="C303" t="s">
        <v>928</v>
      </c>
      <c r="D303" t="s">
        <v>1015</v>
      </c>
      <c r="E303" t="s">
        <v>983</v>
      </c>
      <c r="F303" t="s">
        <v>984</v>
      </c>
      <c r="G303" t="s">
        <v>930</v>
      </c>
      <c r="H303" t="s">
        <v>745</v>
      </c>
      <c r="I303" t="s">
        <v>1733</v>
      </c>
      <c r="J303" t="s">
        <v>744</v>
      </c>
      <c r="K303" t="s">
        <v>1734</v>
      </c>
      <c r="L303" t="s">
        <v>11</v>
      </c>
      <c r="M303" t="s">
        <v>1018</v>
      </c>
      <c r="N303" s="38">
        <v>43466</v>
      </c>
      <c r="O303" s="38">
        <v>43830</v>
      </c>
      <c r="P303" t="s">
        <v>1019</v>
      </c>
      <c r="Q303" s="112">
        <v>17483707</v>
      </c>
      <c r="R303" s="112">
        <v>197734577</v>
      </c>
      <c r="S303" s="149">
        <v>0.09</v>
      </c>
      <c r="T303" s="38">
        <v>43525</v>
      </c>
      <c r="U303" s="38">
        <v>43890</v>
      </c>
      <c r="V303" s="112">
        <v>6582837.75</v>
      </c>
      <c r="W303" s="112">
        <v>877132.17</v>
      </c>
      <c r="X303">
        <v>0</v>
      </c>
      <c r="Y303" s="112">
        <v>0</v>
      </c>
      <c r="Z303" s="112">
        <v>0</v>
      </c>
      <c r="AA303" s="112">
        <v>0</v>
      </c>
      <c r="AB303" t="s">
        <v>1020</v>
      </c>
      <c r="AC303">
        <v>1</v>
      </c>
      <c r="AD303">
        <v>1</v>
      </c>
      <c r="AE303" s="112">
        <v>877132.17</v>
      </c>
      <c r="AF303" s="112">
        <v>592455.4</v>
      </c>
      <c r="AG303" t="s">
        <v>1020</v>
      </c>
      <c r="AH303">
        <v>1</v>
      </c>
      <c r="AI303" s="112">
        <v>592455.4</v>
      </c>
      <c r="AJ303">
        <v>0</v>
      </c>
      <c r="AK303" s="112">
        <v>592455.4</v>
      </c>
      <c r="AL303" s="112">
        <v>-284676.77</v>
      </c>
      <c r="AM303">
        <v>0</v>
      </c>
      <c r="AN303" s="112">
        <v>-284676.77</v>
      </c>
    </row>
    <row r="304" spans="1:40" x14ac:dyDescent="0.2">
      <c r="A304" t="s">
        <v>1735</v>
      </c>
      <c r="C304" t="s">
        <v>928</v>
      </c>
      <c r="D304" t="s">
        <v>1015</v>
      </c>
      <c r="E304" t="s">
        <v>983</v>
      </c>
      <c r="F304" t="s">
        <v>984</v>
      </c>
      <c r="G304" t="s">
        <v>930</v>
      </c>
      <c r="H304" t="s">
        <v>1736</v>
      </c>
      <c r="I304" t="s">
        <v>1737</v>
      </c>
      <c r="J304" t="s">
        <v>1735</v>
      </c>
      <c r="K304" t="s">
        <v>1738</v>
      </c>
      <c r="L304" t="s">
        <v>1027</v>
      </c>
      <c r="M304" t="s">
        <v>1079</v>
      </c>
      <c r="N304" s="38">
        <v>43282</v>
      </c>
      <c r="O304" s="38">
        <v>43646</v>
      </c>
      <c r="P304" t="s">
        <v>1019</v>
      </c>
      <c r="Q304" s="112">
        <v>2003809</v>
      </c>
      <c r="R304" s="112">
        <v>3009860</v>
      </c>
      <c r="S304" s="149">
        <v>0.67</v>
      </c>
      <c r="T304" s="38">
        <v>43525</v>
      </c>
      <c r="U304" s="38">
        <v>43890</v>
      </c>
      <c r="V304" s="112">
        <v>27113</v>
      </c>
      <c r="W304" s="112">
        <v>20856.47</v>
      </c>
      <c r="X304">
        <v>0</v>
      </c>
      <c r="Y304" s="112">
        <v>0</v>
      </c>
      <c r="Z304" s="112">
        <v>0</v>
      </c>
      <c r="AA304" s="112">
        <v>0</v>
      </c>
      <c r="AB304" t="s">
        <v>1020</v>
      </c>
      <c r="AC304">
        <v>1</v>
      </c>
      <c r="AD304">
        <v>1</v>
      </c>
      <c r="AE304" s="112">
        <v>20856.47</v>
      </c>
      <c r="AF304" s="112">
        <v>18165.71</v>
      </c>
      <c r="AG304" t="s">
        <v>1028</v>
      </c>
      <c r="AH304">
        <v>1.0163</v>
      </c>
      <c r="AI304" s="112">
        <v>18461.810000000001</v>
      </c>
      <c r="AJ304">
        <v>0</v>
      </c>
      <c r="AK304" s="112">
        <v>18461.810000000001</v>
      </c>
      <c r="AL304" s="112">
        <v>-2394.66</v>
      </c>
      <c r="AM304">
        <v>0</v>
      </c>
      <c r="AN304" s="112">
        <v>-2394.66</v>
      </c>
    </row>
  </sheetData>
  <autoFilter ref="A12:AN304" xr:uid="{32C28F53-4A1C-45DD-AB85-999178E57B9C}"/>
  <conditionalFormatting sqref="A1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E92E-0F36-4871-B807-86FC1380A61E}">
  <sheetPr>
    <tabColor rgb="FF7030A0"/>
  </sheetPr>
  <dimension ref="A1:AN380"/>
  <sheetViews>
    <sheetView topLeftCell="A3" workbookViewId="0">
      <selection activeCell="H7" sqref="H7"/>
    </sheetView>
  </sheetViews>
  <sheetFormatPr defaultRowHeight="15" x14ac:dyDescent="0.2"/>
  <cols>
    <col min="1" max="1" width="10.5" bestFit="1" customWidth="1"/>
    <col min="8" max="8" width="10.8984375" bestFit="1" customWidth="1"/>
    <col min="10" max="10" width="9.8984375" bestFit="1" customWidth="1"/>
    <col min="11" max="11" width="106.3984375" bestFit="1" customWidth="1"/>
    <col min="12" max="12" width="8.69921875" bestFit="1" customWidth="1"/>
    <col min="13" max="13" width="8.5" bestFit="1" customWidth="1"/>
    <col min="14" max="15" width="10.296875" bestFit="1" customWidth="1"/>
    <col min="17" max="17" width="15.19921875" style="112" bestFit="1" customWidth="1"/>
    <col min="18" max="18" width="16.796875" style="112" bestFit="1" customWidth="1"/>
    <col min="20" max="20" width="8.8984375" bestFit="1" customWidth="1"/>
    <col min="21" max="21" width="9.296875" bestFit="1" customWidth="1"/>
    <col min="22" max="22" width="14.19921875" bestFit="1" customWidth="1"/>
    <col min="23" max="23" width="13.19921875" bestFit="1" customWidth="1"/>
    <col min="31" max="31" width="13.19921875" bestFit="1" customWidth="1"/>
    <col min="32" max="32" width="14.19921875" bestFit="1" customWidth="1"/>
    <col min="33" max="33" width="12.59765625" bestFit="1" customWidth="1"/>
    <col min="35" max="35" width="14.19921875" bestFit="1" customWidth="1"/>
    <col min="37" max="38" width="14.19921875" bestFit="1" customWidth="1"/>
    <col min="40" max="40" width="14.19921875" bestFit="1" customWidth="1"/>
  </cols>
  <sheetData>
    <row r="1" spans="1:40" ht="45.75" thickBot="1" x14ac:dyDescent="0.3">
      <c r="B1" s="28" t="s">
        <v>939</v>
      </c>
      <c r="C1" s="29">
        <v>100</v>
      </c>
      <c r="D1" s="30">
        <v>101</v>
      </c>
      <c r="E1" s="30">
        <v>102</v>
      </c>
      <c r="F1" s="31">
        <v>104</v>
      </c>
      <c r="G1" s="32">
        <v>105</v>
      </c>
      <c r="H1" s="33" t="s">
        <v>1739</v>
      </c>
      <c r="I1" s="33">
        <v>112</v>
      </c>
      <c r="J1" s="33">
        <v>107</v>
      </c>
      <c r="K1" s="33">
        <v>108</v>
      </c>
      <c r="L1" s="33">
        <v>110</v>
      </c>
      <c r="M1" s="34">
        <v>113</v>
      </c>
      <c r="N1" s="39">
        <v>200.1</v>
      </c>
      <c r="O1" s="40">
        <v>200.2</v>
      </c>
      <c r="P1" s="41">
        <v>202</v>
      </c>
      <c r="Q1" s="121">
        <v>205</v>
      </c>
      <c r="R1" s="121">
        <v>204</v>
      </c>
      <c r="S1" s="42">
        <v>209</v>
      </c>
      <c r="T1" s="43">
        <v>300.10000000000002</v>
      </c>
      <c r="U1" s="44">
        <v>300.2</v>
      </c>
      <c r="V1" s="45">
        <v>301</v>
      </c>
      <c r="W1" s="45">
        <v>302</v>
      </c>
      <c r="X1" s="44">
        <v>303.10000000000002</v>
      </c>
      <c r="Y1" s="44">
        <v>303.2</v>
      </c>
      <c r="Z1" s="44">
        <v>303.3</v>
      </c>
      <c r="AA1" s="46">
        <v>306</v>
      </c>
      <c r="AB1" s="35">
        <v>307</v>
      </c>
      <c r="AC1" s="36">
        <v>308</v>
      </c>
      <c r="AD1" s="36">
        <v>309</v>
      </c>
      <c r="AE1" s="37">
        <v>318</v>
      </c>
      <c r="AF1" s="35">
        <v>400</v>
      </c>
      <c r="AG1" s="36">
        <v>404</v>
      </c>
      <c r="AH1" s="36">
        <v>405</v>
      </c>
      <c r="AI1" s="37">
        <v>406</v>
      </c>
      <c r="AJ1" s="35">
        <v>402</v>
      </c>
      <c r="AK1" s="36">
        <v>403</v>
      </c>
      <c r="AL1" s="36">
        <v>407</v>
      </c>
      <c r="AM1" s="37">
        <v>408</v>
      </c>
      <c r="AN1" s="35">
        <v>409</v>
      </c>
    </row>
    <row r="2" spans="1:40" ht="135" x14ac:dyDescent="0.2">
      <c r="A2" s="102" t="s">
        <v>748</v>
      </c>
      <c r="B2" s="63" t="s">
        <v>940</v>
      </c>
      <c r="C2" s="48" t="s">
        <v>941</v>
      </c>
      <c r="D2" s="49" t="s">
        <v>1740</v>
      </c>
      <c r="E2" s="49" t="s">
        <v>943</v>
      </c>
      <c r="F2" s="50" t="s">
        <v>1741</v>
      </c>
      <c r="G2" s="51" t="s">
        <v>945</v>
      </c>
      <c r="H2" s="52" t="s">
        <v>946</v>
      </c>
      <c r="I2" s="52" t="s">
        <v>947</v>
      </c>
      <c r="J2" s="52" t="s">
        <v>948</v>
      </c>
      <c r="K2" s="52" t="s">
        <v>949</v>
      </c>
      <c r="L2" s="52" t="s">
        <v>950</v>
      </c>
      <c r="M2" s="53" t="s">
        <v>951</v>
      </c>
      <c r="N2" s="54" t="s">
        <v>952</v>
      </c>
      <c r="O2" s="55" t="s">
        <v>953</v>
      </c>
      <c r="P2" s="55" t="s">
        <v>954</v>
      </c>
      <c r="Q2" s="122" t="s">
        <v>955</v>
      </c>
      <c r="R2" s="122" t="s">
        <v>956</v>
      </c>
      <c r="S2" s="56" t="s">
        <v>957</v>
      </c>
      <c r="T2" s="57" t="s">
        <v>958</v>
      </c>
      <c r="U2" s="58" t="s">
        <v>959</v>
      </c>
      <c r="V2" s="58" t="s">
        <v>960</v>
      </c>
      <c r="W2" s="58" t="s">
        <v>961</v>
      </c>
      <c r="X2" s="58" t="s">
        <v>962</v>
      </c>
      <c r="Y2" s="58" t="s">
        <v>963</v>
      </c>
      <c r="Z2" s="58" t="s">
        <v>964</v>
      </c>
      <c r="AA2" s="59" t="s">
        <v>965</v>
      </c>
      <c r="AB2" s="60" t="s">
        <v>966</v>
      </c>
      <c r="AC2" s="61" t="s">
        <v>967</v>
      </c>
      <c r="AD2" s="61" t="s">
        <v>968</v>
      </c>
      <c r="AE2" s="62" t="s">
        <v>969</v>
      </c>
      <c r="AF2" s="60" t="s">
        <v>970</v>
      </c>
      <c r="AG2" s="61" t="s">
        <v>971</v>
      </c>
      <c r="AH2" s="61" t="s">
        <v>972</v>
      </c>
      <c r="AI2" s="62" t="s">
        <v>973</v>
      </c>
      <c r="AJ2" s="60" t="s">
        <v>974</v>
      </c>
      <c r="AK2" s="61" t="s">
        <v>975</v>
      </c>
      <c r="AL2" s="61" t="s">
        <v>976</v>
      </c>
      <c r="AM2" s="62" t="s">
        <v>977</v>
      </c>
      <c r="AN2" s="60" t="s">
        <v>978</v>
      </c>
    </row>
    <row r="3" spans="1:40" ht="285" x14ac:dyDescent="0.2">
      <c r="A3" s="103" t="s">
        <v>979</v>
      </c>
      <c r="B3" s="103" t="s">
        <v>980</v>
      </c>
      <c r="C3" s="103" t="s">
        <v>981</v>
      </c>
      <c r="D3" s="103" t="s">
        <v>982</v>
      </c>
      <c r="E3" s="103" t="s">
        <v>1742</v>
      </c>
      <c r="F3" s="103" t="s">
        <v>984</v>
      </c>
      <c r="G3" s="103" t="s">
        <v>985</v>
      </c>
      <c r="H3" s="103" t="s">
        <v>986</v>
      </c>
      <c r="I3" s="103" t="s">
        <v>987</v>
      </c>
      <c r="J3" s="103" t="s">
        <v>988</v>
      </c>
      <c r="K3" s="103" t="s">
        <v>988</v>
      </c>
      <c r="L3" s="103" t="s">
        <v>950</v>
      </c>
      <c r="M3" s="103" t="s">
        <v>989</v>
      </c>
      <c r="N3" s="103" t="s">
        <v>990</v>
      </c>
      <c r="O3" s="103" t="s">
        <v>991</v>
      </c>
      <c r="P3" s="103" t="s">
        <v>992</v>
      </c>
      <c r="Q3" s="116" t="s">
        <v>993</v>
      </c>
      <c r="R3" s="116" t="s">
        <v>993</v>
      </c>
      <c r="S3" s="103" t="s">
        <v>994</v>
      </c>
      <c r="T3" s="103" t="s">
        <v>995</v>
      </c>
      <c r="U3" s="103" t="s">
        <v>995</v>
      </c>
      <c r="V3" s="103" t="s">
        <v>1743</v>
      </c>
      <c r="W3" s="103" t="s">
        <v>1744</v>
      </c>
      <c r="X3" s="103" t="s">
        <v>1745</v>
      </c>
      <c r="Y3" s="103" t="s">
        <v>999</v>
      </c>
      <c r="Z3" s="103" t="s">
        <v>1000</v>
      </c>
      <c r="AA3" s="103" t="s">
        <v>1001</v>
      </c>
      <c r="AB3" s="103" t="s">
        <v>1002</v>
      </c>
      <c r="AC3" s="103" t="s">
        <v>1746</v>
      </c>
      <c r="AD3" s="103" t="s">
        <v>1004</v>
      </c>
      <c r="AE3" s="103" t="s">
        <v>1005</v>
      </c>
      <c r="AF3" s="103" t="s">
        <v>1006</v>
      </c>
      <c r="AG3" s="103" t="s">
        <v>1007</v>
      </c>
      <c r="AH3" s="103" t="s">
        <v>1008</v>
      </c>
      <c r="AI3" s="103" t="s">
        <v>1009</v>
      </c>
      <c r="AJ3" s="103" t="s">
        <v>1010</v>
      </c>
      <c r="AK3" s="103" t="s">
        <v>1011</v>
      </c>
      <c r="AL3" s="103" t="s">
        <v>1012</v>
      </c>
      <c r="AM3" s="103" t="s">
        <v>1013</v>
      </c>
      <c r="AN3" s="103" t="s">
        <v>1014</v>
      </c>
    </row>
    <row r="4" spans="1:40" x14ac:dyDescent="0.2">
      <c r="A4" t="s">
        <v>298</v>
      </c>
      <c r="B4" t="s">
        <v>1747</v>
      </c>
      <c r="C4" t="s">
        <v>928</v>
      </c>
      <c r="D4" t="s">
        <v>1015</v>
      </c>
      <c r="E4" t="s">
        <v>1742</v>
      </c>
      <c r="F4" t="s">
        <v>984</v>
      </c>
      <c r="G4" t="s">
        <v>930</v>
      </c>
      <c r="H4" t="s">
        <v>1748</v>
      </c>
      <c r="I4" t="s">
        <v>1749</v>
      </c>
      <c r="J4" t="s">
        <v>1750</v>
      </c>
      <c r="K4" t="s">
        <v>1751</v>
      </c>
      <c r="L4" t="s">
        <v>11</v>
      </c>
      <c r="M4" t="s">
        <v>1018</v>
      </c>
      <c r="N4" s="38">
        <v>43344</v>
      </c>
      <c r="O4" s="38">
        <v>43708</v>
      </c>
      <c r="P4" t="s">
        <v>1019</v>
      </c>
      <c r="Q4" s="112">
        <v>19417576</v>
      </c>
      <c r="R4" s="112">
        <v>137737753</v>
      </c>
      <c r="S4" s="47">
        <v>0.14099999999999999</v>
      </c>
      <c r="T4" s="38">
        <v>43525</v>
      </c>
      <c r="U4" s="38">
        <v>43890</v>
      </c>
      <c r="V4" s="112">
        <v>1834702.96</v>
      </c>
      <c r="W4" s="112">
        <v>50798.49</v>
      </c>
      <c r="X4">
        <v>0</v>
      </c>
      <c r="Y4">
        <v>0</v>
      </c>
      <c r="Z4">
        <v>0</v>
      </c>
      <c r="AA4">
        <v>0</v>
      </c>
      <c r="AB4" t="s">
        <v>1020</v>
      </c>
      <c r="AC4">
        <v>1</v>
      </c>
      <c r="AD4">
        <v>1</v>
      </c>
      <c r="AE4" s="112">
        <v>50798.49</v>
      </c>
      <c r="AF4" s="112">
        <v>258693.12</v>
      </c>
      <c r="AG4" t="s">
        <v>1028</v>
      </c>
      <c r="AH4">
        <v>1.0099</v>
      </c>
      <c r="AI4" s="112">
        <v>261254.18</v>
      </c>
      <c r="AJ4">
        <v>0</v>
      </c>
      <c r="AK4" s="112">
        <v>261254.18</v>
      </c>
      <c r="AL4" s="112">
        <v>210455.69</v>
      </c>
      <c r="AM4">
        <v>0</v>
      </c>
      <c r="AN4" s="112">
        <v>210455.69</v>
      </c>
    </row>
    <row r="5" spans="1:40" x14ac:dyDescent="0.2">
      <c r="A5" t="s">
        <v>1752</v>
      </c>
      <c r="B5" t="s">
        <v>1747</v>
      </c>
      <c r="C5" t="s">
        <v>928</v>
      </c>
      <c r="D5" t="s">
        <v>1015</v>
      </c>
      <c r="E5" t="s">
        <v>1742</v>
      </c>
      <c r="F5" t="s">
        <v>984</v>
      </c>
      <c r="G5" t="s">
        <v>930</v>
      </c>
      <c r="H5" t="s">
        <v>1753</v>
      </c>
      <c r="I5" t="s">
        <v>1754</v>
      </c>
      <c r="J5" t="s">
        <v>1752</v>
      </c>
      <c r="K5" t="s">
        <v>1755</v>
      </c>
      <c r="L5" t="s">
        <v>11</v>
      </c>
      <c r="M5" t="s">
        <v>1018</v>
      </c>
      <c r="N5" s="38">
        <v>43466</v>
      </c>
      <c r="O5" s="38">
        <v>43830</v>
      </c>
      <c r="P5" t="s">
        <v>1031</v>
      </c>
      <c r="Q5" s="112">
        <v>2063335</v>
      </c>
      <c r="R5" s="112">
        <v>18717346</v>
      </c>
      <c r="S5" s="47">
        <v>0.11020000000000001</v>
      </c>
      <c r="T5" s="38">
        <v>43525</v>
      </c>
      <c r="U5" s="38">
        <v>43890</v>
      </c>
      <c r="V5" s="112">
        <v>401606.28</v>
      </c>
      <c r="W5" s="112">
        <v>44521.59</v>
      </c>
      <c r="X5">
        <v>0</v>
      </c>
      <c r="Y5">
        <v>0</v>
      </c>
      <c r="Z5">
        <v>0</v>
      </c>
      <c r="AA5">
        <v>0</v>
      </c>
      <c r="AB5" t="s">
        <v>1020</v>
      </c>
      <c r="AC5">
        <v>1</v>
      </c>
      <c r="AD5">
        <v>1</v>
      </c>
      <c r="AE5" s="112">
        <v>44521.59</v>
      </c>
      <c r="AF5" s="112">
        <v>44257.01</v>
      </c>
      <c r="AG5" t="s">
        <v>1020</v>
      </c>
      <c r="AH5">
        <v>1</v>
      </c>
      <c r="AI5" s="112">
        <v>44257.01</v>
      </c>
      <c r="AJ5">
        <v>0</v>
      </c>
      <c r="AK5" s="112">
        <v>44257.01</v>
      </c>
      <c r="AL5" s="112">
        <v>-264.58</v>
      </c>
      <c r="AM5">
        <v>0</v>
      </c>
      <c r="AN5" s="112">
        <v>-264.58</v>
      </c>
    </row>
    <row r="6" spans="1:40" x14ac:dyDescent="0.2">
      <c r="A6" t="s">
        <v>636</v>
      </c>
      <c r="B6" t="s">
        <v>1747</v>
      </c>
      <c r="C6" t="s">
        <v>928</v>
      </c>
      <c r="D6" t="s">
        <v>1015</v>
      </c>
      <c r="E6" t="s">
        <v>1742</v>
      </c>
      <c r="F6" t="s">
        <v>984</v>
      </c>
      <c r="G6" t="s">
        <v>930</v>
      </c>
      <c r="H6" t="s">
        <v>637</v>
      </c>
      <c r="I6" t="s">
        <v>1021</v>
      </c>
      <c r="J6" t="s">
        <v>636</v>
      </c>
      <c r="K6" t="s">
        <v>1022</v>
      </c>
      <c r="L6" t="s">
        <v>11</v>
      </c>
      <c r="M6" t="s">
        <v>1018</v>
      </c>
      <c r="N6" s="38">
        <v>43466</v>
      </c>
      <c r="O6" s="38">
        <v>43830</v>
      </c>
      <c r="P6" t="s">
        <v>1019</v>
      </c>
      <c r="Q6" s="112">
        <v>11166702</v>
      </c>
      <c r="R6" s="112">
        <v>29824836</v>
      </c>
      <c r="S6" s="47">
        <v>0.37440000000000001</v>
      </c>
      <c r="T6" s="38">
        <v>43525</v>
      </c>
      <c r="U6" s="38">
        <v>43890</v>
      </c>
      <c r="V6" s="112">
        <v>78985.78</v>
      </c>
      <c r="W6" s="112">
        <v>7176.82</v>
      </c>
      <c r="X6">
        <v>0</v>
      </c>
      <c r="Y6">
        <v>0</v>
      </c>
      <c r="Z6">
        <v>0</v>
      </c>
      <c r="AA6">
        <v>0</v>
      </c>
      <c r="AB6" t="s">
        <v>1020</v>
      </c>
      <c r="AC6">
        <v>1</v>
      </c>
      <c r="AD6">
        <v>1</v>
      </c>
      <c r="AE6" s="112">
        <v>7176.82</v>
      </c>
      <c r="AF6" s="112">
        <v>29572.28</v>
      </c>
      <c r="AG6" t="s">
        <v>1020</v>
      </c>
      <c r="AH6">
        <v>1</v>
      </c>
      <c r="AI6" s="112">
        <v>29572.28</v>
      </c>
      <c r="AJ6">
        <v>0</v>
      </c>
      <c r="AK6" s="112">
        <v>29572.28</v>
      </c>
      <c r="AL6" s="112">
        <v>22395.46</v>
      </c>
      <c r="AM6">
        <v>0</v>
      </c>
      <c r="AN6" s="112">
        <v>22395.46</v>
      </c>
    </row>
    <row r="7" spans="1:40" x14ac:dyDescent="0.2">
      <c r="A7" t="s">
        <v>1023</v>
      </c>
      <c r="B7" t="s">
        <v>1747</v>
      </c>
      <c r="C7" t="s">
        <v>928</v>
      </c>
      <c r="D7" t="s">
        <v>1015</v>
      </c>
      <c r="E7" t="s">
        <v>1742</v>
      </c>
      <c r="F7" t="s">
        <v>984</v>
      </c>
      <c r="G7" t="s">
        <v>930</v>
      </c>
      <c r="H7" t="s">
        <v>1024</v>
      </c>
      <c r="I7" t="s">
        <v>1025</v>
      </c>
      <c r="J7" t="s">
        <v>1023</v>
      </c>
      <c r="K7" t="s">
        <v>1756</v>
      </c>
      <c r="L7" t="s">
        <v>1027</v>
      </c>
      <c r="M7" t="s">
        <v>1018</v>
      </c>
      <c r="N7" s="38">
        <v>43374</v>
      </c>
      <c r="O7" s="38">
        <v>43738</v>
      </c>
      <c r="P7" t="s">
        <v>1019</v>
      </c>
      <c r="Q7" s="112">
        <v>1513154</v>
      </c>
      <c r="R7" s="112">
        <v>5111372</v>
      </c>
      <c r="S7" s="47">
        <v>0.29599999999999999</v>
      </c>
      <c r="T7" s="38">
        <v>43525</v>
      </c>
      <c r="U7" s="38">
        <v>43890</v>
      </c>
      <c r="V7" s="112">
        <v>187896.5</v>
      </c>
      <c r="W7" s="112">
        <v>63697.82</v>
      </c>
      <c r="X7">
        <v>0</v>
      </c>
      <c r="Y7">
        <v>0</v>
      </c>
      <c r="Z7">
        <v>0</v>
      </c>
      <c r="AA7">
        <v>0</v>
      </c>
      <c r="AB7" t="s">
        <v>1020</v>
      </c>
      <c r="AC7">
        <v>1</v>
      </c>
      <c r="AD7">
        <v>1</v>
      </c>
      <c r="AE7" s="112">
        <v>63697.82</v>
      </c>
      <c r="AF7" s="112">
        <v>55617.36</v>
      </c>
      <c r="AG7" t="s">
        <v>1028</v>
      </c>
      <c r="AH7">
        <v>1.0044999999999999</v>
      </c>
      <c r="AI7" s="112">
        <v>55867.64</v>
      </c>
      <c r="AJ7">
        <v>0</v>
      </c>
      <c r="AK7" s="112">
        <v>55867.64</v>
      </c>
      <c r="AL7" s="112">
        <v>-7830.18</v>
      </c>
      <c r="AM7">
        <v>0</v>
      </c>
      <c r="AN7" s="112">
        <v>-7830.18</v>
      </c>
    </row>
    <row r="8" spans="1:40" x14ac:dyDescent="0.2">
      <c r="A8" t="s">
        <v>1757</v>
      </c>
      <c r="B8" t="s">
        <v>1747</v>
      </c>
      <c r="C8" t="s">
        <v>928</v>
      </c>
      <c r="D8" t="s">
        <v>1015</v>
      </c>
      <c r="E8" t="s">
        <v>1742</v>
      </c>
      <c r="F8" t="s">
        <v>984</v>
      </c>
      <c r="G8" t="s">
        <v>930</v>
      </c>
      <c r="H8" t="s">
        <v>1758</v>
      </c>
      <c r="I8" t="s">
        <v>1759</v>
      </c>
      <c r="J8" t="s">
        <v>1757</v>
      </c>
      <c r="K8" t="s">
        <v>1760</v>
      </c>
      <c r="L8" t="s">
        <v>1027</v>
      </c>
      <c r="M8" t="s">
        <v>1018</v>
      </c>
      <c r="N8" s="38">
        <v>43191</v>
      </c>
      <c r="O8" s="38">
        <v>43555</v>
      </c>
      <c r="P8" t="s">
        <v>1031</v>
      </c>
      <c r="Q8" s="112">
        <v>340367</v>
      </c>
      <c r="R8" s="112">
        <v>529578</v>
      </c>
      <c r="S8" s="47">
        <v>0.64270000000000005</v>
      </c>
      <c r="T8" s="38">
        <v>43525</v>
      </c>
      <c r="U8" s="38">
        <v>43890</v>
      </c>
      <c r="V8" s="112">
        <v>16993.47</v>
      </c>
      <c r="W8" s="112">
        <v>4979.6099999999997</v>
      </c>
      <c r="X8">
        <v>0</v>
      </c>
      <c r="Y8">
        <v>0</v>
      </c>
      <c r="Z8">
        <v>0</v>
      </c>
      <c r="AA8">
        <v>0</v>
      </c>
      <c r="AB8" t="s">
        <v>1020</v>
      </c>
      <c r="AC8">
        <v>1</v>
      </c>
      <c r="AD8">
        <v>1</v>
      </c>
      <c r="AE8" s="112">
        <v>4979.6099999999997</v>
      </c>
      <c r="AF8" s="112">
        <v>10921.7</v>
      </c>
      <c r="AG8" t="s">
        <v>1028</v>
      </c>
      <c r="AH8">
        <v>1.0227999999999999</v>
      </c>
      <c r="AI8" s="112">
        <v>11170.71</v>
      </c>
      <c r="AJ8">
        <v>0</v>
      </c>
      <c r="AK8" s="112">
        <v>11170.71</v>
      </c>
      <c r="AL8" s="112">
        <v>6191.1</v>
      </c>
      <c r="AM8">
        <v>0</v>
      </c>
      <c r="AN8" s="112">
        <v>6191.1</v>
      </c>
    </row>
    <row r="9" spans="1:40" x14ac:dyDescent="0.2">
      <c r="A9" t="s">
        <v>705</v>
      </c>
      <c r="B9" t="s">
        <v>1747</v>
      </c>
      <c r="C9" t="s">
        <v>928</v>
      </c>
      <c r="D9" t="s">
        <v>1015</v>
      </c>
      <c r="E9" t="s">
        <v>1742</v>
      </c>
      <c r="F9" t="s">
        <v>984</v>
      </c>
      <c r="G9" t="s">
        <v>930</v>
      </c>
      <c r="H9" t="s">
        <v>706</v>
      </c>
      <c r="I9" t="s">
        <v>1035</v>
      </c>
      <c r="J9" t="s">
        <v>705</v>
      </c>
      <c r="K9" t="s">
        <v>1761</v>
      </c>
      <c r="L9" t="s">
        <v>11</v>
      </c>
      <c r="M9" t="s">
        <v>1018</v>
      </c>
      <c r="N9" s="38">
        <v>43221</v>
      </c>
      <c r="O9" s="38">
        <v>43585</v>
      </c>
      <c r="P9" t="s">
        <v>1019</v>
      </c>
      <c r="Q9" s="112">
        <v>17384061</v>
      </c>
      <c r="R9" s="112">
        <v>96053759</v>
      </c>
      <c r="S9" s="47">
        <v>0.18099999999999999</v>
      </c>
      <c r="T9" s="38">
        <v>43525</v>
      </c>
      <c r="U9" s="38">
        <v>43890</v>
      </c>
      <c r="V9" s="112">
        <v>1426588.66</v>
      </c>
      <c r="W9" s="112">
        <v>125843.15</v>
      </c>
      <c r="X9">
        <v>0</v>
      </c>
      <c r="Y9">
        <v>0</v>
      </c>
      <c r="Z9">
        <v>0</v>
      </c>
      <c r="AA9">
        <v>0</v>
      </c>
      <c r="AB9" t="s">
        <v>1020</v>
      </c>
      <c r="AC9">
        <v>1</v>
      </c>
      <c r="AD9">
        <v>1</v>
      </c>
      <c r="AE9" s="112">
        <v>125843.15</v>
      </c>
      <c r="AF9" s="112">
        <v>258212.55</v>
      </c>
      <c r="AG9" t="s">
        <v>1028</v>
      </c>
      <c r="AH9">
        <v>1.0163</v>
      </c>
      <c r="AI9" s="112">
        <v>262421.40999999997</v>
      </c>
      <c r="AJ9">
        <v>0</v>
      </c>
      <c r="AK9" s="112">
        <v>262421.40999999997</v>
      </c>
      <c r="AL9" s="112">
        <v>136578.26</v>
      </c>
      <c r="AM9">
        <v>0</v>
      </c>
      <c r="AN9" s="112">
        <v>136578.26</v>
      </c>
    </row>
    <row r="10" spans="1:40" x14ac:dyDescent="0.2">
      <c r="A10" t="s">
        <v>1762</v>
      </c>
      <c r="B10" t="s">
        <v>1747</v>
      </c>
      <c r="C10" t="s">
        <v>928</v>
      </c>
      <c r="D10" t="s">
        <v>1015</v>
      </c>
      <c r="E10" t="s">
        <v>1742</v>
      </c>
      <c r="F10" t="s">
        <v>984</v>
      </c>
      <c r="G10" t="s">
        <v>930</v>
      </c>
      <c r="H10" t="s">
        <v>1763</v>
      </c>
      <c r="I10" t="s">
        <v>1764</v>
      </c>
      <c r="J10" t="s">
        <v>1762</v>
      </c>
      <c r="K10" t="s">
        <v>1765</v>
      </c>
      <c r="L10" t="s">
        <v>1027</v>
      </c>
      <c r="M10" t="s">
        <v>1079</v>
      </c>
      <c r="N10" s="38">
        <v>43374</v>
      </c>
      <c r="O10" s="38">
        <v>43738</v>
      </c>
      <c r="P10" t="s">
        <v>1019</v>
      </c>
      <c r="Q10" s="112">
        <v>893756</v>
      </c>
      <c r="R10" s="112">
        <v>4942190</v>
      </c>
      <c r="S10" s="47">
        <v>0.18079999999999999</v>
      </c>
      <c r="T10" s="38">
        <v>43525</v>
      </c>
      <c r="U10" s="38">
        <v>43890</v>
      </c>
      <c r="V10" s="112">
        <v>12221</v>
      </c>
      <c r="W10" s="112">
        <v>2860.52</v>
      </c>
      <c r="X10">
        <v>0</v>
      </c>
      <c r="Y10">
        <v>0</v>
      </c>
      <c r="Z10">
        <v>0</v>
      </c>
      <c r="AA10">
        <v>0</v>
      </c>
      <c r="AB10" t="s">
        <v>1020</v>
      </c>
      <c r="AC10">
        <v>1</v>
      </c>
      <c r="AD10">
        <v>1</v>
      </c>
      <c r="AE10" s="112">
        <v>2860.52</v>
      </c>
      <c r="AF10" s="112">
        <v>2209.56</v>
      </c>
      <c r="AG10" t="s">
        <v>1028</v>
      </c>
      <c r="AH10">
        <v>1.0044999999999999</v>
      </c>
      <c r="AI10" s="112">
        <v>2219.5</v>
      </c>
      <c r="AJ10">
        <v>0</v>
      </c>
      <c r="AK10" s="112">
        <v>2219.5</v>
      </c>
      <c r="AL10" s="112">
        <v>-641.02</v>
      </c>
      <c r="AM10">
        <v>0</v>
      </c>
      <c r="AN10" s="112">
        <v>-641.02</v>
      </c>
    </row>
    <row r="11" spans="1:40" x14ac:dyDescent="0.2">
      <c r="A11" t="s">
        <v>61</v>
      </c>
      <c r="B11" t="s">
        <v>1747</v>
      </c>
      <c r="C11" t="s">
        <v>928</v>
      </c>
      <c r="D11" t="s">
        <v>1015</v>
      </c>
      <c r="E11" t="s">
        <v>1742</v>
      </c>
      <c r="F11" t="s">
        <v>984</v>
      </c>
      <c r="G11" t="s">
        <v>930</v>
      </c>
      <c r="H11" t="s">
        <v>62</v>
      </c>
      <c r="I11" t="s">
        <v>1037</v>
      </c>
      <c r="J11" t="s">
        <v>61</v>
      </c>
      <c r="K11" t="s">
        <v>1766</v>
      </c>
      <c r="L11" t="s">
        <v>11</v>
      </c>
      <c r="M11" t="s">
        <v>1018</v>
      </c>
      <c r="N11" s="38">
        <v>43344</v>
      </c>
      <c r="O11" s="38">
        <v>43708</v>
      </c>
      <c r="P11" t="s">
        <v>1019</v>
      </c>
      <c r="Q11" s="112">
        <v>41372005</v>
      </c>
      <c r="R11" s="112">
        <v>215646127</v>
      </c>
      <c r="S11" s="47">
        <v>0.19189999999999999</v>
      </c>
      <c r="T11" s="38">
        <v>43525</v>
      </c>
      <c r="U11" s="38">
        <v>43890</v>
      </c>
      <c r="V11" s="112">
        <v>4125279.46</v>
      </c>
      <c r="W11" s="112">
        <v>276875.21000000002</v>
      </c>
      <c r="X11">
        <v>0</v>
      </c>
      <c r="Y11">
        <v>0</v>
      </c>
      <c r="Z11">
        <v>0</v>
      </c>
      <c r="AA11">
        <v>0</v>
      </c>
      <c r="AB11" t="s">
        <v>1020</v>
      </c>
      <c r="AC11">
        <v>1</v>
      </c>
      <c r="AD11">
        <v>1</v>
      </c>
      <c r="AE11" s="112">
        <v>276875.21000000002</v>
      </c>
      <c r="AF11" s="112">
        <v>791641.13</v>
      </c>
      <c r="AG11" t="s">
        <v>1028</v>
      </c>
      <c r="AH11">
        <v>1.0099</v>
      </c>
      <c r="AI11" s="112">
        <v>799478.38</v>
      </c>
      <c r="AJ11">
        <v>0</v>
      </c>
      <c r="AK11" s="112">
        <v>799478.38</v>
      </c>
      <c r="AL11" s="112">
        <v>522603.17</v>
      </c>
      <c r="AM11">
        <v>0</v>
      </c>
      <c r="AN11" s="112">
        <v>522603.17</v>
      </c>
    </row>
    <row r="12" spans="1:40" x14ac:dyDescent="0.2">
      <c r="A12" t="s">
        <v>73</v>
      </c>
      <c r="B12" t="s">
        <v>1747</v>
      </c>
      <c r="C12" t="s">
        <v>928</v>
      </c>
      <c r="D12" t="s">
        <v>1015</v>
      </c>
      <c r="E12" t="s">
        <v>1742</v>
      </c>
      <c r="F12" t="s">
        <v>984</v>
      </c>
      <c r="G12" t="s">
        <v>930</v>
      </c>
      <c r="H12" t="s">
        <v>74</v>
      </c>
      <c r="I12" t="s">
        <v>1041</v>
      </c>
      <c r="J12" t="s">
        <v>73</v>
      </c>
      <c r="K12" t="s">
        <v>1767</v>
      </c>
      <c r="L12" t="s">
        <v>11</v>
      </c>
      <c r="M12" t="s">
        <v>1018</v>
      </c>
      <c r="N12" s="38">
        <v>43374</v>
      </c>
      <c r="O12" s="38">
        <v>43738</v>
      </c>
      <c r="P12" t="s">
        <v>1019</v>
      </c>
      <c r="Q12" s="112">
        <v>23468990</v>
      </c>
      <c r="R12" s="112">
        <v>80300549</v>
      </c>
      <c r="S12" s="47">
        <v>0.2923</v>
      </c>
      <c r="T12" s="38">
        <v>43525</v>
      </c>
      <c r="U12" s="38">
        <v>43890</v>
      </c>
      <c r="V12" s="112">
        <v>1598699.98</v>
      </c>
      <c r="W12" s="112">
        <v>192187.27</v>
      </c>
      <c r="X12">
        <v>0</v>
      </c>
      <c r="Y12">
        <v>0</v>
      </c>
      <c r="Z12">
        <v>0</v>
      </c>
      <c r="AA12">
        <v>0</v>
      </c>
      <c r="AB12" t="s">
        <v>1020</v>
      </c>
      <c r="AC12">
        <v>1</v>
      </c>
      <c r="AD12">
        <v>1</v>
      </c>
      <c r="AE12" s="112">
        <v>192187.27</v>
      </c>
      <c r="AF12" s="112">
        <v>467300</v>
      </c>
      <c r="AG12" t="s">
        <v>1028</v>
      </c>
      <c r="AH12">
        <v>1.0044999999999999</v>
      </c>
      <c r="AI12" s="112">
        <v>469402.85</v>
      </c>
      <c r="AJ12">
        <v>0</v>
      </c>
      <c r="AK12" s="112">
        <v>469402.85</v>
      </c>
      <c r="AL12" s="112">
        <v>277215.58</v>
      </c>
      <c r="AM12">
        <v>0</v>
      </c>
      <c r="AN12" s="112">
        <v>277215.58</v>
      </c>
    </row>
    <row r="13" spans="1:40" x14ac:dyDescent="0.2">
      <c r="A13" t="s">
        <v>1043</v>
      </c>
      <c r="B13" t="s">
        <v>1747</v>
      </c>
      <c r="C13" t="s">
        <v>928</v>
      </c>
      <c r="D13" t="s">
        <v>1015</v>
      </c>
      <c r="E13" t="s">
        <v>1742</v>
      </c>
      <c r="F13" t="s">
        <v>984</v>
      </c>
      <c r="G13" t="s">
        <v>930</v>
      </c>
      <c r="H13" t="s">
        <v>1044</v>
      </c>
      <c r="I13" t="s">
        <v>1045</v>
      </c>
      <c r="J13" t="s">
        <v>1043</v>
      </c>
      <c r="K13" t="s">
        <v>1046</v>
      </c>
      <c r="L13" t="s">
        <v>1027</v>
      </c>
      <c r="M13" t="s">
        <v>1018</v>
      </c>
      <c r="N13" s="38">
        <v>43282</v>
      </c>
      <c r="O13" s="38">
        <v>43646</v>
      </c>
      <c r="P13" t="s">
        <v>1031</v>
      </c>
      <c r="Q13" s="112">
        <v>1929152</v>
      </c>
      <c r="R13" s="112">
        <v>4565642</v>
      </c>
      <c r="S13" s="47">
        <v>0.42249999999999999</v>
      </c>
      <c r="T13" s="38">
        <v>43525</v>
      </c>
      <c r="U13" s="38">
        <v>43890</v>
      </c>
      <c r="V13" s="112">
        <v>47924</v>
      </c>
      <c r="W13" s="112">
        <v>15895.6</v>
      </c>
      <c r="X13">
        <v>0</v>
      </c>
      <c r="Y13">
        <v>0</v>
      </c>
      <c r="Z13">
        <v>0</v>
      </c>
      <c r="AA13">
        <v>0</v>
      </c>
      <c r="AB13" t="s">
        <v>1020</v>
      </c>
      <c r="AC13">
        <v>1</v>
      </c>
      <c r="AD13">
        <v>1</v>
      </c>
      <c r="AE13" s="112">
        <v>15895.6</v>
      </c>
      <c r="AF13" s="112">
        <v>20247.89</v>
      </c>
      <c r="AG13" t="s">
        <v>1028</v>
      </c>
      <c r="AH13">
        <v>1.0163</v>
      </c>
      <c r="AI13" s="112">
        <v>20577.93</v>
      </c>
      <c r="AJ13">
        <v>0</v>
      </c>
      <c r="AK13" s="112">
        <v>20577.93</v>
      </c>
      <c r="AL13" s="112">
        <v>4682.33</v>
      </c>
      <c r="AM13">
        <v>0</v>
      </c>
      <c r="AN13" s="112">
        <v>4682.33</v>
      </c>
    </row>
    <row r="14" spans="1:40" x14ac:dyDescent="0.2">
      <c r="A14" t="s">
        <v>236</v>
      </c>
      <c r="B14" t="s">
        <v>1747</v>
      </c>
      <c r="C14" t="s">
        <v>928</v>
      </c>
      <c r="D14" t="s">
        <v>1015</v>
      </c>
      <c r="E14" t="s">
        <v>1742</v>
      </c>
      <c r="F14" t="s">
        <v>984</v>
      </c>
      <c r="G14" t="s">
        <v>930</v>
      </c>
      <c r="H14" t="s">
        <v>237</v>
      </c>
      <c r="I14" t="s">
        <v>1768</v>
      </c>
      <c r="J14" t="s">
        <v>236</v>
      </c>
      <c r="K14" t="s">
        <v>1769</v>
      </c>
      <c r="L14" t="s">
        <v>11</v>
      </c>
      <c r="M14" t="s">
        <v>1018</v>
      </c>
      <c r="N14" s="38">
        <v>43466</v>
      </c>
      <c r="O14" s="38">
        <v>43830</v>
      </c>
      <c r="P14" t="s">
        <v>1031</v>
      </c>
      <c r="Q14" s="112">
        <v>1719101</v>
      </c>
      <c r="R14" s="112">
        <v>8352348</v>
      </c>
      <c r="S14" s="47">
        <v>0.20580000000000001</v>
      </c>
      <c r="T14" s="38">
        <v>43525</v>
      </c>
      <c r="U14" s="38">
        <v>43890</v>
      </c>
      <c r="V14" s="112">
        <v>458992.99</v>
      </c>
      <c r="W14" s="112">
        <v>38860.480000000003</v>
      </c>
      <c r="X14">
        <v>0</v>
      </c>
      <c r="Y14">
        <v>0</v>
      </c>
      <c r="Z14">
        <v>0</v>
      </c>
      <c r="AA14">
        <v>0</v>
      </c>
      <c r="AB14" t="s">
        <v>1020</v>
      </c>
      <c r="AC14">
        <v>1</v>
      </c>
      <c r="AD14">
        <v>1</v>
      </c>
      <c r="AE14" s="112">
        <v>38860.480000000003</v>
      </c>
      <c r="AF14" s="112">
        <v>94460.76</v>
      </c>
      <c r="AG14" t="s">
        <v>1020</v>
      </c>
      <c r="AH14">
        <v>1</v>
      </c>
      <c r="AI14" s="112">
        <v>94460.76</v>
      </c>
      <c r="AJ14">
        <v>0</v>
      </c>
      <c r="AK14" s="112">
        <v>94460.76</v>
      </c>
      <c r="AL14" s="112">
        <v>55600.28</v>
      </c>
      <c r="AM14">
        <v>0</v>
      </c>
      <c r="AN14" s="112">
        <v>55600.28</v>
      </c>
    </row>
    <row r="15" spans="1:40" x14ac:dyDescent="0.2">
      <c r="A15" t="s">
        <v>1178</v>
      </c>
      <c r="B15" t="s">
        <v>1747</v>
      </c>
      <c r="C15" t="s">
        <v>928</v>
      </c>
      <c r="D15" t="s">
        <v>1015</v>
      </c>
      <c r="E15" t="s">
        <v>1742</v>
      </c>
      <c r="F15" t="s">
        <v>984</v>
      </c>
      <c r="G15" t="s">
        <v>930</v>
      </c>
      <c r="H15" t="s">
        <v>1179</v>
      </c>
      <c r="I15" t="s">
        <v>1180</v>
      </c>
      <c r="J15" t="s">
        <v>1178</v>
      </c>
      <c r="K15" t="s">
        <v>1770</v>
      </c>
      <c r="L15" t="s">
        <v>11</v>
      </c>
      <c r="M15" t="s">
        <v>1018</v>
      </c>
      <c r="N15" s="38">
        <v>43466</v>
      </c>
      <c r="O15" s="38">
        <v>43830</v>
      </c>
      <c r="P15" t="s">
        <v>1031</v>
      </c>
      <c r="Q15" s="112">
        <v>4159926</v>
      </c>
      <c r="R15" s="112">
        <v>19883717</v>
      </c>
      <c r="S15" s="47">
        <v>0.2092</v>
      </c>
      <c r="T15" s="38">
        <v>43525</v>
      </c>
      <c r="U15" s="38">
        <v>43890</v>
      </c>
      <c r="V15" s="112">
        <v>473614.57</v>
      </c>
      <c r="W15" s="112">
        <v>41590.14</v>
      </c>
      <c r="X15">
        <v>0</v>
      </c>
      <c r="Y15">
        <v>0</v>
      </c>
      <c r="Z15">
        <v>0</v>
      </c>
      <c r="AA15">
        <v>0</v>
      </c>
      <c r="AB15" t="s">
        <v>1020</v>
      </c>
      <c r="AC15">
        <v>1</v>
      </c>
      <c r="AD15">
        <v>1</v>
      </c>
      <c r="AE15" s="112">
        <v>41590.14</v>
      </c>
      <c r="AF15" s="112">
        <v>99080.17</v>
      </c>
      <c r="AG15" t="s">
        <v>1020</v>
      </c>
      <c r="AH15">
        <v>1</v>
      </c>
      <c r="AI15" s="112">
        <v>99080.17</v>
      </c>
      <c r="AJ15">
        <v>0</v>
      </c>
      <c r="AK15" s="112">
        <v>99080.17</v>
      </c>
      <c r="AL15" s="112">
        <v>57490.03</v>
      </c>
      <c r="AM15">
        <v>0</v>
      </c>
      <c r="AN15" s="112">
        <v>57490.03</v>
      </c>
    </row>
    <row r="16" spans="1:40" x14ac:dyDescent="0.2">
      <c r="A16" t="s">
        <v>70</v>
      </c>
      <c r="B16" t="s">
        <v>1747</v>
      </c>
      <c r="C16" t="s">
        <v>928</v>
      </c>
      <c r="D16" t="s">
        <v>1015</v>
      </c>
      <c r="E16" t="s">
        <v>1742</v>
      </c>
      <c r="F16" t="s">
        <v>984</v>
      </c>
      <c r="G16" t="s">
        <v>930</v>
      </c>
      <c r="H16" t="s">
        <v>71</v>
      </c>
      <c r="I16" t="s">
        <v>1047</v>
      </c>
      <c r="J16" t="s">
        <v>70</v>
      </c>
      <c r="K16" t="s">
        <v>1771</v>
      </c>
      <c r="L16" t="s">
        <v>11</v>
      </c>
      <c r="M16" t="s">
        <v>1018</v>
      </c>
      <c r="N16" s="38">
        <v>43282</v>
      </c>
      <c r="O16" s="38">
        <v>43646</v>
      </c>
      <c r="P16" t="s">
        <v>1019</v>
      </c>
      <c r="Q16" s="112">
        <v>59185454</v>
      </c>
      <c r="R16" s="112">
        <v>163916555</v>
      </c>
      <c r="S16" s="47">
        <v>0.36109999999999998</v>
      </c>
      <c r="T16" s="38">
        <v>43525</v>
      </c>
      <c r="U16" s="38">
        <v>43890</v>
      </c>
      <c r="V16" s="112">
        <v>92907.89</v>
      </c>
      <c r="W16" s="112">
        <v>9422.57</v>
      </c>
      <c r="X16">
        <v>0</v>
      </c>
      <c r="Y16">
        <v>0</v>
      </c>
      <c r="Z16">
        <v>0</v>
      </c>
      <c r="AA16">
        <v>0</v>
      </c>
      <c r="AB16" t="s">
        <v>1020</v>
      </c>
      <c r="AC16">
        <v>1</v>
      </c>
      <c r="AD16">
        <v>1</v>
      </c>
      <c r="AE16" s="112">
        <v>9422.57</v>
      </c>
      <c r="AF16" s="112">
        <v>33549.040000000001</v>
      </c>
      <c r="AG16" t="s">
        <v>1028</v>
      </c>
      <c r="AH16">
        <v>1.0163</v>
      </c>
      <c r="AI16" s="112">
        <v>34095.89</v>
      </c>
      <c r="AJ16">
        <v>0</v>
      </c>
      <c r="AK16" s="112">
        <v>34095.89</v>
      </c>
      <c r="AL16" s="112">
        <v>24673.32</v>
      </c>
      <c r="AM16">
        <v>0</v>
      </c>
      <c r="AN16" s="112">
        <v>24673.32</v>
      </c>
    </row>
    <row r="17" spans="1:40" x14ac:dyDescent="0.2">
      <c r="A17" t="s">
        <v>94</v>
      </c>
      <c r="B17" t="s">
        <v>1747</v>
      </c>
      <c r="C17" t="s">
        <v>928</v>
      </c>
      <c r="D17" t="s">
        <v>1015</v>
      </c>
      <c r="E17" t="s">
        <v>1742</v>
      </c>
      <c r="F17" t="s">
        <v>984</v>
      </c>
      <c r="G17" t="s">
        <v>930</v>
      </c>
      <c r="H17" t="s">
        <v>95</v>
      </c>
      <c r="I17" t="s">
        <v>1059</v>
      </c>
      <c r="J17" t="s">
        <v>94</v>
      </c>
      <c r="K17" t="s">
        <v>1772</v>
      </c>
      <c r="L17" t="s">
        <v>11</v>
      </c>
      <c r="M17" t="s">
        <v>1018</v>
      </c>
      <c r="N17" s="38">
        <v>43282</v>
      </c>
      <c r="O17" s="38">
        <v>43646</v>
      </c>
      <c r="P17" t="s">
        <v>1019</v>
      </c>
      <c r="Q17" s="112">
        <v>20420029</v>
      </c>
      <c r="R17" s="112">
        <v>68656686</v>
      </c>
      <c r="S17" s="47">
        <v>0.2974</v>
      </c>
      <c r="T17" s="38">
        <v>43525</v>
      </c>
      <c r="U17" s="38">
        <v>43890</v>
      </c>
      <c r="V17" s="112">
        <v>2531257.12</v>
      </c>
      <c r="W17" s="112">
        <v>186023.53</v>
      </c>
      <c r="X17">
        <v>0</v>
      </c>
      <c r="Y17">
        <v>0</v>
      </c>
      <c r="Z17">
        <v>0</v>
      </c>
      <c r="AA17">
        <v>0</v>
      </c>
      <c r="AB17" t="s">
        <v>1020</v>
      </c>
      <c r="AC17">
        <v>1</v>
      </c>
      <c r="AD17">
        <v>1</v>
      </c>
      <c r="AE17" s="112">
        <v>186023.53</v>
      </c>
      <c r="AF17" s="112">
        <v>752795.87</v>
      </c>
      <c r="AG17" t="s">
        <v>1028</v>
      </c>
      <c r="AH17">
        <v>1.0163</v>
      </c>
      <c r="AI17" s="112">
        <v>765066.44</v>
      </c>
      <c r="AJ17">
        <v>0</v>
      </c>
      <c r="AK17" s="112">
        <v>765066.44</v>
      </c>
      <c r="AL17" s="112">
        <v>579042.91</v>
      </c>
      <c r="AM17">
        <v>0</v>
      </c>
      <c r="AN17" s="112">
        <v>579042.91</v>
      </c>
    </row>
    <row r="18" spans="1:40" x14ac:dyDescent="0.2">
      <c r="A18" t="s">
        <v>121</v>
      </c>
      <c r="B18" t="s">
        <v>1747</v>
      </c>
      <c r="C18" t="s">
        <v>928</v>
      </c>
      <c r="D18" t="s">
        <v>1015</v>
      </c>
      <c r="E18" t="s">
        <v>1742</v>
      </c>
      <c r="F18" t="s">
        <v>984</v>
      </c>
      <c r="G18" t="s">
        <v>930</v>
      </c>
      <c r="H18" t="s">
        <v>122</v>
      </c>
      <c r="I18" t="s">
        <v>1063</v>
      </c>
      <c r="J18" t="s">
        <v>121</v>
      </c>
      <c r="K18" t="s">
        <v>1773</v>
      </c>
      <c r="L18" t="s">
        <v>11</v>
      </c>
      <c r="M18" t="s">
        <v>1018</v>
      </c>
      <c r="N18" s="38">
        <v>43282</v>
      </c>
      <c r="O18" s="38">
        <v>43646</v>
      </c>
      <c r="P18" t="s">
        <v>1019</v>
      </c>
      <c r="Q18" s="112">
        <v>30176344</v>
      </c>
      <c r="R18" s="112">
        <v>108773831</v>
      </c>
      <c r="S18" s="47">
        <v>0.27739999999999998</v>
      </c>
      <c r="T18" s="38">
        <v>43525</v>
      </c>
      <c r="U18" s="38">
        <v>43890</v>
      </c>
      <c r="V18" s="112">
        <v>1487050.99</v>
      </c>
      <c r="W18" s="112">
        <v>171326.45</v>
      </c>
      <c r="X18">
        <v>0</v>
      </c>
      <c r="Y18">
        <v>0</v>
      </c>
      <c r="Z18">
        <v>0</v>
      </c>
      <c r="AA18">
        <v>0</v>
      </c>
      <c r="AB18" t="s">
        <v>1020</v>
      </c>
      <c r="AC18">
        <v>1</v>
      </c>
      <c r="AD18">
        <v>1</v>
      </c>
      <c r="AE18" s="112">
        <v>171326.45</v>
      </c>
      <c r="AF18" s="112">
        <v>412507.94</v>
      </c>
      <c r="AG18" t="s">
        <v>1028</v>
      </c>
      <c r="AH18">
        <v>1.0163</v>
      </c>
      <c r="AI18" s="112">
        <v>419231.82</v>
      </c>
      <c r="AJ18">
        <v>0</v>
      </c>
      <c r="AK18" s="112">
        <v>419231.82</v>
      </c>
      <c r="AL18" s="112">
        <v>247905.37</v>
      </c>
      <c r="AM18">
        <v>0</v>
      </c>
      <c r="AN18" s="112">
        <v>247905.37</v>
      </c>
    </row>
    <row r="19" spans="1:40" x14ac:dyDescent="0.2">
      <c r="A19" t="s">
        <v>552</v>
      </c>
      <c r="B19" t="s">
        <v>1747</v>
      </c>
      <c r="C19" t="s">
        <v>928</v>
      </c>
      <c r="D19" t="s">
        <v>1015</v>
      </c>
      <c r="E19" t="s">
        <v>1742</v>
      </c>
      <c r="F19" t="s">
        <v>984</v>
      </c>
      <c r="G19" t="s">
        <v>930</v>
      </c>
      <c r="H19" t="s">
        <v>553</v>
      </c>
      <c r="I19" t="s">
        <v>1049</v>
      </c>
      <c r="J19" t="s">
        <v>552</v>
      </c>
      <c r="K19" t="s">
        <v>1050</v>
      </c>
      <c r="L19" t="s">
        <v>11</v>
      </c>
      <c r="M19" t="s">
        <v>1018</v>
      </c>
      <c r="N19" s="38">
        <v>43374</v>
      </c>
      <c r="O19" s="38">
        <v>43738</v>
      </c>
      <c r="P19" t="s">
        <v>1019</v>
      </c>
      <c r="Q19" s="112">
        <v>7385078</v>
      </c>
      <c r="R19" s="112">
        <v>27682549</v>
      </c>
      <c r="S19" s="47">
        <v>0.26679999999999998</v>
      </c>
      <c r="T19" s="38">
        <v>43525</v>
      </c>
      <c r="U19" s="38">
        <v>43890</v>
      </c>
      <c r="V19" s="112">
        <v>1162917.8700000001</v>
      </c>
      <c r="W19" s="112">
        <v>142224.22</v>
      </c>
      <c r="X19">
        <v>0</v>
      </c>
      <c r="Y19">
        <v>0</v>
      </c>
      <c r="Z19">
        <v>0</v>
      </c>
      <c r="AA19">
        <v>0</v>
      </c>
      <c r="AB19" t="s">
        <v>1020</v>
      </c>
      <c r="AC19">
        <v>1</v>
      </c>
      <c r="AD19">
        <v>1</v>
      </c>
      <c r="AE19" s="112">
        <v>142224.22</v>
      </c>
      <c r="AF19" s="112">
        <v>310266.49</v>
      </c>
      <c r="AG19" t="s">
        <v>1028</v>
      </c>
      <c r="AH19">
        <v>1.0044999999999999</v>
      </c>
      <c r="AI19" s="112">
        <v>311662.69</v>
      </c>
      <c r="AJ19">
        <v>0</v>
      </c>
      <c r="AK19" s="112">
        <v>311662.69</v>
      </c>
      <c r="AL19" s="112">
        <v>169438.47</v>
      </c>
      <c r="AM19">
        <v>0</v>
      </c>
      <c r="AN19" s="112">
        <v>169438.47</v>
      </c>
    </row>
    <row r="20" spans="1:40" x14ac:dyDescent="0.2">
      <c r="A20" t="s">
        <v>115</v>
      </c>
      <c r="B20" t="s">
        <v>1747</v>
      </c>
      <c r="C20" t="s">
        <v>928</v>
      </c>
      <c r="D20" t="s">
        <v>1015</v>
      </c>
      <c r="E20" t="s">
        <v>1742</v>
      </c>
      <c r="F20" t="s">
        <v>984</v>
      </c>
      <c r="G20" t="s">
        <v>930</v>
      </c>
      <c r="H20" t="s">
        <v>116</v>
      </c>
      <c r="I20" t="s">
        <v>1051</v>
      </c>
      <c r="J20" t="s">
        <v>115</v>
      </c>
      <c r="K20" t="s">
        <v>1052</v>
      </c>
      <c r="L20" t="s">
        <v>11</v>
      </c>
      <c r="M20" t="s">
        <v>1018</v>
      </c>
      <c r="N20" s="38">
        <v>43282</v>
      </c>
      <c r="O20" s="38">
        <v>43646</v>
      </c>
      <c r="P20" t="s">
        <v>1019</v>
      </c>
      <c r="Q20" s="112">
        <v>20928019</v>
      </c>
      <c r="R20" s="112">
        <v>73335267</v>
      </c>
      <c r="S20" s="47">
        <v>0.28539999999999999</v>
      </c>
      <c r="T20" s="38">
        <v>43525</v>
      </c>
      <c r="U20" s="38">
        <v>43890</v>
      </c>
      <c r="V20" s="112">
        <v>827224.33</v>
      </c>
      <c r="W20" s="112">
        <v>94569.11</v>
      </c>
      <c r="X20">
        <v>0</v>
      </c>
      <c r="Y20">
        <v>0</v>
      </c>
      <c r="Z20">
        <v>0</v>
      </c>
      <c r="AA20">
        <v>0</v>
      </c>
      <c r="AB20" t="s">
        <v>1020</v>
      </c>
      <c r="AC20">
        <v>1</v>
      </c>
      <c r="AD20">
        <v>1</v>
      </c>
      <c r="AE20" s="112">
        <v>94569.11</v>
      </c>
      <c r="AF20" s="112">
        <v>236089.82</v>
      </c>
      <c r="AG20" t="s">
        <v>1028</v>
      </c>
      <c r="AH20">
        <v>1.0163</v>
      </c>
      <c r="AI20" s="112">
        <v>239938.08</v>
      </c>
      <c r="AJ20">
        <v>0</v>
      </c>
      <c r="AK20" s="112">
        <v>239938.08</v>
      </c>
      <c r="AL20" s="112">
        <v>145368.97</v>
      </c>
      <c r="AM20">
        <v>0</v>
      </c>
      <c r="AN20" s="112">
        <v>145368.97</v>
      </c>
    </row>
    <row r="21" spans="1:40" x14ac:dyDescent="0.2">
      <c r="A21" t="s">
        <v>112</v>
      </c>
      <c r="B21" t="s">
        <v>1747</v>
      </c>
      <c r="C21" t="s">
        <v>928</v>
      </c>
      <c r="D21" t="s">
        <v>1015</v>
      </c>
      <c r="E21" t="s">
        <v>1742</v>
      </c>
      <c r="F21" t="s">
        <v>984</v>
      </c>
      <c r="G21" t="s">
        <v>930</v>
      </c>
      <c r="H21" t="s">
        <v>113</v>
      </c>
      <c r="I21" t="s">
        <v>1057</v>
      </c>
      <c r="J21" t="s">
        <v>112</v>
      </c>
      <c r="K21" t="s">
        <v>1774</v>
      </c>
      <c r="L21" t="s">
        <v>11</v>
      </c>
      <c r="M21" t="s">
        <v>1018</v>
      </c>
      <c r="N21" s="38">
        <v>43282</v>
      </c>
      <c r="O21" s="38">
        <v>43646</v>
      </c>
      <c r="P21" t="s">
        <v>1019</v>
      </c>
      <c r="Q21" s="112">
        <v>16775960</v>
      </c>
      <c r="R21" s="112">
        <v>60286198</v>
      </c>
      <c r="S21" s="47">
        <v>0.27829999999999999</v>
      </c>
      <c r="T21" s="38">
        <v>43525</v>
      </c>
      <c r="U21" s="38">
        <v>43890</v>
      </c>
      <c r="V21" s="112">
        <v>391142.93</v>
      </c>
      <c r="W21" s="112">
        <v>38839.879999999997</v>
      </c>
      <c r="X21">
        <v>0</v>
      </c>
      <c r="Y21">
        <v>0</v>
      </c>
      <c r="Z21">
        <v>0</v>
      </c>
      <c r="AA21">
        <v>0</v>
      </c>
      <c r="AB21" t="s">
        <v>1020</v>
      </c>
      <c r="AC21">
        <v>1</v>
      </c>
      <c r="AD21">
        <v>1</v>
      </c>
      <c r="AE21" s="112">
        <v>38839.879999999997</v>
      </c>
      <c r="AF21" s="112">
        <v>108855.08</v>
      </c>
      <c r="AG21" t="s">
        <v>1028</v>
      </c>
      <c r="AH21">
        <v>1.0163</v>
      </c>
      <c r="AI21" s="112">
        <v>110629.42</v>
      </c>
      <c r="AJ21">
        <v>0</v>
      </c>
      <c r="AK21" s="112">
        <v>110629.42</v>
      </c>
      <c r="AL21" s="112">
        <v>71789.539999999994</v>
      </c>
      <c r="AM21">
        <v>0</v>
      </c>
      <c r="AN21" s="112">
        <v>71789.539999999994</v>
      </c>
    </row>
    <row r="22" spans="1:40" x14ac:dyDescent="0.2">
      <c r="A22" t="s">
        <v>118</v>
      </c>
      <c r="B22" t="s">
        <v>1747</v>
      </c>
      <c r="C22" t="s">
        <v>928</v>
      </c>
      <c r="D22" t="s">
        <v>1015</v>
      </c>
      <c r="E22" t="s">
        <v>1742</v>
      </c>
      <c r="F22" t="s">
        <v>984</v>
      </c>
      <c r="G22" t="s">
        <v>930</v>
      </c>
      <c r="H22" t="s">
        <v>119</v>
      </c>
      <c r="I22" t="s">
        <v>1061</v>
      </c>
      <c r="J22" t="s">
        <v>118</v>
      </c>
      <c r="K22" t="s">
        <v>1775</v>
      </c>
      <c r="L22" t="s">
        <v>11</v>
      </c>
      <c r="M22" t="s">
        <v>1018</v>
      </c>
      <c r="N22" s="38">
        <v>43466</v>
      </c>
      <c r="O22" s="38">
        <v>43830</v>
      </c>
      <c r="P22" t="s">
        <v>1019</v>
      </c>
      <c r="Q22" s="112">
        <v>22565013</v>
      </c>
      <c r="R22" s="112">
        <v>78681971</v>
      </c>
      <c r="S22" s="47">
        <v>0.2868</v>
      </c>
      <c r="T22" s="38">
        <v>43525</v>
      </c>
      <c r="U22" s="38">
        <v>43890</v>
      </c>
      <c r="V22" s="112">
        <v>570955.66</v>
      </c>
      <c r="W22" s="112">
        <v>61236.32</v>
      </c>
      <c r="X22">
        <v>0</v>
      </c>
      <c r="Y22">
        <v>0</v>
      </c>
      <c r="Z22">
        <v>0</v>
      </c>
      <c r="AA22">
        <v>0</v>
      </c>
      <c r="AB22" t="s">
        <v>1020</v>
      </c>
      <c r="AC22">
        <v>1</v>
      </c>
      <c r="AD22">
        <v>1</v>
      </c>
      <c r="AE22" s="112">
        <v>61236.32</v>
      </c>
      <c r="AF22" s="112">
        <v>163750.07999999999</v>
      </c>
      <c r="AG22" t="s">
        <v>1020</v>
      </c>
      <c r="AH22">
        <v>1</v>
      </c>
      <c r="AI22" s="112">
        <v>163750.07999999999</v>
      </c>
      <c r="AJ22">
        <v>0</v>
      </c>
      <c r="AK22" s="112">
        <v>163750.07999999999</v>
      </c>
      <c r="AL22" s="112">
        <v>102513.76</v>
      </c>
      <c r="AM22">
        <v>0</v>
      </c>
      <c r="AN22" s="112">
        <v>102513.76</v>
      </c>
    </row>
    <row r="23" spans="1:40" x14ac:dyDescent="0.2">
      <c r="A23" t="s">
        <v>85</v>
      </c>
      <c r="B23" t="s">
        <v>1747</v>
      </c>
      <c r="C23" t="s">
        <v>928</v>
      </c>
      <c r="D23" t="s">
        <v>1015</v>
      </c>
      <c r="E23" t="s">
        <v>1742</v>
      </c>
      <c r="F23" t="s">
        <v>984</v>
      </c>
      <c r="G23" t="s">
        <v>930</v>
      </c>
      <c r="H23" t="s">
        <v>86</v>
      </c>
      <c r="I23" t="s">
        <v>1053</v>
      </c>
      <c r="J23" t="s">
        <v>85</v>
      </c>
      <c r="K23" t="s">
        <v>1776</v>
      </c>
      <c r="L23" t="s">
        <v>11</v>
      </c>
      <c r="M23" t="s">
        <v>1018</v>
      </c>
      <c r="N23" s="38">
        <v>43160</v>
      </c>
      <c r="O23" s="38">
        <v>43524</v>
      </c>
      <c r="P23" t="s">
        <v>1019</v>
      </c>
      <c r="Q23" s="112">
        <v>6092927.8099999996</v>
      </c>
      <c r="R23" s="112">
        <v>27156823.59</v>
      </c>
      <c r="S23" s="47">
        <v>0.22439999999999999</v>
      </c>
      <c r="T23" s="38">
        <v>43525</v>
      </c>
      <c r="U23" s="38">
        <v>43890</v>
      </c>
      <c r="V23" s="112">
        <v>334521.3</v>
      </c>
      <c r="W23" s="112">
        <v>32250.77</v>
      </c>
      <c r="X23">
        <v>0</v>
      </c>
      <c r="Y23">
        <v>0</v>
      </c>
      <c r="Z23">
        <v>0</v>
      </c>
      <c r="AA23">
        <v>0</v>
      </c>
      <c r="AB23" t="s">
        <v>1020</v>
      </c>
      <c r="AC23">
        <v>1</v>
      </c>
      <c r="AD23">
        <v>1</v>
      </c>
      <c r="AE23" s="112">
        <v>32250.77</v>
      </c>
      <c r="AF23" s="112">
        <v>75066.58</v>
      </c>
      <c r="AG23" t="s">
        <v>1028</v>
      </c>
      <c r="AH23">
        <v>1.0227999999999999</v>
      </c>
      <c r="AI23" s="112">
        <v>76778.100000000006</v>
      </c>
      <c r="AJ23">
        <v>0</v>
      </c>
      <c r="AK23" s="112">
        <v>76778.100000000006</v>
      </c>
      <c r="AL23" s="112">
        <v>44527.33</v>
      </c>
      <c r="AM23">
        <v>0</v>
      </c>
      <c r="AN23" s="112">
        <v>44527.33</v>
      </c>
    </row>
    <row r="24" spans="1:40" x14ac:dyDescent="0.2">
      <c r="A24" t="s">
        <v>103</v>
      </c>
      <c r="B24" t="s">
        <v>1747</v>
      </c>
      <c r="C24" t="s">
        <v>928</v>
      </c>
      <c r="D24" t="s">
        <v>1015</v>
      </c>
      <c r="E24" t="s">
        <v>1742</v>
      </c>
      <c r="F24" t="s">
        <v>984</v>
      </c>
      <c r="G24" t="s">
        <v>930</v>
      </c>
      <c r="H24" t="s">
        <v>104</v>
      </c>
      <c r="I24" t="s">
        <v>1055</v>
      </c>
      <c r="J24" t="s">
        <v>103</v>
      </c>
      <c r="K24" t="s">
        <v>1777</v>
      </c>
      <c r="L24" t="s">
        <v>11</v>
      </c>
      <c r="M24" t="s">
        <v>1018</v>
      </c>
      <c r="N24" s="38">
        <v>43480</v>
      </c>
      <c r="O24" s="38">
        <v>43844</v>
      </c>
      <c r="P24" t="s">
        <v>1031</v>
      </c>
      <c r="Q24" s="112">
        <v>2557370.88</v>
      </c>
      <c r="R24" s="112">
        <v>10673691.92</v>
      </c>
      <c r="S24" s="47">
        <v>0.23960000000000001</v>
      </c>
      <c r="T24" s="38">
        <v>43525</v>
      </c>
      <c r="U24" s="38">
        <v>43890</v>
      </c>
      <c r="V24" s="112">
        <v>193146.92</v>
      </c>
      <c r="W24" s="112">
        <v>35294.51</v>
      </c>
      <c r="X24">
        <v>0</v>
      </c>
      <c r="Y24">
        <v>0</v>
      </c>
      <c r="Z24">
        <v>0</v>
      </c>
      <c r="AA24">
        <v>0</v>
      </c>
      <c r="AB24" t="s">
        <v>1020</v>
      </c>
      <c r="AC24">
        <v>1</v>
      </c>
      <c r="AD24">
        <v>1</v>
      </c>
      <c r="AE24" s="112">
        <v>35294.51</v>
      </c>
      <c r="AF24" s="112">
        <v>46278</v>
      </c>
      <c r="AG24" t="s">
        <v>1028</v>
      </c>
      <c r="AH24">
        <v>1.0044999999999999</v>
      </c>
      <c r="AI24" s="112">
        <v>46486.25</v>
      </c>
      <c r="AJ24">
        <v>0</v>
      </c>
      <c r="AK24" s="112">
        <v>46486.25</v>
      </c>
      <c r="AL24" s="112">
        <v>11191.74</v>
      </c>
      <c r="AM24">
        <v>0</v>
      </c>
      <c r="AN24" s="112">
        <v>11191.74</v>
      </c>
    </row>
    <row r="25" spans="1:40" x14ac:dyDescent="0.2">
      <c r="A25" t="s">
        <v>82</v>
      </c>
      <c r="B25" t="s">
        <v>1747</v>
      </c>
      <c r="C25" t="s">
        <v>928</v>
      </c>
      <c r="D25" t="s">
        <v>1015</v>
      </c>
      <c r="E25" t="s">
        <v>1742</v>
      </c>
      <c r="F25" t="s">
        <v>984</v>
      </c>
      <c r="G25" t="s">
        <v>930</v>
      </c>
      <c r="H25" t="s">
        <v>83</v>
      </c>
      <c r="I25" t="s">
        <v>1778</v>
      </c>
      <c r="J25" t="s">
        <v>82</v>
      </c>
      <c r="K25" t="s">
        <v>1779</v>
      </c>
      <c r="L25" t="s">
        <v>11</v>
      </c>
      <c r="M25" t="s">
        <v>1018</v>
      </c>
      <c r="N25" s="38">
        <v>43789</v>
      </c>
      <c r="O25" s="38">
        <v>44153</v>
      </c>
      <c r="P25" t="s">
        <v>1019</v>
      </c>
      <c r="Q25" s="112">
        <v>887521.4</v>
      </c>
      <c r="R25" s="112">
        <v>4185113.63</v>
      </c>
      <c r="S25" s="47">
        <v>0.21210000000000001</v>
      </c>
      <c r="T25" s="38">
        <v>43525</v>
      </c>
      <c r="U25" s="38">
        <v>43890</v>
      </c>
      <c r="V25" s="112">
        <v>15530.39</v>
      </c>
      <c r="W25" s="112">
        <v>1975.93</v>
      </c>
      <c r="X25">
        <v>0</v>
      </c>
      <c r="Y25">
        <v>0</v>
      </c>
      <c r="Z25">
        <v>0</v>
      </c>
      <c r="AA25">
        <v>0</v>
      </c>
      <c r="AB25" t="s">
        <v>1020</v>
      </c>
      <c r="AC25">
        <v>1</v>
      </c>
      <c r="AD25">
        <v>1</v>
      </c>
      <c r="AE25" s="112">
        <v>1975.93</v>
      </c>
      <c r="AF25" s="112">
        <v>3294</v>
      </c>
      <c r="AG25" t="s">
        <v>1020</v>
      </c>
      <c r="AH25">
        <v>1</v>
      </c>
      <c r="AI25" s="112">
        <v>3294</v>
      </c>
      <c r="AJ25">
        <v>0</v>
      </c>
      <c r="AK25" s="112">
        <v>3294</v>
      </c>
      <c r="AL25" s="112">
        <v>1318.07</v>
      </c>
      <c r="AM25">
        <v>0</v>
      </c>
      <c r="AN25" s="112">
        <v>1318.07</v>
      </c>
    </row>
    <row r="26" spans="1:40" x14ac:dyDescent="0.2">
      <c r="A26" t="s">
        <v>124</v>
      </c>
      <c r="B26" t="s">
        <v>1747</v>
      </c>
      <c r="C26" t="s">
        <v>928</v>
      </c>
      <c r="D26" t="s">
        <v>1015</v>
      </c>
      <c r="E26" t="s">
        <v>1742</v>
      </c>
      <c r="F26" t="s">
        <v>984</v>
      </c>
      <c r="G26" t="s">
        <v>930</v>
      </c>
      <c r="H26" t="s">
        <v>125</v>
      </c>
      <c r="I26" t="s">
        <v>1065</v>
      </c>
      <c r="J26" t="s">
        <v>124</v>
      </c>
      <c r="K26" t="s">
        <v>1780</v>
      </c>
      <c r="L26" t="s">
        <v>11</v>
      </c>
      <c r="M26" t="s">
        <v>1018</v>
      </c>
      <c r="N26" s="38">
        <v>43282</v>
      </c>
      <c r="O26" s="38">
        <v>43646</v>
      </c>
      <c r="P26" t="s">
        <v>1019</v>
      </c>
      <c r="Q26" s="112">
        <v>67325180</v>
      </c>
      <c r="R26" s="112">
        <v>214378843</v>
      </c>
      <c r="S26" s="47">
        <v>0.314</v>
      </c>
      <c r="T26" s="38">
        <v>43525</v>
      </c>
      <c r="U26" s="38">
        <v>43890</v>
      </c>
      <c r="V26" s="112">
        <v>2971969.91</v>
      </c>
      <c r="W26" s="112">
        <v>368551.08</v>
      </c>
      <c r="X26">
        <v>0</v>
      </c>
      <c r="Y26">
        <v>0</v>
      </c>
      <c r="Z26">
        <v>0</v>
      </c>
      <c r="AA26">
        <v>0</v>
      </c>
      <c r="AB26" t="s">
        <v>1020</v>
      </c>
      <c r="AC26">
        <v>1</v>
      </c>
      <c r="AD26">
        <v>1</v>
      </c>
      <c r="AE26" s="112">
        <v>368551.08</v>
      </c>
      <c r="AF26" s="112">
        <v>933198.55</v>
      </c>
      <c r="AG26" t="s">
        <v>1028</v>
      </c>
      <c r="AH26">
        <v>1.0163</v>
      </c>
      <c r="AI26" s="112">
        <v>948409.69</v>
      </c>
      <c r="AJ26">
        <v>0</v>
      </c>
      <c r="AK26" s="112">
        <v>948409.69</v>
      </c>
      <c r="AL26" s="112">
        <v>579858.61</v>
      </c>
      <c r="AM26">
        <v>0</v>
      </c>
      <c r="AN26" s="112">
        <v>579858.61</v>
      </c>
    </row>
    <row r="27" spans="1:40" x14ac:dyDescent="0.2">
      <c r="A27" t="s">
        <v>133</v>
      </c>
      <c r="B27" t="s">
        <v>1747</v>
      </c>
      <c r="C27" t="s">
        <v>928</v>
      </c>
      <c r="D27" t="s">
        <v>1015</v>
      </c>
      <c r="E27" t="s">
        <v>1742</v>
      </c>
      <c r="F27" t="s">
        <v>984</v>
      </c>
      <c r="G27" t="s">
        <v>930</v>
      </c>
      <c r="H27" t="s">
        <v>134</v>
      </c>
      <c r="I27" t="s">
        <v>1096</v>
      </c>
      <c r="J27" t="s">
        <v>133</v>
      </c>
      <c r="K27" t="s">
        <v>1781</v>
      </c>
      <c r="L27" t="s">
        <v>11</v>
      </c>
      <c r="M27" t="s">
        <v>1018</v>
      </c>
      <c r="N27" s="38">
        <v>43466</v>
      </c>
      <c r="O27" s="38">
        <v>43830</v>
      </c>
      <c r="P27" t="s">
        <v>1019</v>
      </c>
      <c r="Q27" s="112">
        <v>10357972</v>
      </c>
      <c r="R27" s="112">
        <v>95461473</v>
      </c>
      <c r="S27" s="47">
        <v>0.1085</v>
      </c>
      <c r="T27" s="38">
        <v>43525</v>
      </c>
      <c r="U27" s="38">
        <v>43890</v>
      </c>
      <c r="V27" s="112">
        <v>9157935.6799999997</v>
      </c>
      <c r="W27" s="112">
        <v>423862.43</v>
      </c>
      <c r="X27">
        <v>0</v>
      </c>
      <c r="Y27">
        <v>0</v>
      </c>
      <c r="Z27">
        <v>0</v>
      </c>
      <c r="AA27">
        <v>0</v>
      </c>
      <c r="AB27" t="s">
        <v>1020</v>
      </c>
      <c r="AC27">
        <v>1</v>
      </c>
      <c r="AD27">
        <v>1</v>
      </c>
      <c r="AE27" s="112">
        <v>423862.43</v>
      </c>
      <c r="AF27" s="112">
        <v>993636.02</v>
      </c>
      <c r="AG27" t="s">
        <v>1020</v>
      </c>
      <c r="AH27">
        <v>1</v>
      </c>
      <c r="AI27" s="112">
        <v>993636.02</v>
      </c>
      <c r="AJ27">
        <v>0</v>
      </c>
      <c r="AK27" s="112">
        <v>993636.02</v>
      </c>
      <c r="AL27" s="112">
        <v>569773.59</v>
      </c>
      <c r="AM27">
        <v>0</v>
      </c>
      <c r="AN27" s="112">
        <v>569773.59</v>
      </c>
    </row>
    <row r="28" spans="1:40" x14ac:dyDescent="0.2">
      <c r="A28" t="s">
        <v>1782</v>
      </c>
      <c r="B28" t="s">
        <v>1747</v>
      </c>
      <c r="C28" t="s">
        <v>928</v>
      </c>
      <c r="D28" t="s">
        <v>1015</v>
      </c>
      <c r="E28" t="s">
        <v>1742</v>
      </c>
      <c r="F28" t="s">
        <v>984</v>
      </c>
      <c r="G28" t="s">
        <v>930</v>
      </c>
      <c r="H28" t="s">
        <v>1783</v>
      </c>
      <c r="I28" t="s">
        <v>1784</v>
      </c>
      <c r="J28" t="s">
        <v>1782</v>
      </c>
      <c r="K28" t="s">
        <v>1785</v>
      </c>
      <c r="L28" t="s">
        <v>1027</v>
      </c>
      <c r="M28" t="s">
        <v>1079</v>
      </c>
      <c r="N28" s="38">
        <v>43374</v>
      </c>
      <c r="O28" s="38">
        <v>43738</v>
      </c>
      <c r="P28" t="s">
        <v>1019</v>
      </c>
      <c r="Q28" s="112">
        <v>1051435</v>
      </c>
      <c r="R28" s="112">
        <v>3363099</v>
      </c>
      <c r="S28" s="47">
        <v>0.31259999999999999</v>
      </c>
      <c r="T28" s="38">
        <v>43525</v>
      </c>
      <c r="U28" s="38">
        <v>43890</v>
      </c>
      <c r="V28" s="112">
        <v>50490.41</v>
      </c>
      <c r="W28" s="112">
        <v>22191.99</v>
      </c>
      <c r="X28">
        <v>0</v>
      </c>
      <c r="Y28">
        <v>0</v>
      </c>
      <c r="Z28">
        <v>0</v>
      </c>
      <c r="AA28">
        <v>0</v>
      </c>
      <c r="AB28" t="s">
        <v>1020</v>
      </c>
      <c r="AC28">
        <v>1</v>
      </c>
      <c r="AD28">
        <v>1</v>
      </c>
      <c r="AE28" s="112">
        <v>22191.99</v>
      </c>
      <c r="AF28" s="112">
        <v>15783.3</v>
      </c>
      <c r="AG28" t="s">
        <v>1028</v>
      </c>
      <c r="AH28">
        <v>1.0044999999999999</v>
      </c>
      <c r="AI28" s="112">
        <v>15854.32</v>
      </c>
      <c r="AJ28">
        <v>0</v>
      </c>
      <c r="AK28" s="112">
        <v>15854.32</v>
      </c>
      <c r="AL28" s="112">
        <v>-6337.67</v>
      </c>
      <c r="AM28">
        <v>0</v>
      </c>
      <c r="AN28" s="112">
        <v>-6337.67</v>
      </c>
    </row>
    <row r="29" spans="1:40" x14ac:dyDescent="0.2">
      <c r="A29" t="s">
        <v>1067</v>
      </c>
      <c r="B29" t="s">
        <v>1747</v>
      </c>
      <c r="C29" t="s">
        <v>928</v>
      </c>
      <c r="D29" t="s">
        <v>1015</v>
      </c>
      <c r="E29" t="s">
        <v>1742</v>
      </c>
      <c r="F29" t="s">
        <v>984</v>
      </c>
      <c r="G29" t="s">
        <v>930</v>
      </c>
      <c r="H29" t="s">
        <v>1068</v>
      </c>
      <c r="I29" t="s">
        <v>1069</v>
      </c>
      <c r="J29" t="s">
        <v>1067</v>
      </c>
      <c r="K29" t="s">
        <v>1786</v>
      </c>
      <c r="L29" t="s">
        <v>1027</v>
      </c>
      <c r="M29" t="s">
        <v>1018</v>
      </c>
      <c r="N29" s="38">
        <v>43282</v>
      </c>
      <c r="O29" s="38">
        <v>43646</v>
      </c>
      <c r="P29" t="s">
        <v>1031</v>
      </c>
      <c r="Q29" s="112">
        <v>1826036</v>
      </c>
      <c r="R29" s="112">
        <v>5052733</v>
      </c>
      <c r="S29" s="47">
        <v>0.3614</v>
      </c>
      <c r="T29" s="38">
        <v>43525</v>
      </c>
      <c r="U29" s="38">
        <v>43890</v>
      </c>
      <c r="V29" s="112">
        <v>32987.360000000001</v>
      </c>
      <c r="W29" s="112">
        <v>9378.4599999999991</v>
      </c>
      <c r="X29">
        <v>0</v>
      </c>
      <c r="Y29">
        <v>0</v>
      </c>
      <c r="Z29">
        <v>0</v>
      </c>
      <c r="AA29">
        <v>0</v>
      </c>
      <c r="AB29" t="s">
        <v>1020</v>
      </c>
      <c r="AC29">
        <v>1</v>
      </c>
      <c r="AD29">
        <v>1</v>
      </c>
      <c r="AE29" s="112">
        <v>9378.4599999999991</v>
      </c>
      <c r="AF29" s="112">
        <v>11921.63</v>
      </c>
      <c r="AG29" t="s">
        <v>1028</v>
      </c>
      <c r="AH29">
        <v>1.0163</v>
      </c>
      <c r="AI29" s="112">
        <v>12115.95</v>
      </c>
      <c r="AJ29">
        <v>0</v>
      </c>
      <c r="AK29" s="112">
        <v>12115.95</v>
      </c>
      <c r="AL29" s="112">
        <v>2737.49</v>
      </c>
      <c r="AM29">
        <v>0</v>
      </c>
      <c r="AN29" s="112">
        <v>2737.49</v>
      </c>
    </row>
    <row r="30" spans="1:40" x14ac:dyDescent="0.2">
      <c r="A30" t="s">
        <v>1071</v>
      </c>
      <c r="B30" t="s">
        <v>1747</v>
      </c>
      <c r="C30" t="s">
        <v>928</v>
      </c>
      <c r="D30" t="s">
        <v>1015</v>
      </c>
      <c r="E30" t="s">
        <v>1742</v>
      </c>
      <c r="F30" t="s">
        <v>984</v>
      </c>
      <c r="G30" t="s">
        <v>930</v>
      </c>
      <c r="H30" t="s">
        <v>1072</v>
      </c>
      <c r="I30" t="s">
        <v>1073</v>
      </c>
      <c r="J30" t="s">
        <v>1071</v>
      </c>
      <c r="K30" t="s">
        <v>1787</v>
      </c>
      <c r="L30" t="s">
        <v>1027</v>
      </c>
      <c r="M30" t="s">
        <v>1018</v>
      </c>
      <c r="N30" s="38">
        <v>43466</v>
      </c>
      <c r="O30" s="38">
        <v>43830</v>
      </c>
      <c r="P30" t="s">
        <v>1019</v>
      </c>
      <c r="Q30" s="112">
        <v>51654862</v>
      </c>
      <c r="R30" s="112">
        <v>161675268</v>
      </c>
      <c r="S30" s="47">
        <v>0.31950000000000001</v>
      </c>
      <c r="T30" s="38">
        <v>43525</v>
      </c>
      <c r="U30" s="38">
        <v>43890</v>
      </c>
      <c r="V30" s="112">
        <v>22362043.719999999</v>
      </c>
      <c r="W30" s="112">
        <v>4770258.9800000004</v>
      </c>
      <c r="X30">
        <v>0</v>
      </c>
      <c r="Y30">
        <v>0</v>
      </c>
      <c r="Z30">
        <v>0</v>
      </c>
      <c r="AA30">
        <v>0</v>
      </c>
      <c r="AB30" t="s">
        <v>1020</v>
      </c>
      <c r="AC30">
        <v>1</v>
      </c>
      <c r="AD30">
        <v>1</v>
      </c>
      <c r="AE30" s="112">
        <v>4770258.9800000004</v>
      </c>
      <c r="AF30" s="112">
        <v>7144672.9699999997</v>
      </c>
      <c r="AG30" t="s">
        <v>1020</v>
      </c>
      <c r="AH30">
        <v>1</v>
      </c>
      <c r="AI30" s="112">
        <v>7144672.9699999997</v>
      </c>
      <c r="AJ30">
        <v>0</v>
      </c>
      <c r="AK30" s="112">
        <v>7144672.9699999997</v>
      </c>
      <c r="AL30" s="112">
        <v>2374413.9900000002</v>
      </c>
      <c r="AM30">
        <v>0</v>
      </c>
      <c r="AN30" s="112">
        <v>2374413.9900000002</v>
      </c>
    </row>
    <row r="31" spans="1:40" x14ac:dyDescent="0.2">
      <c r="A31" t="s">
        <v>1075</v>
      </c>
      <c r="B31" t="s">
        <v>1747</v>
      </c>
      <c r="C31" t="s">
        <v>928</v>
      </c>
      <c r="D31" t="s">
        <v>1015</v>
      </c>
      <c r="E31" t="s">
        <v>1742</v>
      </c>
      <c r="F31" t="s">
        <v>984</v>
      </c>
      <c r="G31" t="s">
        <v>930</v>
      </c>
      <c r="H31" t="s">
        <v>1076</v>
      </c>
      <c r="I31" t="s">
        <v>1077</v>
      </c>
      <c r="J31" t="s">
        <v>1075</v>
      </c>
      <c r="K31" t="s">
        <v>1078</v>
      </c>
      <c r="L31" t="s">
        <v>11</v>
      </c>
      <c r="M31" t="s">
        <v>1079</v>
      </c>
      <c r="N31" s="38">
        <v>43374</v>
      </c>
      <c r="O31" s="38">
        <v>43738</v>
      </c>
      <c r="P31" t="s">
        <v>1019</v>
      </c>
      <c r="Q31" s="112">
        <v>918206</v>
      </c>
      <c r="R31" s="112">
        <v>11551276</v>
      </c>
      <c r="S31" s="47">
        <v>7.9500000000000001E-2</v>
      </c>
      <c r="T31" s="38">
        <v>43525</v>
      </c>
      <c r="U31" s="38">
        <v>43890</v>
      </c>
      <c r="V31" s="112">
        <v>151094.85</v>
      </c>
      <c r="W31" s="112">
        <v>16348.71</v>
      </c>
      <c r="X31">
        <v>0</v>
      </c>
      <c r="Y31">
        <v>0</v>
      </c>
      <c r="Z31">
        <v>0</v>
      </c>
      <c r="AA31">
        <v>0</v>
      </c>
      <c r="AB31" t="s">
        <v>1020</v>
      </c>
      <c r="AC31">
        <v>1</v>
      </c>
      <c r="AD31">
        <v>1</v>
      </c>
      <c r="AE31" s="112">
        <v>16348.71</v>
      </c>
      <c r="AF31" s="112">
        <v>12012.04</v>
      </c>
      <c r="AG31" t="s">
        <v>1028</v>
      </c>
      <c r="AH31">
        <v>1.0044999999999999</v>
      </c>
      <c r="AI31" s="112">
        <v>12066.09</v>
      </c>
      <c r="AJ31">
        <v>0</v>
      </c>
      <c r="AK31" s="112">
        <v>12066.09</v>
      </c>
      <c r="AL31" s="112">
        <v>-4282.62</v>
      </c>
      <c r="AM31">
        <v>0</v>
      </c>
      <c r="AN31" s="112">
        <v>-4282.62</v>
      </c>
    </row>
    <row r="32" spans="1:40" x14ac:dyDescent="0.2">
      <c r="A32" t="s">
        <v>1080</v>
      </c>
      <c r="B32" t="s">
        <v>1747</v>
      </c>
      <c r="C32" t="s">
        <v>928</v>
      </c>
      <c r="D32" t="s">
        <v>1015</v>
      </c>
      <c r="E32" t="s">
        <v>1742</v>
      </c>
      <c r="F32" t="s">
        <v>984</v>
      </c>
      <c r="G32" t="s">
        <v>930</v>
      </c>
      <c r="H32" t="s">
        <v>1081</v>
      </c>
      <c r="I32" t="s">
        <v>1082</v>
      </c>
      <c r="J32" t="s">
        <v>1080</v>
      </c>
      <c r="K32" t="s">
        <v>1788</v>
      </c>
      <c r="L32" t="s">
        <v>1027</v>
      </c>
      <c r="M32" t="s">
        <v>1079</v>
      </c>
      <c r="N32" s="38">
        <v>43282</v>
      </c>
      <c r="O32" s="38">
        <v>43646</v>
      </c>
      <c r="P32" t="s">
        <v>1019</v>
      </c>
      <c r="Q32" s="112">
        <v>1175916</v>
      </c>
      <c r="R32" s="112">
        <v>7662615</v>
      </c>
      <c r="S32" s="47">
        <v>0.1535</v>
      </c>
      <c r="T32" s="38">
        <v>43525</v>
      </c>
      <c r="U32" s="38">
        <v>43890</v>
      </c>
      <c r="V32" s="112">
        <v>33180.65</v>
      </c>
      <c r="W32" s="112">
        <v>7982.65</v>
      </c>
      <c r="X32">
        <v>0</v>
      </c>
      <c r="Y32">
        <v>0</v>
      </c>
      <c r="Z32">
        <v>0</v>
      </c>
      <c r="AA32">
        <v>0</v>
      </c>
      <c r="AB32" t="s">
        <v>1020</v>
      </c>
      <c r="AC32">
        <v>1</v>
      </c>
      <c r="AD32">
        <v>1</v>
      </c>
      <c r="AE32" s="112">
        <v>7982.65</v>
      </c>
      <c r="AF32" s="112">
        <v>5093.2299999999996</v>
      </c>
      <c r="AG32" t="s">
        <v>1028</v>
      </c>
      <c r="AH32">
        <v>1.0163</v>
      </c>
      <c r="AI32" s="112">
        <v>5176.25</v>
      </c>
      <c r="AJ32">
        <v>0</v>
      </c>
      <c r="AK32" s="112">
        <v>5176.25</v>
      </c>
      <c r="AL32" s="112">
        <v>-2806.4</v>
      </c>
      <c r="AM32">
        <v>0</v>
      </c>
      <c r="AN32" s="112">
        <v>-2806.4</v>
      </c>
    </row>
    <row r="33" spans="1:40" x14ac:dyDescent="0.2">
      <c r="A33" t="s">
        <v>127</v>
      </c>
      <c r="B33" t="s">
        <v>1747</v>
      </c>
      <c r="C33" t="s">
        <v>928</v>
      </c>
      <c r="D33" t="s">
        <v>1015</v>
      </c>
      <c r="E33" t="s">
        <v>1742</v>
      </c>
      <c r="F33" t="s">
        <v>984</v>
      </c>
      <c r="G33" t="s">
        <v>930</v>
      </c>
      <c r="H33" t="s">
        <v>128</v>
      </c>
      <c r="I33" t="s">
        <v>1158</v>
      </c>
      <c r="J33" t="s">
        <v>127</v>
      </c>
      <c r="K33" t="s">
        <v>1789</v>
      </c>
      <c r="L33" t="s">
        <v>11</v>
      </c>
      <c r="M33" t="s">
        <v>1018</v>
      </c>
      <c r="N33" s="38">
        <v>43282</v>
      </c>
      <c r="O33" s="38">
        <v>43646</v>
      </c>
      <c r="P33" t="s">
        <v>1019</v>
      </c>
      <c r="Q33" s="112">
        <v>12338787</v>
      </c>
      <c r="R33" s="112">
        <v>51045398</v>
      </c>
      <c r="S33" s="47">
        <v>0.2417</v>
      </c>
      <c r="T33" s="38">
        <v>43525</v>
      </c>
      <c r="U33" s="38">
        <v>43890</v>
      </c>
      <c r="V33" s="112">
        <v>788423.94</v>
      </c>
      <c r="W33" s="112">
        <v>108357.69</v>
      </c>
      <c r="X33">
        <v>0</v>
      </c>
      <c r="Y33">
        <v>0</v>
      </c>
      <c r="Z33">
        <v>0</v>
      </c>
      <c r="AA33">
        <v>0</v>
      </c>
      <c r="AB33" t="s">
        <v>1020</v>
      </c>
      <c r="AC33">
        <v>1</v>
      </c>
      <c r="AD33">
        <v>1</v>
      </c>
      <c r="AE33" s="112">
        <v>108357.69</v>
      </c>
      <c r="AF33" s="112">
        <v>190562.07</v>
      </c>
      <c r="AG33" t="s">
        <v>1028</v>
      </c>
      <c r="AH33">
        <v>1.0163</v>
      </c>
      <c r="AI33" s="112">
        <v>193668.23</v>
      </c>
      <c r="AJ33">
        <v>0</v>
      </c>
      <c r="AK33" s="112">
        <v>193668.23</v>
      </c>
      <c r="AL33" s="112">
        <v>85310.54</v>
      </c>
      <c r="AM33">
        <v>0</v>
      </c>
      <c r="AN33" s="112">
        <v>85310.54</v>
      </c>
    </row>
    <row r="34" spans="1:40" x14ac:dyDescent="0.2">
      <c r="A34" t="s">
        <v>1613</v>
      </c>
      <c r="B34" t="s">
        <v>1747</v>
      </c>
      <c r="C34" t="s">
        <v>928</v>
      </c>
      <c r="D34" t="s">
        <v>1015</v>
      </c>
      <c r="E34" t="s">
        <v>1742</v>
      </c>
      <c r="F34" t="s">
        <v>984</v>
      </c>
      <c r="G34" t="s">
        <v>930</v>
      </c>
      <c r="H34" t="s">
        <v>1614</v>
      </c>
      <c r="I34" t="s">
        <v>1615</v>
      </c>
      <c r="J34" t="s">
        <v>1613</v>
      </c>
      <c r="K34" t="s">
        <v>1790</v>
      </c>
      <c r="L34" t="s">
        <v>1027</v>
      </c>
      <c r="M34" t="s">
        <v>1018</v>
      </c>
      <c r="N34" s="38">
        <v>43374</v>
      </c>
      <c r="O34" s="38">
        <v>43738</v>
      </c>
      <c r="P34" t="s">
        <v>1019</v>
      </c>
      <c r="Q34" s="112">
        <v>1041471</v>
      </c>
      <c r="R34" s="112">
        <v>2675228</v>
      </c>
      <c r="S34" s="47">
        <v>0.38929999999999998</v>
      </c>
      <c r="T34" s="38">
        <v>43525</v>
      </c>
      <c r="U34" s="38">
        <v>43890</v>
      </c>
      <c r="V34" s="112">
        <v>115752.67</v>
      </c>
      <c r="W34" s="112">
        <v>46806.61</v>
      </c>
      <c r="X34">
        <v>0</v>
      </c>
      <c r="Y34">
        <v>0</v>
      </c>
      <c r="Z34">
        <v>0</v>
      </c>
      <c r="AA34">
        <v>0</v>
      </c>
      <c r="AB34" t="s">
        <v>1020</v>
      </c>
      <c r="AC34">
        <v>1</v>
      </c>
      <c r="AD34">
        <v>1</v>
      </c>
      <c r="AE34" s="112">
        <v>46806.61</v>
      </c>
      <c r="AF34" s="112">
        <v>45062.51</v>
      </c>
      <c r="AG34" t="s">
        <v>1028</v>
      </c>
      <c r="AH34">
        <v>1.0044999999999999</v>
      </c>
      <c r="AI34" s="112">
        <v>45265.29</v>
      </c>
      <c r="AJ34">
        <v>0</v>
      </c>
      <c r="AK34" s="112">
        <v>45265.29</v>
      </c>
      <c r="AL34" s="112">
        <v>-1541.32</v>
      </c>
      <c r="AM34">
        <v>0</v>
      </c>
      <c r="AN34" s="112">
        <v>-1541.32</v>
      </c>
    </row>
    <row r="35" spans="1:40" x14ac:dyDescent="0.2">
      <c r="A35" t="s">
        <v>64</v>
      </c>
      <c r="B35" t="s">
        <v>1747</v>
      </c>
      <c r="C35" t="s">
        <v>928</v>
      </c>
      <c r="D35" t="s">
        <v>1015</v>
      </c>
      <c r="E35" t="s">
        <v>1742</v>
      </c>
      <c r="F35" t="s">
        <v>984</v>
      </c>
      <c r="G35" t="s">
        <v>930</v>
      </c>
      <c r="H35" t="s">
        <v>65</v>
      </c>
      <c r="I35" t="s">
        <v>1086</v>
      </c>
      <c r="J35" t="s">
        <v>64</v>
      </c>
      <c r="K35" t="s">
        <v>1791</v>
      </c>
      <c r="L35" t="s">
        <v>11</v>
      </c>
      <c r="M35" t="s">
        <v>1018</v>
      </c>
      <c r="N35" s="38">
        <v>43466</v>
      </c>
      <c r="O35" s="38">
        <v>43830</v>
      </c>
      <c r="P35" t="s">
        <v>1019</v>
      </c>
      <c r="Q35" s="112">
        <v>69730184</v>
      </c>
      <c r="R35" s="112">
        <v>264701331</v>
      </c>
      <c r="S35" s="47">
        <v>0.26340000000000002</v>
      </c>
      <c r="T35" s="38">
        <v>43525</v>
      </c>
      <c r="U35" s="38">
        <v>43890</v>
      </c>
      <c r="V35" s="112">
        <v>4892169.7</v>
      </c>
      <c r="W35" s="112">
        <v>566385.09</v>
      </c>
      <c r="X35">
        <v>0</v>
      </c>
      <c r="Y35">
        <v>0</v>
      </c>
      <c r="Z35">
        <v>0</v>
      </c>
      <c r="AA35">
        <v>0</v>
      </c>
      <c r="AB35" t="s">
        <v>1020</v>
      </c>
      <c r="AC35">
        <v>1</v>
      </c>
      <c r="AD35">
        <v>1</v>
      </c>
      <c r="AE35" s="112">
        <v>566385.09</v>
      </c>
      <c r="AF35" s="112">
        <v>1288597.5</v>
      </c>
      <c r="AG35" t="s">
        <v>1020</v>
      </c>
      <c r="AH35">
        <v>1</v>
      </c>
      <c r="AI35" s="112">
        <v>1288597.5</v>
      </c>
      <c r="AJ35">
        <v>0</v>
      </c>
      <c r="AK35" s="112">
        <v>1288597.5</v>
      </c>
      <c r="AL35" s="112">
        <v>722212.41</v>
      </c>
      <c r="AM35">
        <v>0</v>
      </c>
      <c r="AN35" s="112">
        <v>722212.41</v>
      </c>
    </row>
    <row r="36" spans="1:40" x14ac:dyDescent="0.2">
      <c r="A36" t="s">
        <v>139</v>
      </c>
      <c r="B36" t="s">
        <v>1747</v>
      </c>
      <c r="C36" t="s">
        <v>928</v>
      </c>
      <c r="D36" t="s">
        <v>1015</v>
      </c>
      <c r="E36" t="s">
        <v>1742</v>
      </c>
      <c r="F36" t="s">
        <v>984</v>
      </c>
      <c r="G36" t="s">
        <v>930</v>
      </c>
      <c r="H36" t="s">
        <v>140</v>
      </c>
      <c r="I36" t="s">
        <v>1792</v>
      </c>
      <c r="J36" t="s">
        <v>139</v>
      </c>
      <c r="K36" t="s">
        <v>1793</v>
      </c>
      <c r="L36" t="s">
        <v>11</v>
      </c>
      <c r="M36" t="s">
        <v>1079</v>
      </c>
      <c r="N36" s="38">
        <v>43282</v>
      </c>
      <c r="O36" s="38">
        <v>43646</v>
      </c>
      <c r="P36" t="s">
        <v>1019</v>
      </c>
      <c r="Q36" s="112">
        <v>917612</v>
      </c>
      <c r="R36" s="112">
        <v>7852620</v>
      </c>
      <c r="S36" s="47">
        <v>0.1169</v>
      </c>
      <c r="T36" s="38">
        <v>43525</v>
      </c>
      <c r="U36" s="38">
        <v>43890</v>
      </c>
      <c r="V36" s="112">
        <v>156869.20000000001</v>
      </c>
      <c r="W36" s="112">
        <v>26146.76</v>
      </c>
      <c r="X36">
        <v>0</v>
      </c>
      <c r="Y36">
        <v>0</v>
      </c>
      <c r="Z36">
        <v>0</v>
      </c>
      <c r="AA36">
        <v>0</v>
      </c>
      <c r="AB36" t="s">
        <v>1020</v>
      </c>
      <c r="AC36">
        <v>1</v>
      </c>
      <c r="AD36">
        <v>1</v>
      </c>
      <c r="AE36" s="112">
        <v>26146.76</v>
      </c>
      <c r="AF36" s="112">
        <v>18338.009999999998</v>
      </c>
      <c r="AG36" t="s">
        <v>1028</v>
      </c>
      <c r="AH36">
        <v>1.0163</v>
      </c>
      <c r="AI36" s="112">
        <v>18636.919999999998</v>
      </c>
      <c r="AJ36">
        <v>0</v>
      </c>
      <c r="AK36" s="112">
        <v>18636.919999999998</v>
      </c>
      <c r="AL36" s="112">
        <v>-7509.84</v>
      </c>
      <c r="AM36">
        <v>0</v>
      </c>
      <c r="AN36" s="112">
        <v>-7509.84</v>
      </c>
    </row>
    <row r="37" spans="1:40" x14ac:dyDescent="0.2">
      <c r="A37" t="s">
        <v>546</v>
      </c>
      <c r="B37" t="s">
        <v>1747</v>
      </c>
      <c r="C37" t="s">
        <v>928</v>
      </c>
      <c r="D37" t="s">
        <v>1015</v>
      </c>
      <c r="E37" t="s">
        <v>1742</v>
      </c>
      <c r="F37" t="s">
        <v>984</v>
      </c>
      <c r="G37" t="s">
        <v>930</v>
      </c>
      <c r="H37" t="s">
        <v>547</v>
      </c>
      <c r="I37" t="s">
        <v>1794</v>
      </c>
      <c r="J37" t="s">
        <v>546</v>
      </c>
      <c r="K37" t="s">
        <v>1795</v>
      </c>
      <c r="L37" t="s">
        <v>11</v>
      </c>
      <c r="M37" t="s">
        <v>1079</v>
      </c>
      <c r="N37" s="38">
        <v>43466</v>
      </c>
      <c r="O37" s="38">
        <v>43830</v>
      </c>
      <c r="P37" t="s">
        <v>1019</v>
      </c>
      <c r="Q37" s="112">
        <v>2469667</v>
      </c>
      <c r="R37" s="112">
        <v>4399948</v>
      </c>
      <c r="S37" s="47">
        <v>0.56130000000000002</v>
      </c>
      <c r="T37" s="38">
        <v>43525</v>
      </c>
      <c r="U37" s="38">
        <v>43890</v>
      </c>
      <c r="V37" s="112">
        <v>10245.950000000001</v>
      </c>
      <c r="W37" s="112">
        <v>6604.01</v>
      </c>
      <c r="X37">
        <v>0</v>
      </c>
      <c r="Y37">
        <v>0</v>
      </c>
      <c r="Z37">
        <v>0</v>
      </c>
      <c r="AA37">
        <v>0</v>
      </c>
      <c r="AB37" t="s">
        <v>1020</v>
      </c>
      <c r="AC37">
        <v>1</v>
      </c>
      <c r="AD37">
        <v>1</v>
      </c>
      <c r="AE37" s="112">
        <v>6604.01</v>
      </c>
      <c r="AF37" s="112">
        <v>5751.05</v>
      </c>
      <c r="AG37" t="s">
        <v>1020</v>
      </c>
      <c r="AH37">
        <v>1</v>
      </c>
      <c r="AI37" s="112">
        <v>5751.05</v>
      </c>
      <c r="AJ37">
        <v>0</v>
      </c>
      <c r="AK37" s="112">
        <v>5751.05</v>
      </c>
      <c r="AL37" s="112">
        <v>-852.96</v>
      </c>
      <c r="AM37">
        <v>0</v>
      </c>
      <c r="AN37" s="112">
        <v>-852.96</v>
      </c>
    </row>
    <row r="38" spans="1:40" x14ac:dyDescent="0.2">
      <c r="A38" t="s">
        <v>708</v>
      </c>
      <c r="B38" t="s">
        <v>1747</v>
      </c>
      <c r="C38" t="s">
        <v>928</v>
      </c>
      <c r="D38" t="s">
        <v>1015</v>
      </c>
      <c r="E38" t="s">
        <v>1742</v>
      </c>
      <c r="F38" t="s">
        <v>984</v>
      </c>
      <c r="G38" t="s">
        <v>930</v>
      </c>
      <c r="H38" t="s">
        <v>709</v>
      </c>
      <c r="I38" t="s">
        <v>1088</v>
      </c>
      <c r="J38" t="s">
        <v>708</v>
      </c>
      <c r="K38" t="s">
        <v>1796</v>
      </c>
      <c r="L38" t="s">
        <v>11</v>
      </c>
      <c r="M38" t="s">
        <v>1018</v>
      </c>
      <c r="N38" s="38">
        <v>43313</v>
      </c>
      <c r="O38" s="38">
        <v>43677</v>
      </c>
      <c r="P38" t="s">
        <v>1019</v>
      </c>
      <c r="Q38" s="112">
        <v>2228895</v>
      </c>
      <c r="R38" s="112">
        <v>13879793</v>
      </c>
      <c r="S38" s="47">
        <v>0.16059999999999999</v>
      </c>
      <c r="T38" s="38">
        <v>43525</v>
      </c>
      <c r="U38" s="38">
        <v>43890</v>
      </c>
      <c r="V38" s="112">
        <v>378175.25</v>
      </c>
      <c r="W38" s="112">
        <v>24882.59</v>
      </c>
      <c r="X38">
        <v>0</v>
      </c>
      <c r="Y38">
        <v>0</v>
      </c>
      <c r="Z38">
        <v>0</v>
      </c>
      <c r="AA38">
        <v>0</v>
      </c>
      <c r="AB38" t="s">
        <v>1020</v>
      </c>
      <c r="AC38">
        <v>1</v>
      </c>
      <c r="AD38">
        <v>1</v>
      </c>
      <c r="AE38" s="112">
        <v>24882.59</v>
      </c>
      <c r="AF38" s="112">
        <v>60734.95</v>
      </c>
      <c r="AG38" t="s">
        <v>1028</v>
      </c>
      <c r="AH38">
        <v>1.0099</v>
      </c>
      <c r="AI38" s="112">
        <v>61336.23</v>
      </c>
      <c r="AJ38">
        <v>0</v>
      </c>
      <c r="AK38" s="112">
        <v>61336.23</v>
      </c>
      <c r="AL38" s="112">
        <v>36453.64</v>
      </c>
      <c r="AM38">
        <v>0</v>
      </c>
      <c r="AN38" s="112">
        <v>36453.64</v>
      </c>
    </row>
    <row r="39" spans="1:40" x14ac:dyDescent="0.2">
      <c r="A39" t="s">
        <v>130</v>
      </c>
      <c r="B39" t="s">
        <v>1747</v>
      </c>
      <c r="C39" t="s">
        <v>928</v>
      </c>
      <c r="D39" t="s">
        <v>1015</v>
      </c>
      <c r="E39" t="s">
        <v>1742</v>
      </c>
      <c r="F39" t="s">
        <v>984</v>
      </c>
      <c r="G39" t="s">
        <v>930</v>
      </c>
      <c r="H39" t="s">
        <v>131</v>
      </c>
      <c r="I39" t="s">
        <v>1094</v>
      </c>
      <c r="J39" t="s">
        <v>130</v>
      </c>
      <c r="K39" t="s">
        <v>1797</v>
      </c>
      <c r="L39" t="s">
        <v>11</v>
      </c>
      <c r="M39" t="s">
        <v>1018</v>
      </c>
      <c r="N39" s="38">
        <v>43435</v>
      </c>
      <c r="O39" s="38">
        <v>43799</v>
      </c>
      <c r="P39" t="s">
        <v>1031</v>
      </c>
      <c r="Q39" s="112">
        <v>14491793</v>
      </c>
      <c r="R39" s="112">
        <v>77668833</v>
      </c>
      <c r="S39" s="47">
        <v>0.18659999999999999</v>
      </c>
      <c r="T39" s="38">
        <v>43525</v>
      </c>
      <c r="U39" s="38">
        <v>43890</v>
      </c>
      <c r="V39" s="112">
        <v>935106.03</v>
      </c>
      <c r="W39" s="112">
        <v>59231.85</v>
      </c>
      <c r="X39">
        <v>0</v>
      </c>
      <c r="Y39">
        <v>0</v>
      </c>
      <c r="Z39">
        <v>0</v>
      </c>
      <c r="AA39">
        <v>0</v>
      </c>
      <c r="AB39" t="s">
        <v>1020</v>
      </c>
      <c r="AC39">
        <v>1</v>
      </c>
      <c r="AD39">
        <v>1</v>
      </c>
      <c r="AE39" s="112">
        <v>59231.85</v>
      </c>
      <c r="AF39" s="112">
        <v>174490.79</v>
      </c>
      <c r="AG39" t="s">
        <v>1028</v>
      </c>
      <c r="AH39">
        <v>1.0044999999999999</v>
      </c>
      <c r="AI39" s="112">
        <v>175276</v>
      </c>
      <c r="AJ39">
        <v>0</v>
      </c>
      <c r="AK39" s="112">
        <v>175276</v>
      </c>
      <c r="AL39" s="112">
        <v>116044.15</v>
      </c>
      <c r="AM39">
        <v>0</v>
      </c>
      <c r="AN39" s="112">
        <v>116044.15</v>
      </c>
    </row>
    <row r="40" spans="1:40" x14ac:dyDescent="0.2">
      <c r="A40" t="s">
        <v>154</v>
      </c>
      <c r="B40" t="s">
        <v>1747</v>
      </c>
      <c r="C40" t="s">
        <v>928</v>
      </c>
      <c r="D40" t="s">
        <v>1015</v>
      </c>
      <c r="E40" t="s">
        <v>1742</v>
      </c>
      <c r="F40" t="s">
        <v>984</v>
      </c>
      <c r="G40" t="s">
        <v>930</v>
      </c>
      <c r="H40" t="s">
        <v>155</v>
      </c>
      <c r="I40" t="s">
        <v>1110</v>
      </c>
      <c r="J40" t="s">
        <v>154</v>
      </c>
      <c r="K40" t="s">
        <v>1111</v>
      </c>
      <c r="L40" t="s">
        <v>11</v>
      </c>
      <c r="M40" t="s">
        <v>1018</v>
      </c>
      <c r="N40" s="38">
        <v>43466</v>
      </c>
      <c r="O40" s="38">
        <v>43830</v>
      </c>
      <c r="P40" t="s">
        <v>1019</v>
      </c>
      <c r="Q40" s="112">
        <v>916344</v>
      </c>
      <c r="R40" s="112">
        <v>4483137</v>
      </c>
      <c r="S40" s="47">
        <v>0.2044</v>
      </c>
      <c r="T40" s="38">
        <v>43525</v>
      </c>
      <c r="U40" s="38">
        <v>43890</v>
      </c>
      <c r="V40" s="112">
        <v>32878075.550000001</v>
      </c>
      <c r="W40" s="112">
        <v>4387562.29</v>
      </c>
      <c r="X40">
        <v>0</v>
      </c>
      <c r="Y40">
        <v>0</v>
      </c>
      <c r="Z40">
        <v>0</v>
      </c>
      <c r="AA40">
        <v>0</v>
      </c>
      <c r="AB40" t="s">
        <v>1020</v>
      </c>
      <c r="AC40">
        <v>1</v>
      </c>
      <c r="AD40">
        <v>1</v>
      </c>
      <c r="AE40" s="112">
        <v>4387562.29</v>
      </c>
      <c r="AF40" s="112">
        <v>6720278.6399999997</v>
      </c>
      <c r="AG40" t="s">
        <v>1020</v>
      </c>
      <c r="AH40">
        <v>1</v>
      </c>
      <c r="AI40" s="112">
        <v>6720278.6399999997</v>
      </c>
      <c r="AJ40">
        <v>0</v>
      </c>
      <c r="AK40" s="112">
        <v>6720278.6399999997</v>
      </c>
      <c r="AL40" s="112">
        <v>2332716.35</v>
      </c>
      <c r="AM40">
        <v>0</v>
      </c>
      <c r="AN40" s="112">
        <v>2332716.35</v>
      </c>
    </row>
    <row r="41" spans="1:40" x14ac:dyDescent="0.2">
      <c r="A41" t="s">
        <v>151</v>
      </c>
      <c r="B41" t="s">
        <v>1747</v>
      </c>
      <c r="C41" t="s">
        <v>928</v>
      </c>
      <c r="D41" t="s">
        <v>1015</v>
      </c>
      <c r="E41" t="s">
        <v>1742</v>
      </c>
      <c r="F41" t="s">
        <v>984</v>
      </c>
      <c r="G41" t="s">
        <v>930</v>
      </c>
      <c r="H41" t="s">
        <v>152</v>
      </c>
      <c r="I41" t="s">
        <v>1112</v>
      </c>
      <c r="J41" t="s">
        <v>151</v>
      </c>
      <c r="K41" t="s">
        <v>1798</v>
      </c>
      <c r="L41" t="s">
        <v>11</v>
      </c>
      <c r="M41" t="s">
        <v>1018</v>
      </c>
      <c r="N41" s="38">
        <v>43466</v>
      </c>
      <c r="O41" s="38">
        <v>43830</v>
      </c>
      <c r="P41" t="s">
        <v>1019</v>
      </c>
      <c r="Q41" s="112">
        <v>9067</v>
      </c>
      <c r="R41" s="112">
        <v>34433</v>
      </c>
      <c r="S41" s="47">
        <v>0.26329999999999998</v>
      </c>
      <c r="T41" s="38">
        <v>43525</v>
      </c>
      <c r="U41" s="38">
        <v>43890</v>
      </c>
      <c r="V41" s="112">
        <v>6627047.1500000004</v>
      </c>
      <c r="W41" s="112">
        <v>890274.11</v>
      </c>
      <c r="X41">
        <v>0</v>
      </c>
      <c r="Y41">
        <v>0</v>
      </c>
      <c r="Z41">
        <v>0</v>
      </c>
      <c r="AA41">
        <v>0</v>
      </c>
      <c r="AB41" t="s">
        <v>1020</v>
      </c>
      <c r="AC41">
        <v>1</v>
      </c>
      <c r="AD41">
        <v>1</v>
      </c>
      <c r="AE41" s="112">
        <v>890274.11</v>
      </c>
      <c r="AF41" s="112">
        <v>1744901.51</v>
      </c>
      <c r="AG41" t="s">
        <v>1020</v>
      </c>
      <c r="AH41">
        <v>1</v>
      </c>
      <c r="AI41" s="112">
        <v>1744901.51</v>
      </c>
      <c r="AJ41">
        <v>0</v>
      </c>
      <c r="AK41" s="112">
        <v>1744901.51</v>
      </c>
      <c r="AL41" s="112">
        <v>854627.4</v>
      </c>
      <c r="AM41">
        <v>0</v>
      </c>
      <c r="AN41" s="112">
        <v>854627.4</v>
      </c>
    </row>
    <row r="42" spans="1:40" x14ac:dyDescent="0.2">
      <c r="A42" t="s">
        <v>1113</v>
      </c>
      <c r="B42" t="s">
        <v>1747</v>
      </c>
      <c r="C42" t="s">
        <v>928</v>
      </c>
      <c r="D42" t="s">
        <v>1015</v>
      </c>
      <c r="E42" t="s">
        <v>1742</v>
      </c>
      <c r="F42" t="s">
        <v>984</v>
      </c>
      <c r="G42" t="s">
        <v>930</v>
      </c>
      <c r="H42" t="s">
        <v>1114</v>
      </c>
      <c r="I42" t="s">
        <v>1115</v>
      </c>
      <c r="J42" t="s">
        <v>1113</v>
      </c>
      <c r="K42" t="s">
        <v>1799</v>
      </c>
      <c r="L42" t="s">
        <v>1027</v>
      </c>
      <c r="M42" t="s">
        <v>1018</v>
      </c>
      <c r="N42" s="38">
        <v>43374</v>
      </c>
      <c r="O42" s="38">
        <v>43738</v>
      </c>
      <c r="P42" t="s">
        <v>1019</v>
      </c>
      <c r="Q42" s="112">
        <v>4167119</v>
      </c>
      <c r="R42" s="112">
        <v>9429681</v>
      </c>
      <c r="S42" s="47">
        <v>0.44190000000000002</v>
      </c>
      <c r="T42" s="38">
        <v>43525</v>
      </c>
      <c r="U42" s="38">
        <v>43890</v>
      </c>
      <c r="V42" s="112">
        <v>119859.27</v>
      </c>
      <c r="W42" s="112">
        <v>41293.230000000003</v>
      </c>
      <c r="X42">
        <v>0</v>
      </c>
      <c r="Y42">
        <v>0</v>
      </c>
      <c r="Z42">
        <v>0</v>
      </c>
      <c r="AA42">
        <v>0</v>
      </c>
      <c r="AB42" t="s">
        <v>1020</v>
      </c>
      <c r="AC42">
        <v>1</v>
      </c>
      <c r="AD42">
        <v>1</v>
      </c>
      <c r="AE42" s="112">
        <v>41293.230000000003</v>
      </c>
      <c r="AF42" s="112">
        <v>52965.81</v>
      </c>
      <c r="AG42" t="s">
        <v>1028</v>
      </c>
      <c r="AH42">
        <v>1.0044999999999999</v>
      </c>
      <c r="AI42" s="112">
        <v>53204.160000000003</v>
      </c>
      <c r="AJ42">
        <v>0</v>
      </c>
      <c r="AK42" s="112">
        <v>53204.160000000003</v>
      </c>
      <c r="AL42" s="112">
        <v>11910.93</v>
      </c>
      <c r="AM42">
        <v>0</v>
      </c>
      <c r="AN42" s="112">
        <v>11910.93</v>
      </c>
    </row>
    <row r="43" spans="1:40" x14ac:dyDescent="0.2">
      <c r="A43" t="s">
        <v>160</v>
      </c>
      <c r="B43" t="s">
        <v>1747</v>
      </c>
      <c r="C43" t="s">
        <v>928</v>
      </c>
      <c r="D43" t="s">
        <v>1015</v>
      </c>
      <c r="E43" t="s">
        <v>1742</v>
      </c>
      <c r="F43" t="s">
        <v>984</v>
      </c>
      <c r="G43" t="s">
        <v>930</v>
      </c>
      <c r="H43" t="s">
        <v>161</v>
      </c>
      <c r="I43" t="s">
        <v>1118</v>
      </c>
      <c r="J43" t="s">
        <v>160</v>
      </c>
      <c r="K43" t="s">
        <v>162</v>
      </c>
      <c r="L43" t="s">
        <v>11</v>
      </c>
      <c r="M43" t="s">
        <v>1018</v>
      </c>
      <c r="N43" s="38">
        <v>43282</v>
      </c>
      <c r="O43" s="38">
        <v>43646</v>
      </c>
      <c r="P43" t="s">
        <v>1019</v>
      </c>
      <c r="Q43" s="112">
        <v>56977580</v>
      </c>
      <c r="R43" s="112">
        <v>296653442</v>
      </c>
      <c r="S43" s="47">
        <v>0.19209999999999999</v>
      </c>
      <c r="T43" s="38">
        <v>43525</v>
      </c>
      <c r="U43" s="38">
        <v>43890</v>
      </c>
      <c r="V43" s="112">
        <v>3417618.68</v>
      </c>
      <c r="W43" s="112">
        <v>226508.2</v>
      </c>
      <c r="X43">
        <v>0</v>
      </c>
      <c r="Y43">
        <v>0</v>
      </c>
      <c r="Z43">
        <v>0</v>
      </c>
      <c r="AA43">
        <v>0</v>
      </c>
      <c r="AB43" t="s">
        <v>1020</v>
      </c>
      <c r="AC43">
        <v>1</v>
      </c>
      <c r="AD43">
        <v>1</v>
      </c>
      <c r="AE43" s="112">
        <v>226508.2</v>
      </c>
      <c r="AF43" s="112">
        <v>656524.55000000005</v>
      </c>
      <c r="AG43" t="s">
        <v>1028</v>
      </c>
      <c r="AH43">
        <v>1.0163</v>
      </c>
      <c r="AI43" s="112">
        <v>667225.9</v>
      </c>
      <c r="AJ43">
        <v>0</v>
      </c>
      <c r="AK43" s="112">
        <v>667225.9</v>
      </c>
      <c r="AL43" s="112">
        <v>440717.7</v>
      </c>
      <c r="AM43">
        <v>0</v>
      </c>
      <c r="AN43" s="112">
        <v>440717.7</v>
      </c>
    </row>
    <row r="44" spans="1:40" x14ac:dyDescent="0.2">
      <c r="A44" t="s">
        <v>163</v>
      </c>
      <c r="B44" t="s">
        <v>1747</v>
      </c>
      <c r="C44" t="s">
        <v>928</v>
      </c>
      <c r="D44" t="s">
        <v>1015</v>
      </c>
      <c r="E44" t="s">
        <v>1742</v>
      </c>
      <c r="F44" t="s">
        <v>984</v>
      </c>
      <c r="G44" t="s">
        <v>930</v>
      </c>
      <c r="H44" t="s">
        <v>164</v>
      </c>
      <c r="I44" t="s">
        <v>1122</v>
      </c>
      <c r="J44" t="s">
        <v>163</v>
      </c>
      <c r="K44" t="s">
        <v>1800</v>
      </c>
      <c r="L44" t="s">
        <v>11</v>
      </c>
      <c r="M44" t="s">
        <v>1018</v>
      </c>
      <c r="N44" s="38">
        <v>43282</v>
      </c>
      <c r="O44" s="38">
        <v>43646</v>
      </c>
      <c r="P44" t="s">
        <v>1019</v>
      </c>
      <c r="Q44" s="112">
        <v>46010064</v>
      </c>
      <c r="R44" s="112">
        <v>198093921</v>
      </c>
      <c r="S44" s="47">
        <v>0.23230000000000001</v>
      </c>
      <c r="T44" s="38">
        <v>43525</v>
      </c>
      <c r="U44" s="38">
        <v>43890</v>
      </c>
      <c r="V44" s="112">
        <v>3199135.17</v>
      </c>
      <c r="W44" s="112">
        <v>256722.17</v>
      </c>
      <c r="X44">
        <v>0</v>
      </c>
      <c r="Y44">
        <v>0</v>
      </c>
      <c r="Z44">
        <v>0</v>
      </c>
      <c r="AA44">
        <v>0</v>
      </c>
      <c r="AB44" t="s">
        <v>1020</v>
      </c>
      <c r="AC44">
        <v>1</v>
      </c>
      <c r="AD44">
        <v>1</v>
      </c>
      <c r="AE44" s="112">
        <v>256722.17</v>
      </c>
      <c r="AF44" s="112">
        <v>743159.1</v>
      </c>
      <c r="AG44" t="s">
        <v>1028</v>
      </c>
      <c r="AH44">
        <v>1.0163</v>
      </c>
      <c r="AI44" s="112">
        <v>755272.59</v>
      </c>
      <c r="AJ44">
        <v>0</v>
      </c>
      <c r="AK44" s="112">
        <v>755272.59</v>
      </c>
      <c r="AL44" s="112">
        <v>498550.42</v>
      </c>
      <c r="AM44">
        <v>0</v>
      </c>
      <c r="AN44" s="112">
        <v>498550.42</v>
      </c>
    </row>
    <row r="45" spans="1:40" x14ac:dyDescent="0.2">
      <c r="A45" t="s">
        <v>166</v>
      </c>
      <c r="B45" t="s">
        <v>1747</v>
      </c>
      <c r="C45" t="s">
        <v>928</v>
      </c>
      <c r="D45" t="s">
        <v>1015</v>
      </c>
      <c r="E45" t="s">
        <v>1742</v>
      </c>
      <c r="F45" t="s">
        <v>984</v>
      </c>
      <c r="G45" t="s">
        <v>930</v>
      </c>
      <c r="H45" t="s">
        <v>167</v>
      </c>
      <c r="I45" t="s">
        <v>1123</v>
      </c>
      <c r="J45" t="s">
        <v>166</v>
      </c>
      <c r="K45" t="s">
        <v>1801</v>
      </c>
      <c r="L45" t="s">
        <v>11</v>
      </c>
      <c r="M45" t="s">
        <v>1018</v>
      </c>
      <c r="N45" s="38">
        <v>43282</v>
      </c>
      <c r="O45" s="38">
        <v>43646</v>
      </c>
      <c r="P45" t="s">
        <v>1031</v>
      </c>
      <c r="Q45" s="112">
        <v>24366691</v>
      </c>
      <c r="R45" s="112">
        <v>108734466</v>
      </c>
      <c r="S45" s="47">
        <v>0.22409999999999999</v>
      </c>
      <c r="T45" s="38">
        <v>43525</v>
      </c>
      <c r="U45" s="38">
        <v>43890</v>
      </c>
      <c r="V45" s="112">
        <v>1296574.23</v>
      </c>
      <c r="W45" s="112">
        <v>246625.24</v>
      </c>
      <c r="X45">
        <v>0</v>
      </c>
      <c r="Y45">
        <v>0</v>
      </c>
      <c r="Z45">
        <v>0</v>
      </c>
      <c r="AA45">
        <v>0</v>
      </c>
      <c r="AB45" t="s">
        <v>1020</v>
      </c>
      <c r="AC45">
        <v>1</v>
      </c>
      <c r="AD45">
        <v>1</v>
      </c>
      <c r="AE45" s="112">
        <v>246625.24</v>
      </c>
      <c r="AF45" s="112">
        <v>290562.28000000003</v>
      </c>
      <c r="AG45" t="s">
        <v>1028</v>
      </c>
      <c r="AH45">
        <v>1.0163</v>
      </c>
      <c r="AI45" s="112">
        <v>295298.45</v>
      </c>
      <c r="AJ45">
        <v>0</v>
      </c>
      <c r="AK45" s="112">
        <v>295298.45</v>
      </c>
      <c r="AL45" s="112">
        <v>48673.21</v>
      </c>
      <c r="AM45">
        <v>0</v>
      </c>
      <c r="AN45" s="112">
        <v>48673.21</v>
      </c>
    </row>
    <row r="46" spans="1:40" x14ac:dyDescent="0.2">
      <c r="A46" t="s">
        <v>169</v>
      </c>
      <c r="B46" t="s">
        <v>1747</v>
      </c>
      <c r="C46" t="s">
        <v>928</v>
      </c>
      <c r="D46" t="s">
        <v>1015</v>
      </c>
      <c r="E46" t="s">
        <v>1742</v>
      </c>
      <c r="F46" t="s">
        <v>984</v>
      </c>
      <c r="G46" t="s">
        <v>930</v>
      </c>
      <c r="H46" t="s">
        <v>170</v>
      </c>
      <c r="I46" t="s">
        <v>1120</v>
      </c>
      <c r="J46" t="s">
        <v>169</v>
      </c>
      <c r="K46" t="s">
        <v>1802</v>
      </c>
      <c r="L46" t="s">
        <v>11</v>
      </c>
      <c r="M46" t="s">
        <v>1018</v>
      </c>
      <c r="N46" s="38">
        <v>43282</v>
      </c>
      <c r="O46" s="38">
        <v>43646</v>
      </c>
      <c r="P46" t="s">
        <v>1019</v>
      </c>
      <c r="Q46" s="112">
        <v>4569897</v>
      </c>
      <c r="R46" s="112">
        <v>21160209</v>
      </c>
      <c r="S46" s="47">
        <v>0.216</v>
      </c>
      <c r="T46" s="38">
        <v>43525</v>
      </c>
      <c r="U46" s="38">
        <v>43890</v>
      </c>
      <c r="V46" s="112">
        <v>734065.18</v>
      </c>
      <c r="W46" s="112">
        <v>104761.03</v>
      </c>
      <c r="X46">
        <v>0</v>
      </c>
      <c r="Y46">
        <v>0</v>
      </c>
      <c r="Z46">
        <v>0</v>
      </c>
      <c r="AA46">
        <v>0</v>
      </c>
      <c r="AB46" t="s">
        <v>1020</v>
      </c>
      <c r="AC46">
        <v>1</v>
      </c>
      <c r="AD46">
        <v>1</v>
      </c>
      <c r="AE46" s="112">
        <v>104761.03</v>
      </c>
      <c r="AF46" s="112">
        <v>158558.07999999999</v>
      </c>
      <c r="AG46" t="s">
        <v>1028</v>
      </c>
      <c r="AH46">
        <v>1.0163</v>
      </c>
      <c r="AI46" s="112">
        <v>161142.57999999999</v>
      </c>
      <c r="AJ46">
        <v>0</v>
      </c>
      <c r="AK46" s="112">
        <v>161142.57999999999</v>
      </c>
      <c r="AL46" s="112">
        <v>56381.55</v>
      </c>
      <c r="AM46">
        <v>0</v>
      </c>
      <c r="AN46" s="112">
        <v>56381.55</v>
      </c>
    </row>
    <row r="47" spans="1:40" x14ac:dyDescent="0.2">
      <c r="A47" t="s">
        <v>172</v>
      </c>
      <c r="B47" t="s">
        <v>1747</v>
      </c>
      <c r="C47" t="s">
        <v>928</v>
      </c>
      <c r="D47" t="s">
        <v>1015</v>
      </c>
      <c r="E47" t="s">
        <v>1742</v>
      </c>
      <c r="F47" t="s">
        <v>984</v>
      </c>
      <c r="G47" t="s">
        <v>930</v>
      </c>
      <c r="H47" t="s">
        <v>173</v>
      </c>
      <c r="I47" t="s">
        <v>1127</v>
      </c>
      <c r="J47" t="s">
        <v>172</v>
      </c>
      <c r="K47" t="s">
        <v>1126</v>
      </c>
      <c r="L47" t="s">
        <v>11</v>
      </c>
      <c r="M47" t="s">
        <v>1018</v>
      </c>
      <c r="N47" s="38">
        <v>43282</v>
      </c>
      <c r="O47" s="38">
        <v>43646</v>
      </c>
      <c r="P47" t="s">
        <v>1019</v>
      </c>
      <c r="Q47" s="112">
        <v>811012</v>
      </c>
      <c r="R47" s="112">
        <v>3269217</v>
      </c>
      <c r="S47" s="47">
        <v>0.24809999999999999</v>
      </c>
      <c r="T47" s="38">
        <v>43525</v>
      </c>
      <c r="U47" s="38">
        <v>43890</v>
      </c>
      <c r="V47" s="112">
        <v>8164474.2400000002</v>
      </c>
      <c r="W47" s="112">
        <v>857687.67</v>
      </c>
      <c r="X47">
        <v>0</v>
      </c>
      <c r="Y47">
        <v>0</v>
      </c>
      <c r="Z47">
        <v>0</v>
      </c>
      <c r="AA47">
        <v>0</v>
      </c>
      <c r="AB47" t="s">
        <v>1020</v>
      </c>
      <c r="AC47">
        <v>1</v>
      </c>
      <c r="AD47">
        <v>1</v>
      </c>
      <c r="AE47" s="112">
        <v>857687.67</v>
      </c>
      <c r="AF47" s="112">
        <v>2025606.06</v>
      </c>
      <c r="AG47" t="s">
        <v>1028</v>
      </c>
      <c r="AH47">
        <v>1.0163</v>
      </c>
      <c r="AI47" s="112">
        <v>2058623.44</v>
      </c>
      <c r="AJ47">
        <v>0</v>
      </c>
      <c r="AK47" s="112">
        <v>2058623.44</v>
      </c>
      <c r="AL47" s="112">
        <v>1200935.77</v>
      </c>
      <c r="AM47">
        <v>0</v>
      </c>
      <c r="AN47" s="112">
        <v>1200935.77</v>
      </c>
    </row>
    <row r="48" spans="1:40" x14ac:dyDescent="0.2">
      <c r="A48" t="s">
        <v>179</v>
      </c>
      <c r="B48" t="s">
        <v>1747</v>
      </c>
      <c r="C48" t="s">
        <v>928</v>
      </c>
      <c r="D48" t="s">
        <v>1015</v>
      </c>
      <c r="E48" t="s">
        <v>1742</v>
      </c>
      <c r="F48" t="s">
        <v>984</v>
      </c>
      <c r="G48" t="s">
        <v>930</v>
      </c>
      <c r="H48" t="s">
        <v>180</v>
      </c>
      <c r="I48" t="s">
        <v>1016</v>
      </c>
      <c r="J48" t="s">
        <v>179</v>
      </c>
      <c r="K48" t="s">
        <v>1803</v>
      </c>
      <c r="L48" t="s">
        <v>11</v>
      </c>
      <c r="M48" t="s">
        <v>1018</v>
      </c>
      <c r="N48" s="38">
        <v>43466</v>
      </c>
      <c r="O48" s="38">
        <v>43830</v>
      </c>
      <c r="P48" t="s">
        <v>1019</v>
      </c>
      <c r="Q48" s="112">
        <v>14562548</v>
      </c>
      <c r="R48" s="112">
        <v>62048167</v>
      </c>
      <c r="S48" s="47">
        <v>0.23469999999999999</v>
      </c>
      <c r="T48" s="38">
        <v>43525</v>
      </c>
      <c r="U48" s="38">
        <v>43890</v>
      </c>
      <c r="V48" s="112">
        <v>1618561.05</v>
      </c>
      <c r="W48" s="112">
        <v>136956.17000000001</v>
      </c>
      <c r="X48">
        <v>0</v>
      </c>
      <c r="Y48">
        <v>0</v>
      </c>
      <c r="Z48">
        <v>0</v>
      </c>
      <c r="AA48">
        <v>0</v>
      </c>
      <c r="AB48" t="s">
        <v>1020</v>
      </c>
      <c r="AC48">
        <v>1</v>
      </c>
      <c r="AD48">
        <v>1</v>
      </c>
      <c r="AE48" s="112">
        <v>136956.17000000001</v>
      </c>
      <c r="AF48" s="112">
        <v>379876.28</v>
      </c>
      <c r="AG48" t="s">
        <v>1020</v>
      </c>
      <c r="AH48">
        <v>1</v>
      </c>
      <c r="AI48" s="112">
        <v>379876.28</v>
      </c>
      <c r="AJ48">
        <v>0</v>
      </c>
      <c r="AK48" s="112">
        <v>379876.28</v>
      </c>
      <c r="AL48" s="112">
        <v>242920.11</v>
      </c>
      <c r="AM48">
        <v>0</v>
      </c>
      <c r="AN48" s="112">
        <v>242920.11</v>
      </c>
    </row>
    <row r="49" spans="1:40" x14ac:dyDescent="0.2">
      <c r="A49" t="s">
        <v>175</v>
      </c>
      <c r="B49" t="s">
        <v>1747</v>
      </c>
      <c r="C49" t="s">
        <v>928</v>
      </c>
      <c r="D49" t="s">
        <v>1015</v>
      </c>
      <c r="E49" t="s">
        <v>1742</v>
      </c>
      <c r="F49" t="s">
        <v>984</v>
      </c>
      <c r="G49" t="s">
        <v>930</v>
      </c>
      <c r="H49" t="s">
        <v>177</v>
      </c>
      <c r="I49" t="s">
        <v>1125</v>
      </c>
      <c r="J49" t="s">
        <v>176</v>
      </c>
      <c r="K49" t="s">
        <v>1804</v>
      </c>
      <c r="L49" t="s">
        <v>11</v>
      </c>
      <c r="M49" t="s">
        <v>1018</v>
      </c>
      <c r="N49" s="38">
        <v>43282</v>
      </c>
      <c r="O49" s="38">
        <v>43646</v>
      </c>
      <c r="P49" t="s">
        <v>1031</v>
      </c>
      <c r="Q49" s="112">
        <v>46935003</v>
      </c>
      <c r="R49" s="112">
        <v>240375330</v>
      </c>
      <c r="S49" s="47">
        <v>0.1953</v>
      </c>
      <c r="T49" s="38">
        <v>43525</v>
      </c>
      <c r="U49" s="38">
        <v>43890</v>
      </c>
      <c r="V49" s="112">
        <v>5069352.1500000004</v>
      </c>
      <c r="W49" s="112">
        <v>377527.65</v>
      </c>
      <c r="X49">
        <v>0</v>
      </c>
      <c r="Y49">
        <v>0</v>
      </c>
      <c r="Z49">
        <v>0</v>
      </c>
      <c r="AA49">
        <v>0</v>
      </c>
      <c r="AB49" t="s">
        <v>1020</v>
      </c>
      <c r="AC49">
        <v>1</v>
      </c>
      <c r="AD49">
        <v>1</v>
      </c>
      <c r="AE49" s="112">
        <v>377527.65</v>
      </c>
      <c r="AF49" s="112">
        <v>990044.47</v>
      </c>
      <c r="AG49" t="s">
        <v>1028</v>
      </c>
      <c r="AH49">
        <v>1.0163</v>
      </c>
      <c r="AI49" s="112">
        <v>1006182.19</v>
      </c>
      <c r="AJ49">
        <v>0</v>
      </c>
      <c r="AK49" s="112">
        <v>1006182.19</v>
      </c>
      <c r="AL49" s="112">
        <v>628654.54</v>
      </c>
      <c r="AM49">
        <v>0</v>
      </c>
      <c r="AN49" s="112">
        <v>628654.54</v>
      </c>
    </row>
    <row r="50" spans="1:40" x14ac:dyDescent="0.2">
      <c r="A50" t="s">
        <v>185</v>
      </c>
      <c r="B50" t="s">
        <v>1747</v>
      </c>
      <c r="C50" t="s">
        <v>928</v>
      </c>
      <c r="D50" t="s">
        <v>1015</v>
      </c>
      <c r="E50" t="s">
        <v>1742</v>
      </c>
      <c r="F50" t="s">
        <v>984</v>
      </c>
      <c r="G50" t="s">
        <v>930</v>
      </c>
      <c r="H50" t="s">
        <v>186</v>
      </c>
      <c r="I50" t="s">
        <v>1128</v>
      </c>
      <c r="J50" t="s">
        <v>185</v>
      </c>
      <c r="K50" t="s">
        <v>1805</v>
      </c>
      <c r="L50" t="s">
        <v>11</v>
      </c>
      <c r="M50" t="s">
        <v>1018</v>
      </c>
      <c r="N50" s="38">
        <v>43282</v>
      </c>
      <c r="O50" s="38">
        <v>43646</v>
      </c>
      <c r="P50" t="s">
        <v>1031</v>
      </c>
      <c r="Q50" s="112">
        <v>2269722</v>
      </c>
      <c r="R50" s="112">
        <v>22461865</v>
      </c>
      <c r="S50" s="47">
        <v>0.10100000000000001</v>
      </c>
      <c r="T50" s="38">
        <v>43525</v>
      </c>
      <c r="U50" s="38">
        <v>43890</v>
      </c>
      <c r="V50" s="112">
        <v>1686035.51</v>
      </c>
      <c r="W50" s="112">
        <v>116079.65</v>
      </c>
      <c r="X50">
        <v>0</v>
      </c>
      <c r="Y50">
        <v>0</v>
      </c>
      <c r="Z50">
        <v>0</v>
      </c>
      <c r="AA50">
        <v>0</v>
      </c>
      <c r="AB50" t="s">
        <v>1020</v>
      </c>
      <c r="AC50">
        <v>1</v>
      </c>
      <c r="AD50">
        <v>1</v>
      </c>
      <c r="AE50" s="112">
        <v>116079.65</v>
      </c>
      <c r="AF50" s="112">
        <v>170289.59</v>
      </c>
      <c r="AG50" t="s">
        <v>1028</v>
      </c>
      <c r="AH50">
        <v>1.0163</v>
      </c>
      <c r="AI50" s="112">
        <v>173065.31</v>
      </c>
      <c r="AJ50">
        <v>0</v>
      </c>
      <c r="AK50" s="112">
        <v>173065.31</v>
      </c>
      <c r="AL50" s="112">
        <v>56985.66</v>
      </c>
      <c r="AM50">
        <v>0</v>
      </c>
      <c r="AN50" s="112">
        <v>56985.66</v>
      </c>
    </row>
    <row r="51" spans="1:40" x14ac:dyDescent="0.2">
      <c r="A51" t="s">
        <v>188</v>
      </c>
      <c r="B51" t="s">
        <v>1747</v>
      </c>
      <c r="C51" t="s">
        <v>928</v>
      </c>
      <c r="D51" t="s">
        <v>1015</v>
      </c>
      <c r="E51" t="s">
        <v>1742</v>
      </c>
      <c r="F51" t="s">
        <v>984</v>
      </c>
      <c r="G51" t="s">
        <v>930</v>
      </c>
      <c r="H51" t="s">
        <v>189</v>
      </c>
      <c r="I51" t="s">
        <v>1131</v>
      </c>
      <c r="J51" t="s">
        <v>188</v>
      </c>
      <c r="K51" t="s">
        <v>1806</v>
      </c>
      <c r="L51" t="s">
        <v>11</v>
      </c>
      <c r="M51" t="s">
        <v>1018</v>
      </c>
      <c r="N51" s="38">
        <v>43282</v>
      </c>
      <c r="O51" s="38">
        <v>43646</v>
      </c>
      <c r="P51" t="s">
        <v>1019</v>
      </c>
      <c r="Q51" s="112">
        <v>39472987</v>
      </c>
      <c r="R51" s="112">
        <v>191126933</v>
      </c>
      <c r="S51" s="47">
        <v>0.20649999999999999</v>
      </c>
      <c r="T51" s="38">
        <v>43525</v>
      </c>
      <c r="U51" s="38">
        <v>43890</v>
      </c>
      <c r="V51" s="112">
        <v>12624233.550000001</v>
      </c>
      <c r="W51" s="112">
        <v>1343350.36</v>
      </c>
      <c r="X51">
        <v>0</v>
      </c>
      <c r="Y51">
        <v>0</v>
      </c>
      <c r="Z51">
        <v>0</v>
      </c>
      <c r="AA51">
        <v>0</v>
      </c>
      <c r="AB51" t="s">
        <v>1020</v>
      </c>
      <c r="AC51">
        <v>1</v>
      </c>
      <c r="AD51">
        <v>1</v>
      </c>
      <c r="AE51" s="112">
        <v>1343350.36</v>
      </c>
      <c r="AF51" s="112">
        <v>2606904.23</v>
      </c>
      <c r="AG51" t="s">
        <v>1028</v>
      </c>
      <c r="AH51">
        <v>1.0163</v>
      </c>
      <c r="AI51" s="112">
        <v>2649396.77</v>
      </c>
      <c r="AJ51">
        <v>0</v>
      </c>
      <c r="AK51" s="112">
        <v>2649396.77</v>
      </c>
      <c r="AL51" s="112">
        <v>1306046.4099999999</v>
      </c>
      <c r="AM51">
        <v>0</v>
      </c>
      <c r="AN51" s="112">
        <v>1306046.4099999999</v>
      </c>
    </row>
    <row r="52" spans="1:40" x14ac:dyDescent="0.2">
      <c r="A52" t="s">
        <v>182</v>
      </c>
      <c r="B52" t="s">
        <v>1747</v>
      </c>
      <c r="C52" t="s">
        <v>928</v>
      </c>
      <c r="D52" t="s">
        <v>1015</v>
      </c>
      <c r="E52" t="s">
        <v>1742</v>
      </c>
      <c r="F52" t="s">
        <v>984</v>
      </c>
      <c r="G52" t="s">
        <v>930</v>
      </c>
      <c r="H52" t="s">
        <v>183</v>
      </c>
      <c r="I52" t="s">
        <v>1130</v>
      </c>
      <c r="J52" t="s">
        <v>182</v>
      </c>
      <c r="K52" t="s">
        <v>1807</v>
      </c>
      <c r="L52" t="s">
        <v>11</v>
      </c>
      <c r="M52" t="s">
        <v>1018</v>
      </c>
      <c r="N52" s="38">
        <v>43282</v>
      </c>
      <c r="O52" s="38">
        <v>43646</v>
      </c>
      <c r="P52" t="s">
        <v>1031</v>
      </c>
      <c r="Q52" s="112">
        <v>6054437</v>
      </c>
      <c r="R52" s="112">
        <v>45070122</v>
      </c>
      <c r="S52" s="47">
        <v>0.1343</v>
      </c>
      <c r="T52" s="38">
        <v>43525</v>
      </c>
      <c r="U52" s="38">
        <v>43890</v>
      </c>
      <c r="V52" s="112">
        <v>1946393.56</v>
      </c>
      <c r="W52" s="112">
        <v>135101.17000000001</v>
      </c>
      <c r="X52">
        <v>0</v>
      </c>
      <c r="Y52">
        <v>0</v>
      </c>
      <c r="Z52">
        <v>0</v>
      </c>
      <c r="AA52">
        <v>0</v>
      </c>
      <c r="AB52" t="s">
        <v>1020</v>
      </c>
      <c r="AC52">
        <v>1</v>
      </c>
      <c r="AD52">
        <v>1</v>
      </c>
      <c r="AE52" s="112">
        <v>135101.17000000001</v>
      </c>
      <c r="AF52" s="112">
        <v>261400.66</v>
      </c>
      <c r="AG52" t="s">
        <v>1028</v>
      </c>
      <c r="AH52">
        <v>1.0163</v>
      </c>
      <c r="AI52" s="112">
        <v>265661.49</v>
      </c>
      <c r="AJ52">
        <v>0</v>
      </c>
      <c r="AK52" s="112">
        <v>265661.49</v>
      </c>
      <c r="AL52" s="112">
        <v>130560.32000000001</v>
      </c>
      <c r="AM52">
        <v>0</v>
      </c>
      <c r="AN52" s="112">
        <v>130560.32000000001</v>
      </c>
    </row>
    <row r="53" spans="1:40" x14ac:dyDescent="0.2">
      <c r="A53" t="s">
        <v>1239</v>
      </c>
      <c r="B53" t="s">
        <v>1747</v>
      </c>
      <c r="C53" t="s">
        <v>928</v>
      </c>
      <c r="D53" t="s">
        <v>1015</v>
      </c>
      <c r="E53" t="s">
        <v>1742</v>
      </c>
      <c r="F53" t="s">
        <v>984</v>
      </c>
      <c r="G53" t="s">
        <v>930</v>
      </c>
      <c r="H53" t="s">
        <v>1240</v>
      </c>
      <c r="I53" t="s">
        <v>1241</v>
      </c>
      <c r="J53" t="s">
        <v>1239</v>
      </c>
      <c r="K53" t="s">
        <v>1808</v>
      </c>
      <c r="L53" t="s">
        <v>11</v>
      </c>
      <c r="M53" t="s">
        <v>1018</v>
      </c>
      <c r="N53" s="38">
        <v>43466</v>
      </c>
      <c r="O53" s="38">
        <v>43830</v>
      </c>
      <c r="P53" t="s">
        <v>1031</v>
      </c>
      <c r="Q53" s="112">
        <v>1777385</v>
      </c>
      <c r="R53" s="112">
        <v>29230137</v>
      </c>
      <c r="S53" s="47">
        <v>6.08E-2</v>
      </c>
      <c r="T53" s="38">
        <v>43525</v>
      </c>
      <c r="U53" s="38">
        <v>43890</v>
      </c>
      <c r="V53" s="112">
        <v>2427304.62</v>
      </c>
      <c r="W53" s="112">
        <v>39279.94</v>
      </c>
      <c r="X53">
        <v>0</v>
      </c>
      <c r="Y53">
        <v>0</v>
      </c>
      <c r="Z53">
        <v>0</v>
      </c>
      <c r="AA53">
        <v>0</v>
      </c>
      <c r="AB53" t="s">
        <v>1020</v>
      </c>
      <c r="AC53">
        <v>1</v>
      </c>
      <c r="AD53">
        <v>1</v>
      </c>
      <c r="AE53" s="112">
        <v>39279.94</v>
      </c>
      <c r="AF53" s="112">
        <v>147580.12</v>
      </c>
      <c r="AG53" t="s">
        <v>1020</v>
      </c>
      <c r="AH53">
        <v>1</v>
      </c>
      <c r="AI53" s="112">
        <v>147580.12</v>
      </c>
      <c r="AJ53">
        <v>0</v>
      </c>
      <c r="AK53" s="112">
        <v>147580.12</v>
      </c>
      <c r="AL53" s="112">
        <v>108300.18</v>
      </c>
      <c r="AM53">
        <v>0</v>
      </c>
      <c r="AN53" s="112">
        <v>108300.18</v>
      </c>
    </row>
    <row r="54" spans="1:40" x14ac:dyDescent="0.2">
      <c r="A54" t="s">
        <v>1133</v>
      </c>
      <c r="B54" t="s">
        <v>1747</v>
      </c>
      <c r="C54" t="s">
        <v>928</v>
      </c>
      <c r="D54" t="s">
        <v>1015</v>
      </c>
      <c r="E54" t="s">
        <v>1742</v>
      </c>
      <c r="F54" t="s">
        <v>984</v>
      </c>
      <c r="G54" t="s">
        <v>930</v>
      </c>
      <c r="H54" t="s">
        <v>1134</v>
      </c>
      <c r="I54" t="s">
        <v>1135</v>
      </c>
      <c r="J54" t="s">
        <v>1133</v>
      </c>
      <c r="K54" t="s">
        <v>1809</v>
      </c>
      <c r="L54" t="s">
        <v>1027</v>
      </c>
      <c r="M54" t="s">
        <v>1018</v>
      </c>
      <c r="N54" s="38">
        <v>43282</v>
      </c>
      <c r="O54" s="38">
        <v>43646</v>
      </c>
      <c r="P54" t="s">
        <v>1019</v>
      </c>
      <c r="Q54" s="112">
        <v>31254688</v>
      </c>
      <c r="R54" s="112">
        <v>103660038</v>
      </c>
      <c r="S54" s="47">
        <v>0.30149999999999999</v>
      </c>
      <c r="T54" s="38">
        <v>43525</v>
      </c>
      <c r="U54" s="38">
        <v>43890</v>
      </c>
      <c r="V54" s="112">
        <v>1330164.2</v>
      </c>
      <c r="W54" s="112">
        <v>173805.44</v>
      </c>
      <c r="X54">
        <v>0</v>
      </c>
      <c r="Y54">
        <v>0</v>
      </c>
      <c r="Z54">
        <v>0</v>
      </c>
      <c r="AA54">
        <v>0</v>
      </c>
      <c r="AB54" t="s">
        <v>1020</v>
      </c>
      <c r="AC54">
        <v>1</v>
      </c>
      <c r="AD54">
        <v>1</v>
      </c>
      <c r="AE54" s="112">
        <v>173805.44</v>
      </c>
      <c r="AF54" s="112">
        <v>401044.51</v>
      </c>
      <c r="AG54" t="s">
        <v>1028</v>
      </c>
      <c r="AH54">
        <v>1.0163</v>
      </c>
      <c r="AI54" s="112">
        <v>407581.54</v>
      </c>
      <c r="AJ54">
        <v>0</v>
      </c>
      <c r="AK54" s="112">
        <v>407581.54</v>
      </c>
      <c r="AL54" s="112">
        <v>233776.1</v>
      </c>
      <c r="AM54">
        <v>0</v>
      </c>
      <c r="AN54" s="112">
        <v>233776.1</v>
      </c>
    </row>
    <row r="55" spans="1:40" x14ac:dyDescent="0.2">
      <c r="A55" t="s">
        <v>1810</v>
      </c>
      <c r="B55" t="s">
        <v>1747</v>
      </c>
      <c r="C55" t="s">
        <v>928</v>
      </c>
      <c r="D55" t="s">
        <v>1015</v>
      </c>
      <c r="E55" t="s">
        <v>1742</v>
      </c>
      <c r="F55" t="s">
        <v>984</v>
      </c>
      <c r="G55" t="s">
        <v>930</v>
      </c>
      <c r="H55" t="s">
        <v>1811</v>
      </c>
      <c r="I55" t="s">
        <v>1812</v>
      </c>
      <c r="J55" t="s">
        <v>1810</v>
      </c>
      <c r="K55" t="s">
        <v>1813</v>
      </c>
      <c r="L55" t="s">
        <v>1027</v>
      </c>
      <c r="M55" t="s">
        <v>1079</v>
      </c>
      <c r="N55" s="38">
        <v>43374</v>
      </c>
      <c r="O55" s="38">
        <v>43738</v>
      </c>
      <c r="P55" t="s">
        <v>1019</v>
      </c>
      <c r="Q55" s="112">
        <v>952511</v>
      </c>
      <c r="R55" s="112">
        <v>4151698</v>
      </c>
      <c r="S55" s="47">
        <v>0.22939999999999999</v>
      </c>
      <c r="T55" s="38">
        <v>43525</v>
      </c>
      <c r="U55" s="38">
        <v>43890</v>
      </c>
      <c r="V55" s="112">
        <v>23441.78</v>
      </c>
      <c r="W55" s="112">
        <v>7623.72</v>
      </c>
      <c r="X55">
        <v>0</v>
      </c>
      <c r="Y55">
        <v>0</v>
      </c>
      <c r="Z55">
        <v>0</v>
      </c>
      <c r="AA55">
        <v>0</v>
      </c>
      <c r="AB55" t="s">
        <v>1020</v>
      </c>
      <c r="AC55">
        <v>1</v>
      </c>
      <c r="AD55">
        <v>1</v>
      </c>
      <c r="AE55" s="112">
        <v>7623.72</v>
      </c>
      <c r="AF55" s="112">
        <v>5377.54</v>
      </c>
      <c r="AG55" t="s">
        <v>1028</v>
      </c>
      <c r="AH55">
        <v>1.0044999999999999</v>
      </c>
      <c r="AI55" s="112">
        <v>5401.74</v>
      </c>
      <c r="AJ55">
        <v>0</v>
      </c>
      <c r="AK55" s="112">
        <v>5401.74</v>
      </c>
      <c r="AL55" s="112">
        <v>-2221.98</v>
      </c>
      <c r="AM55">
        <v>0</v>
      </c>
      <c r="AN55" s="112">
        <v>-2221.98</v>
      </c>
    </row>
    <row r="56" spans="1:40" x14ac:dyDescent="0.2">
      <c r="A56" t="s">
        <v>270</v>
      </c>
      <c r="B56" t="s">
        <v>1747</v>
      </c>
      <c r="C56" t="s">
        <v>928</v>
      </c>
      <c r="D56" t="s">
        <v>1015</v>
      </c>
      <c r="E56" t="s">
        <v>1742</v>
      </c>
      <c r="F56" t="s">
        <v>984</v>
      </c>
      <c r="G56" t="s">
        <v>930</v>
      </c>
      <c r="H56" t="s">
        <v>271</v>
      </c>
      <c r="I56" t="s">
        <v>1098</v>
      </c>
      <c r="J56" t="s">
        <v>270</v>
      </c>
      <c r="K56" t="s">
        <v>1814</v>
      </c>
      <c r="L56" t="s">
        <v>11</v>
      </c>
      <c r="M56" t="s">
        <v>1018</v>
      </c>
      <c r="N56" s="38">
        <v>43466</v>
      </c>
      <c r="O56" s="38">
        <v>43830</v>
      </c>
      <c r="P56" t="s">
        <v>1019</v>
      </c>
      <c r="Q56" s="112">
        <v>27190151</v>
      </c>
      <c r="R56" s="112">
        <v>211133663</v>
      </c>
      <c r="S56" s="47">
        <v>0.1288</v>
      </c>
      <c r="T56" s="38">
        <v>43525</v>
      </c>
      <c r="U56" s="38">
        <v>43890</v>
      </c>
      <c r="V56" s="112">
        <v>3881588.89</v>
      </c>
      <c r="W56" s="112">
        <v>214053.45</v>
      </c>
      <c r="X56">
        <v>0</v>
      </c>
      <c r="Y56">
        <v>0</v>
      </c>
      <c r="Z56">
        <v>0</v>
      </c>
      <c r="AA56">
        <v>0</v>
      </c>
      <c r="AB56" t="s">
        <v>1020</v>
      </c>
      <c r="AC56">
        <v>1</v>
      </c>
      <c r="AD56">
        <v>1</v>
      </c>
      <c r="AE56" s="112">
        <v>214053.45</v>
      </c>
      <c r="AF56" s="112">
        <v>499948.65</v>
      </c>
      <c r="AG56" t="s">
        <v>1020</v>
      </c>
      <c r="AH56">
        <v>1</v>
      </c>
      <c r="AI56" s="112">
        <v>499948.65</v>
      </c>
      <c r="AJ56">
        <v>0</v>
      </c>
      <c r="AK56" s="112">
        <v>499948.65</v>
      </c>
      <c r="AL56" s="112">
        <v>285895.2</v>
      </c>
      <c r="AM56">
        <v>0</v>
      </c>
      <c r="AN56" s="112">
        <v>285895.2</v>
      </c>
    </row>
    <row r="57" spans="1:40" x14ac:dyDescent="0.2">
      <c r="A57" t="s">
        <v>1815</v>
      </c>
      <c r="B57" t="s">
        <v>1747</v>
      </c>
      <c r="C57" t="s">
        <v>928</v>
      </c>
      <c r="D57" t="s">
        <v>1015</v>
      </c>
      <c r="E57" t="s">
        <v>1742</v>
      </c>
      <c r="F57" t="s">
        <v>984</v>
      </c>
      <c r="G57" t="s">
        <v>930</v>
      </c>
      <c r="H57" t="s">
        <v>1816</v>
      </c>
      <c r="I57" t="s">
        <v>1817</v>
      </c>
      <c r="J57" t="s">
        <v>1815</v>
      </c>
      <c r="K57" t="s">
        <v>1818</v>
      </c>
      <c r="L57" t="s">
        <v>1027</v>
      </c>
      <c r="M57" t="s">
        <v>1079</v>
      </c>
      <c r="N57" s="38">
        <v>43374</v>
      </c>
      <c r="O57" s="38">
        <v>43738</v>
      </c>
      <c r="P57" t="s">
        <v>1019</v>
      </c>
      <c r="Q57" s="112">
        <v>192886</v>
      </c>
      <c r="R57" s="112">
        <v>141622</v>
      </c>
      <c r="S57" s="47">
        <v>1.3620000000000001</v>
      </c>
      <c r="T57" s="38">
        <v>43525</v>
      </c>
      <c r="U57" s="38">
        <v>43890</v>
      </c>
      <c r="V57" s="112">
        <v>2843.15</v>
      </c>
      <c r="W57" s="112">
        <v>1225.95</v>
      </c>
      <c r="X57">
        <v>0</v>
      </c>
      <c r="Y57">
        <v>0</v>
      </c>
      <c r="Z57">
        <v>0</v>
      </c>
      <c r="AA57">
        <v>0</v>
      </c>
      <c r="AB57" t="s">
        <v>1020</v>
      </c>
      <c r="AC57">
        <v>1</v>
      </c>
      <c r="AD57">
        <v>1</v>
      </c>
      <c r="AE57" s="112">
        <v>1225.95</v>
      </c>
      <c r="AF57" s="112">
        <v>3872.37</v>
      </c>
      <c r="AG57" t="s">
        <v>1028</v>
      </c>
      <c r="AH57">
        <v>1.0044999999999999</v>
      </c>
      <c r="AI57" s="112">
        <v>3889.8</v>
      </c>
      <c r="AJ57">
        <v>0</v>
      </c>
      <c r="AK57" s="112">
        <v>3889.8</v>
      </c>
      <c r="AL57" s="112">
        <v>2663.85</v>
      </c>
      <c r="AM57">
        <v>0</v>
      </c>
      <c r="AN57" s="112">
        <v>2663.85</v>
      </c>
    </row>
    <row r="58" spans="1:40" x14ac:dyDescent="0.2">
      <c r="A58" t="s">
        <v>537</v>
      </c>
      <c r="B58" t="s">
        <v>1747</v>
      </c>
      <c r="C58" t="s">
        <v>928</v>
      </c>
      <c r="D58" t="s">
        <v>1015</v>
      </c>
      <c r="E58" t="s">
        <v>1742</v>
      </c>
      <c r="F58" t="s">
        <v>984</v>
      </c>
      <c r="G58" t="s">
        <v>930</v>
      </c>
      <c r="H58" t="s">
        <v>538</v>
      </c>
      <c r="I58" t="s">
        <v>1819</v>
      </c>
      <c r="J58" t="s">
        <v>537</v>
      </c>
      <c r="K58" t="s">
        <v>1820</v>
      </c>
      <c r="L58" t="s">
        <v>11</v>
      </c>
      <c r="M58" t="s">
        <v>1079</v>
      </c>
      <c r="N58" s="38">
        <v>43374</v>
      </c>
      <c r="O58" s="38">
        <v>43738</v>
      </c>
      <c r="P58" t="s">
        <v>1019</v>
      </c>
      <c r="Q58" s="112">
        <v>1034536</v>
      </c>
      <c r="R58" s="112">
        <v>1356320</v>
      </c>
      <c r="S58" s="47">
        <v>0.76280000000000003</v>
      </c>
      <c r="T58" s="38">
        <v>43525</v>
      </c>
      <c r="U58" s="38">
        <v>43890</v>
      </c>
      <c r="V58" s="112">
        <v>13612.02</v>
      </c>
      <c r="W58" s="112">
        <v>7462.38</v>
      </c>
      <c r="X58">
        <v>0</v>
      </c>
      <c r="Y58">
        <v>0</v>
      </c>
      <c r="Z58">
        <v>0</v>
      </c>
      <c r="AA58">
        <v>0</v>
      </c>
      <c r="AB58" t="s">
        <v>1020</v>
      </c>
      <c r="AC58">
        <v>1</v>
      </c>
      <c r="AD58">
        <v>1</v>
      </c>
      <c r="AE58" s="112">
        <v>7462.38</v>
      </c>
      <c r="AF58" s="112">
        <v>10383.25</v>
      </c>
      <c r="AG58" t="s">
        <v>1028</v>
      </c>
      <c r="AH58">
        <v>1.0044999999999999</v>
      </c>
      <c r="AI58" s="112">
        <v>10429.969999999999</v>
      </c>
      <c r="AJ58">
        <v>0</v>
      </c>
      <c r="AK58" s="112">
        <v>10429.969999999999</v>
      </c>
      <c r="AL58" s="112">
        <v>2967.59</v>
      </c>
      <c r="AM58">
        <v>0</v>
      </c>
      <c r="AN58" s="112">
        <v>2967.59</v>
      </c>
    </row>
    <row r="59" spans="1:40" x14ac:dyDescent="0.2">
      <c r="A59" t="s">
        <v>373</v>
      </c>
      <c r="B59" t="s">
        <v>1747</v>
      </c>
      <c r="C59" t="s">
        <v>928</v>
      </c>
      <c r="D59" t="s">
        <v>1015</v>
      </c>
      <c r="E59" t="s">
        <v>1742</v>
      </c>
      <c r="F59" t="s">
        <v>984</v>
      </c>
      <c r="G59" t="s">
        <v>930</v>
      </c>
      <c r="H59" t="s">
        <v>374</v>
      </c>
      <c r="I59" t="s">
        <v>1137</v>
      </c>
      <c r="J59" t="s">
        <v>373</v>
      </c>
      <c r="K59" t="s">
        <v>1821</v>
      </c>
      <c r="L59" t="s">
        <v>11</v>
      </c>
      <c r="M59" t="s">
        <v>1018</v>
      </c>
      <c r="N59" s="38">
        <v>43252</v>
      </c>
      <c r="O59" s="38">
        <v>43616</v>
      </c>
      <c r="P59" t="s">
        <v>1031</v>
      </c>
      <c r="Q59" s="112">
        <v>40806045</v>
      </c>
      <c r="R59" s="112">
        <v>280058236</v>
      </c>
      <c r="S59" s="47">
        <v>0.1457</v>
      </c>
      <c r="T59" s="38">
        <v>43525</v>
      </c>
      <c r="U59" s="38">
        <v>43890</v>
      </c>
      <c r="V59" s="112">
        <v>3717021.27</v>
      </c>
      <c r="W59" s="112">
        <v>251335.4</v>
      </c>
      <c r="X59">
        <v>0</v>
      </c>
      <c r="Y59">
        <v>0</v>
      </c>
      <c r="Z59">
        <v>0</v>
      </c>
      <c r="AA59">
        <v>0</v>
      </c>
      <c r="AB59" t="s">
        <v>1020</v>
      </c>
      <c r="AC59">
        <v>1</v>
      </c>
      <c r="AD59">
        <v>1</v>
      </c>
      <c r="AE59" s="112">
        <v>251335.4</v>
      </c>
      <c r="AF59" s="112">
        <v>541570</v>
      </c>
      <c r="AG59" t="s">
        <v>1028</v>
      </c>
      <c r="AH59">
        <v>1.0163</v>
      </c>
      <c r="AI59" s="112">
        <v>550397.59</v>
      </c>
      <c r="AJ59">
        <v>0</v>
      </c>
      <c r="AK59" s="112">
        <v>550397.59</v>
      </c>
      <c r="AL59" s="112">
        <v>299062.19</v>
      </c>
      <c r="AM59">
        <v>0</v>
      </c>
      <c r="AN59" s="112">
        <v>299062.19</v>
      </c>
    </row>
    <row r="60" spans="1:40" x14ac:dyDescent="0.2">
      <c r="A60" t="s">
        <v>370</v>
      </c>
      <c r="B60" t="s">
        <v>1747</v>
      </c>
      <c r="C60" t="s">
        <v>928</v>
      </c>
      <c r="D60" t="s">
        <v>1015</v>
      </c>
      <c r="E60" t="s">
        <v>1742</v>
      </c>
      <c r="F60" t="s">
        <v>984</v>
      </c>
      <c r="G60" t="s">
        <v>930</v>
      </c>
      <c r="H60" t="s">
        <v>371</v>
      </c>
      <c r="I60" t="s">
        <v>1139</v>
      </c>
      <c r="J60" t="s">
        <v>370</v>
      </c>
      <c r="K60" t="s">
        <v>1822</v>
      </c>
      <c r="L60" t="s">
        <v>11</v>
      </c>
      <c r="M60" t="s">
        <v>1018</v>
      </c>
      <c r="N60" s="38">
        <v>43252</v>
      </c>
      <c r="O60" s="38">
        <v>43616</v>
      </c>
      <c r="P60" t="s">
        <v>1019</v>
      </c>
      <c r="Q60" s="112">
        <v>9103300</v>
      </c>
      <c r="R60" s="112">
        <v>87936245</v>
      </c>
      <c r="S60" s="47">
        <v>0.10349999999999999</v>
      </c>
      <c r="T60" s="38">
        <v>43525</v>
      </c>
      <c r="U60" s="38">
        <v>43890</v>
      </c>
      <c r="V60" s="112">
        <v>4785193.12</v>
      </c>
      <c r="W60" s="112">
        <v>235689.25</v>
      </c>
      <c r="X60">
        <v>0</v>
      </c>
      <c r="Y60">
        <v>0</v>
      </c>
      <c r="Z60">
        <v>0</v>
      </c>
      <c r="AA60">
        <v>0</v>
      </c>
      <c r="AB60" t="s">
        <v>1020</v>
      </c>
      <c r="AC60">
        <v>1</v>
      </c>
      <c r="AD60">
        <v>1</v>
      </c>
      <c r="AE60" s="112">
        <v>235689.25</v>
      </c>
      <c r="AF60" s="112">
        <v>495267.49</v>
      </c>
      <c r="AG60" t="s">
        <v>1028</v>
      </c>
      <c r="AH60">
        <v>1.0163</v>
      </c>
      <c r="AI60" s="112">
        <v>503340.35</v>
      </c>
      <c r="AJ60">
        <v>0</v>
      </c>
      <c r="AK60" s="112">
        <v>503340.35</v>
      </c>
      <c r="AL60" s="112">
        <v>267651.09999999998</v>
      </c>
      <c r="AM60">
        <v>0</v>
      </c>
      <c r="AN60" s="112">
        <v>267651.09999999998</v>
      </c>
    </row>
    <row r="61" spans="1:40" x14ac:dyDescent="0.2">
      <c r="A61" t="s">
        <v>388</v>
      </c>
      <c r="B61" t="s">
        <v>1747</v>
      </c>
      <c r="C61" t="s">
        <v>928</v>
      </c>
      <c r="D61" t="s">
        <v>1015</v>
      </c>
      <c r="E61" t="s">
        <v>1742</v>
      </c>
      <c r="F61" t="s">
        <v>984</v>
      </c>
      <c r="G61" t="s">
        <v>930</v>
      </c>
      <c r="H61" t="s">
        <v>389</v>
      </c>
      <c r="I61" t="s">
        <v>1145</v>
      </c>
      <c r="J61" t="s">
        <v>388</v>
      </c>
      <c r="K61" t="s">
        <v>1823</v>
      </c>
      <c r="L61" t="s">
        <v>11</v>
      </c>
      <c r="M61" t="s">
        <v>1018</v>
      </c>
      <c r="N61" s="38">
        <v>43344</v>
      </c>
      <c r="O61" s="38">
        <v>43708</v>
      </c>
      <c r="P61" t="s">
        <v>1019</v>
      </c>
      <c r="Q61" s="112">
        <v>14133993</v>
      </c>
      <c r="R61" s="112">
        <v>114764370</v>
      </c>
      <c r="S61" s="47">
        <v>0.1232</v>
      </c>
      <c r="T61" s="38">
        <v>43525</v>
      </c>
      <c r="U61" s="38">
        <v>43890</v>
      </c>
      <c r="V61" s="112">
        <v>1840178.82</v>
      </c>
      <c r="W61" s="112">
        <v>99157.35</v>
      </c>
      <c r="X61">
        <v>0</v>
      </c>
      <c r="Y61">
        <v>0</v>
      </c>
      <c r="Z61">
        <v>0</v>
      </c>
      <c r="AA61">
        <v>0</v>
      </c>
      <c r="AB61" t="s">
        <v>1020</v>
      </c>
      <c r="AC61">
        <v>1</v>
      </c>
      <c r="AD61">
        <v>1</v>
      </c>
      <c r="AE61" s="112">
        <v>99157.35</v>
      </c>
      <c r="AF61" s="112">
        <v>226710.03</v>
      </c>
      <c r="AG61" t="s">
        <v>1028</v>
      </c>
      <c r="AH61">
        <v>1.0099</v>
      </c>
      <c r="AI61" s="112">
        <v>228954.46</v>
      </c>
      <c r="AJ61">
        <v>0</v>
      </c>
      <c r="AK61" s="112">
        <v>228954.46</v>
      </c>
      <c r="AL61" s="112">
        <v>129797.11</v>
      </c>
      <c r="AM61">
        <v>0</v>
      </c>
      <c r="AN61" s="112">
        <v>129797.11</v>
      </c>
    </row>
    <row r="62" spans="1:40" x14ac:dyDescent="0.2">
      <c r="A62" t="s">
        <v>394</v>
      </c>
      <c r="B62" t="s">
        <v>1747</v>
      </c>
      <c r="C62" t="s">
        <v>928</v>
      </c>
      <c r="D62" t="s">
        <v>1015</v>
      </c>
      <c r="E62" t="s">
        <v>1742</v>
      </c>
      <c r="F62" t="s">
        <v>984</v>
      </c>
      <c r="G62" t="s">
        <v>930</v>
      </c>
      <c r="H62" t="s">
        <v>395</v>
      </c>
      <c r="I62" t="s">
        <v>1147</v>
      </c>
      <c r="J62" t="s">
        <v>394</v>
      </c>
      <c r="K62" t="s">
        <v>1824</v>
      </c>
      <c r="L62" t="s">
        <v>11</v>
      </c>
      <c r="M62" t="s">
        <v>1018</v>
      </c>
      <c r="N62" s="38">
        <v>43191</v>
      </c>
      <c r="O62" s="38">
        <v>43555</v>
      </c>
      <c r="P62" t="s">
        <v>1031</v>
      </c>
      <c r="Q62" s="112">
        <v>30921002</v>
      </c>
      <c r="R62" s="112">
        <v>235130464</v>
      </c>
      <c r="S62" s="47">
        <v>0.13150000000000001</v>
      </c>
      <c r="T62" s="38">
        <v>43525</v>
      </c>
      <c r="U62" s="38">
        <v>43890</v>
      </c>
      <c r="V62" s="112">
        <v>2107076.0699999998</v>
      </c>
      <c r="W62" s="112">
        <v>98351.82</v>
      </c>
      <c r="X62">
        <v>0</v>
      </c>
      <c r="Y62">
        <v>0</v>
      </c>
      <c r="Z62">
        <v>0</v>
      </c>
      <c r="AA62">
        <v>0</v>
      </c>
      <c r="AB62" t="s">
        <v>1020</v>
      </c>
      <c r="AC62">
        <v>1</v>
      </c>
      <c r="AD62">
        <v>1</v>
      </c>
      <c r="AE62" s="112">
        <v>98351.82</v>
      </c>
      <c r="AF62" s="112">
        <v>277080.5</v>
      </c>
      <c r="AG62" t="s">
        <v>1028</v>
      </c>
      <c r="AH62">
        <v>1.0227999999999999</v>
      </c>
      <c r="AI62" s="112">
        <v>283397.94</v>
      </c>
      <c r="AJ62">
        <v>0</v>
      </c>
      <c r="AK62" s="112">
        <v>283397.94</v>
      </c>
      <c r="AL62" s="112">
        <v>185046.12</v>
      </c>
      <c r="AM62">
        <v>0</v>
      </c>
      <c r="AN62" s="112">
        <v>185046.12</v>
      </c>
    </row>
    <row r="63" spans="1:40" x14ac:dyDescent="0.2">
      <c r="A63" t="s">
        <v>385</v>
      </c>
      <c r="B63" t="s">
        <v>1747</v>
      </c>
      <c r="C63" t="s">
        <v>928</v>
      </c>
      <c r="D63" t="s">
        <v>1015</v>
      </c>
      <c r="E63" t="s">
        <v>1742</v>
      </c>
      <c r="F63" t="s">
        <v>984</v>
      </c>
      <c r="G63" t="s">
        <v>930</v>
      </c>
      <c r="H63" t="s">
        <v>386</v>
      </c>
      <c r="I63" t="s">
        <v>1368</v>
      </c>
      <c r="J63" t="s">
        <v>385</v>
      </c>
      <c r="K63" t="s">
        <v>1825</v>
      </c>
      <c r="L63" t="s">
        <v>11</v>
      </c>
      <c r="M63" t="s">
        <v>1018</v>
      </c>
      <c r="N63" s="38">
        <v>43252</v>
      </c>
      <c r="O63" s="38">
        <v>43616</v>
      </c>
      <c r="P63" t="s">
        <v>1031</v>
      </c>
      <c r="Q63" s="112">
        <v>7561272</v>
      </c>
      <c r="R63" s="112">
        <v>64121669</v>
      </c>
      <c r="S63" s="47">
        <v>0.1179</v>
      </c>
      <c r="T63" s="38">
        <v>43525</v>
      </c>
      <c r="U63" s="38">
        <v>43890</v>
      </c>
      <c r="V63" s="112">
        <v>2105846.0099999998</v>
      </c>
      <c r="W63" s="112">
        <v>125119.06</v>
      </c>
      <c r="X63">
        <v>0</v>
      </c>
      <c r="Y63">
        <v>0</v>
      </c>
      <c r="Z63">
        <v>0</v>
      </c>
      <c r="AA63">
        <v>0</v>
      </c>
      <c r="AB63" t="s">
        <v>1020</v>
      </c>
      <c r="AC63">
        <v>1</v>
      </c>
      <c r="AD63">
        <v>1</v>
      </c>
      <c r="AE63" s="112">
        <v>125119.06</v>
      </c>
      <c r="AF63" s="112">
        <v>248279.24</v>
      </c>
      <c r="AG63" t="s">
        <v>1028</v>
      </c>
      <c r="AH63">
        <v>1.0163</v>
      </c>
      <c r="AI63" s="112">
        <v>252326.19</v>
      </c>
      <c r="AJ63">
        <v>0</v>
      </c>
      <c r="AK63" s="112">
        <v>252326.19</v>
      </c>
      <c r="AL63" s="112">
        <v>127207.13</v>
      </c>
      <c r="AM63">
        <v>0</v>
      </c>
      <c r="AN63" s="112">
        <v>127207.13</v>
      </c>
    </row>
    <row r="64" spans="1:40" x14ac:dyDescent="0.2">
      <c r="A64" t="s">
        <v>391</v>
      </c>
      <c r="B64" t="s">
        <v>1747</v>
      </c>
      <c r="C64" t="s">
        <v>928</v>
      </c>
      <c r="D64" t="s">
        <v>1015</v>
      </c>
      <c r="E64" t="s">
        <v>1742</v>
      </c>
      <c r="F64" t="s">
        <v>984</v>
      </c>
      <c r="G64" t="s">
        <v>930</v>
      </c>
      <c r="H64" t="s">
        <v>392</v>
      </c>
      <c r="I64" t="s">
        <v>1149</v>
      </c>
      <c r="J64" t="s">
        <v>391</v>
      </c>
      <c r="K64" t="s">
        <v>1150</v>
      </c>
      <c r="L64" t="s">
        <v>11</v>
      </c>
      <c r="M64" t="s">
        <v>1018</v>
      </c>
      <c r="N64" s="38">
        <v>43252</v>
      </c>
      <c r="O64" s="38">
        <v>43616</v>
      </c>
      <c r="P64" t="s">
        <v>1019</v>
      </c>
      <c r="Q64" s="112">
        <v>9759426</v>
      </c>
      <c r="R64" s="112">
        <v>75234961</v>
      </c>
      <c r="S64" s="47">
        <v>0.12970000000000001</v>
      </c>
      <c r="T64" s="38">
        <v>43525</v>
      </c>
      <c r="U64" s="38">
        <v>43890</v>
      </c>
      <c r="V64" s="112">
        <v>893492.81</v>
      </c>
      <c r="W64" s="112">
        <v>46358.74</v>
      </c>
      <c r="X64">
        <v>0</v>
      </c>
      <c r="Y64">
        <v>0</v>
      </c>
      <c r="Z64">
        <v>0</v>
      </c>
      <c r="AA64">
        <v>0</v>
      </c>
      <c r="AB64" t="s">
        <v>1020</v>
      </c>
      <c r="AC64">
        <v>1</v>
      </c>
      <c r="AD64">
        <v>1</v>
      </c>
      <c r="AE64" s="112">
        <v>46358.74</v>
      </c>
      <c r="AF64" s="112">
        <v>115886.02</v>
      </c>
      <c r="AG64" t="s">
        <v>1028</v>
      </c>
      <c r="AH64">
        <v>1.0163</v>
      </c>
      <c r="AI64" s="112">
        <v>117774.96</v>
      </c>
      <c r="AJ64">
        <v>0</v>
      </c>
      <c r="AK64" s="112">
        <v>117774.96</v>
      </c>
      <c r="AL64" s="112">
        <v>71416.22</v>
      </c>
      <c r="AM64">
        <v>0</v>
      </c>
      <c r="AN64" s="112">
        <v>71416.22</v>
      </c>
    </row>
    <row r="65" spans="1:40" x14ac:dyDescent="0.2">
      <c r="A65" t="s">
        <v>549</v>
      </c>
      <c r="B65" t="s">
        <v>1747</v>
      </c>
      <c r="C65" t="s">
        <v>928</v>
      </c>
      <c r="D65" t="s">
        <v>1015</v>
      </c>
      <c r="E65" t="s">
        <v>1742</v>
      </c>
      <c r="F65" t="s">
        <v>984</v>
      </c>
      <c r="G65" t="s">
        <v>930</v>
      </c>
      <c r="H65" t="s">
        <v>550</v>
      </c>
      <c r="I65" t="s">
        <v>1153</v>
      </c>
      <c r="J65" t="s">
        <v>549</v>
      </c>
      <c r="K65" t="s">
        <v>1826</v>
      </c>
      <c r="L65" t="s">
        <v>11</v>
      </c>
      <c r="M65" t="s">
        <v>1018</v>
      </c>
      <c r="N65" s="38">
        <v>43374</v>
      </c>
      <c r="O65" s="38">
        <v>43738</v>
      </c>
      <c r="P65" t="s">
        <v>1019</v>
      </c>
      <c r="Q65" s="112">
        <v>12633182</v>
      </c>
      <c r="R65" s="112">
        <v>126949166</v>
      </c>
      <c r="S65" s="47">
        <v>9.9500000000000005E-2</v>
      </c>
      <c r="T65" s="38">
        <v>43525</v>
      </c>
      <c r="U65" s="38">
        <v>43890</v>
      </c>
      <c r="V65" s="112">
        <v>7466543.8499999996</v>
      </c>
      <c r="W65" s="112">
        <v>384165.06</v>
      </c>
      <c r="X65">
        <v>0</v>
      </c>
      <c r="Y65">
        <v>0</v>
      </c>
      <c r="Z65">
        <v>0</v>
      </c>
      <c r="AA65">
        <v>0</v>
      </c>
      <c r="AB65" t="s">
        <v>1020</v>
      </c>
      <c r="AC65">
        <v>1</v>
      </c>
      <c r="AD65">
        <v>1</v>
      </c>
      <c r="AE65" s="112">
        <v>384165.06</v>
      </c>
      <c r="AF65" s="112">
        <v>742921.11</v>
      </c>
      <c r="AG65" t="s">
        <v>1028</v>
      </c>
      <c r="AH65">
        <v>1.0044999999999999</v>
      </c>
      <c r="AI65" s="112">
        <v>746264.25</v>
      </c>
      <c r="AJ65">
        <v>0</v>
      </c>
      <c r="AK65" s="112">
        <v>746264.25</v>
      </c>
      <c r="AL65" s="112">
        <v>362099.19</v>
      </c>
      <c r="AM65">
        <v>0</v>
      </c>
      <c r="AN65" s="112">
        <v>362099.19</v>
      </c>
    </row>
    <row r="66" spans="1:40" x14ac:dyDescent="0.2">
      <c r="A66" t="s">
        <v>197</v>
      </c>
      <c r="B66" t="s">
        <v>1747</v>
      </c>
      <c r="C66" t="s">
        <v>928</v>
      </c>
      <c r="D66" t="s">
        <v>1015</v>
      </c>
      <c r="E66" t="s">
        <v>1742</v>
      </c>
      <c r="F66" t="s">
        <v>984</v>
      </c>
      <c r="G66" t="s">
        <v>930</v>
      </c>
      <c r="H66" t="s">
        <v>198</v>
      </c>
      <c r="I66" t="s">
        <v>1157</v>
      </c>
      <c r="J66" t="s">
        <v>197</v>
      </c>
      <c r="K66" t="s">
        <v>199</v>
      </c>
      <c r="L66" t="s">
        <v>11</v>
      </c>
      <c r="M66" t="s">
        <v>1018</v>
      </c>
      <c r="N66" s="38">
        <v>43221</v>
      </c>
      <c r="O66" s="38">
        <v>43585</v>
      </c>
      <c r="P66" t="s">
        <v>1031</v>
      </c>
      <c r="Q66" s="112">
        <v>10740945</v>
      </c>
      <c r="R66" s="112">
        <v>18547427</v>
      </c>
      <c r="S66" s="47">
        <v>0.57909999999999995</v>
      </c>
      <c r="T66" s="38">
        <v>43525</v>
      </c>
      <c r="U66" s="38">
        <v>43890</v>
      </c>
      <c r="V66" s="112">
        <v>91961.45</v>
      </c>
      <c r="W66" s="112">
        <v>41790.730000000003</v>
      </c>
      <c r="X66">
        <v>0</v>
      </c>
      <c r="Y66">
        <v>0</v>
      </c>
      <c r="Z66">
        <v>0</v>
      </c>
      <c r="AA66">
        <v>0</v>
      </c>
      <c r="AB66" t="s">
        <v>1020</v>
      </c>
      <c r="AC66">
        <v>1</v>
      </c>
      <c r="AD66">
        <v>1</v>
      </c>
      <c r="AE66" s="112">
        <v>41790.730000000003</v>
      </c>
      <c r="AF66" s="112">
        <v>53254.879999999997</v>
      </c>
      <c r="AG66" t="s">
        <v>1028</v>
      </c>
      <c r="AH66">
        <v>1.0163</v>
      </c>
      <c r="AI66" s="112">
        <v>54122.93</v>
      </c>
      <c r="AJ66">
        <v>0</v>
      </c>
      <c r="AK66" s="112">
        <v>54122.93</v>
      </c>
      <c r="AL66" s="112">
        <v>12332.2</v>
      </c>
      <c r="AM66">
        <v>0</v>
      </c>
      <c r="AN66" s="112">
        <v>12332.2</v>
      </c>
    </row>
    <row r="67" spans="1:40" x14ac:dyDescent="0.2">
      <c r="A67" t="s">
        <v>200</v>
      </c>
      <c r="B67" t="s">
        <v>1747</v>
      </c>
      <c r="C67" t="s">
        <v>928</v>
      </c>
      <c r="D67" t="s">
        <v>1015</v>
      </c>
      <c r="E67" t="s">
        <v>1742</v>
      </c>
      <c r="F67" t="s">
        <v>984</v>
      </c>
      <c r="G67" t="s">
        <v>930</v>
      </c>
      <c r="H67" t="s">
        <v>201</v>
      </c>
      <c r="I67" t="s">
        <v>1827</v>
      </c>
      <c r="J67" t="s">
        <v>200</v>
      </c>
      <c r="K67" t="s">
        <v>1828</v>
      </c>
      <c r="L67" t="s">
        <v>11</v>
      </c>
      <c r="M67" t="s">
        <v>1018</v>
      </c>
      <c r="N67" s="38">
        <v>43466</v>
      </c>
      <c r="O67" s="38">
        <v>43830</v>
      </c>
      <c r="P67" t="s">
        <v>1019</v>
      </c>
      <c r="Q67" s="112">
        <v>3263798</v>
      </c>
      <c r="R67" s="112">
        <v>12673462</v>
      </c>
      <c r="S67" s="47">
        <v>0.25750000000000001</v>
      </c>
      <c r="T67" s="38">
        <v>43525</v>
      </c>
      <c r="U67" s="38">
        <v>43890</v>
      </c>
      <c r="V67" s="112">
        <v>43997.06</v>
      </c>
      <c r="W67" s="112">
        <v>19914.439999999999</v>
      </c>
      <c r="X67">
        <v>0</v>
      </c>
      <c r="Y67">
        <v>0</v>
      </c>
      <c r="Z67">
        <v>0</v>
      </c>
      <c r="AA67">
        <v>0</v>
      </c>
      <c r="AB67" t="s">
        <v>1020</v>
      </c>
      <c r="AC67">
        <v>1</v>
      </c>
      <c r="AD67">
        <v>1</v>
      </c>
      <c r="AE67" s="112">
        <v>19914.439999999999</v>
      </c>
      <c r="AF67" s="112">
        <v>11329.24</v>
      </c>
      <c r="AG67" t="s">
        <v>1020</v>
      </c>
      <c r="AH67">
        <v>1</v>
      </c>
      <c r="AI67" s="112">
        <v>11329.24</v>
      </c>
      <c r="AJ67">
        <v>0</v>
      </c>
      <c r="AK67" s="112">
        <v>11329.24</v>
      </c>
      <c r="AL67" s="112">
        <v>-8585.2000000000007</v>
      </c>
      <c r="AM67">
        <v>0</v>
      </c>
      <c r="AN67" s="112">
        <v>-8585.2000000000007</v>
      </c>
    </row>
    <row r="68" spans="1:40" x14ac:dyDescent="0.2">
      <c r="A68" t="s">
        <v>1160</v>
      </c>
      <c r="B68" t="s">
        <v>1747</v>
      </c>
      <c r="C68" t="s">
        <v>928</v>
      </c>
      <c r="D68" t="s">
        <v>1015</v>
      </c>
      <c r="E68" t="s">
        <v>1742</v>
      </c>
      <c r="F68" t="s">
        <v>984</v>
      </c>
      <c r="G68" t="s">
        <v>930</v>
      </c>
      <c r="H68" t="s">
        <v>1161</v>
      </c>
      <c r="I68" t="s">
        <v>1162</v>
      </c>
      <c r="J68" t="s">
        <v>1160</v>
      </c>
      <c r="K68" t="s">
        <v>1829</v>
      </c>
      <c r="L68" t="s">
        <v>1027</v>
      </c>
      <c r="M68" t="s">
        <v>1079</v>
      </c>
      <c r="N68" s="38">
        <v>43374</v>
      </c>
      <c r="O68" s="38">
        <v>43738</v>
      </c>
      <c r="P68" t="s">
        <v>1019</v>
      </c>
      <c r="Q68" s="112">
        <v>817904</v>
      </c>
      <c r="R68" s="112">
        <v>1912872</v>
      </c>
      <c r="S68" s="47">
        <v>0.42759999999999998</v>
      </c>
      <c r="T68" s="38">
        <v>43525</v>
      </c>
      <c r="U68" s="38">
        <v>43890</v>
      </c>
      <c r="V68" s="112">
        <v>12177.62</v>
      </c>
      <c r="W68" s="112">
        <v>4111.59</v>
      </c>
      <c r="X68">
        <v>0</v>
      </c>
      <c r="Y68">
        <v>0</v>
      </c>
      <c r="Z68">
        <v>0</v>
      </c>
      <c r="AA68">
        <v>0</v>
      </c>
      <c r="AB68" t="s">
        <v>1020</v>
      </c>
      <c r="AC68">
        <v>1</v>
      </c>
      <c r="AD68">
        <v>1</v>
      </c>
      <c r="AE68" s="112">
        <v>4111.59</v>
      </c>
      <c r="AF68" s="112">
        <v>5207.1499999999996</v>
      </c>
      <c r="AG68" t="s">
        <v>1028</v>
      </c>
      <c r="AH68">
        <v>1.0044999999999999</v>
      </c>
      <c r="AI68" s="112">
        <v>5230.58</v>
      </c>
      <c r="AJ68">
        <v>0</v>
      </c>
      <c r="AK68" s="112">
        <v>5230.58</v>
      </c>
      <c r="AL68" s="112">
        <v>1118.99</v>
      </c>
      <c r="AM68">
        <v>0</v>
      </c>
      <c r="AN68" s="112">
        <v>1118.99</v>
      </c>
    </row>
    <row r="69" spans="1:40" x14ac:dyDescent="0.2">
      <c r="A69" t="s">
        <v>273</v>
      </c>
      <c r="B69" t="s">
        <v>1747</v>
      </c>
      <c r="C69" t="s">
        <v>928</v>
      </c>
      <c r="D69" t="s">
        <v>1015</v>
      </c>
      <c r="E69" t="s">
        <v>1742</v>
      </c>
      <c r="F69" t="s">
        <v>984</v>
      </c>
      <c r="G69" t="s">
        <v>930</v>
      </c>
      <c r="H69" t="s">
        <v>274</v>
      </c>
      <c r="I69" t="s">
        <v>1100</v>
      </c>
      <c r="J69" t="s">
        <v>273</v>
      </c>
      <c r="K69" t="s">
        <v>1830</v>
      </c>
      <c r="L69" t="s">
        <v>11</v>
      </c>
      <c r="M69" t="s">
        <v>1018</v>
      </c>
      <c r="N69" s="38">
        <v>43466</v>
      </c>
      <c r="O69" s="38">
        <v>43830</v>
      </c>
      <c r="P69" t="s">
        <v>1019</v>
      </c>
      <c r="Q69" s="112">
        <v>17284476</v>
      </c>
      <c r="R69" s="112">
        <v>158024596</v>
      </c>
      <c r="S69" s="47">
        <v>0.1094</v>
      </c>
      <c r="T69" s="38">
        <v>43525</v>
      </c>
      <c r="U69" s="38">
        <v>43890</v>
      </c>
      <c r="V69" s="112">
        <v>3051743.54</v>
      </c>
      <c r="W69" s="112">
        <v>185387.85</v>
      </c>
      <c r="X69">
        <v>0</v>
      </c>
      <c r="Y69">
        <v>0</v>
      </c>
      <c r="Z69">
        <v>0</v>
      </c>
      <c r="AA69">
        <v>0</v>
      </c>
      <c r="AB69" t="s">
        <v>1020</v>
      </c>
      <c r="AC69">
        <v>1</v>
      </c>
      <c r="AD69">
        <v>1</v>
      </c>
      <c r="AE69" s="112">
        <v>185387.85</v>
      </c>
      <c r="AF69" s="112">
        <v>333860.74</v>
      </c>
      <c r="AG69" t="s">
        <v>1020</v>
      </c>
      <c r="AH69">
        <v>1</v>
      </c>
      <c r="AI69" s="112">
        <v>333860.74</v>
      </c>
      <c r="AJ69">
        <v>0</v>
      </c>
      <c r="AK69" s="112">
        <v>333860.74</v>
      </c>
      <c r="AL69" s="112">
        <v>148472.89000000001</v>
      </c>
      <c r="AM69">
        <v>0</v>
      </c>
      <c r="AN69" s="112">
        <v>148472.89000000001</v>
      </c>
    </row>
    <row r="70" spans="1:40" x14ac:dyDescent="0.2">
      <c r="A70" t="s">
        <v>203</v>
      </c>
      <c r="B70" t="s">
        <v>1747</v>
      </c>
      <c r="C70" t="s">
        <v>928</v>
      </c>
      <c r="D70" t="s">
        <v>1015</v>
      </c>
      <c r="E70" t="s">
        <v>1742</v>
      </c>
      <c r="F70" t="s">
        <v>984</v>
      </c>
      <c r="G70" t="s">
        <v>930</v>
      </c>
      <c r="H70" t="s">
        <v>204</v>
      </c>
      <c r="I70" t="s">
        <v>1164</v>
      </c>
      <c r="J70" t="s">
        <v>203</v>
      </c>
      <c r="K70" t="s">
        <v>1165</v>
      </c>
      <c r="L70" t="s">
        <v>11</v>
      </c>
      <c r="M70" t="s">
        <v>1018</v>
      </c>
      <c r="N70" s="38">
        <v>43374</v>
      </c>
      <c r="O70" s="38">
        <v>43738</v>
      </c>
      <c r="P70" t="s">
        <v>1019</v>
      </c>
      <c r="Q70" s="112">
        <v>1747602</v>
      </c>
      <c r="R70" s="112">
        <v>4360428</v>
      </c>
      <c r="S70" s="47">
        <v>0.40079999999999999</v>
      </c>
      <c r="T70" s="38">
        <v>43525</v>
      </c>
      <c r="U70" s="38">
        <v>43890</v>
      </c>
      <c r="V70" s="112">
        <v>16731630.34</v>
      </c>
      <c r="W70" s="112">
        <v>4675775.43</v>
      </c>
      <c r="X70">
        <v>0</v>
      </c>
      <c r="Y70">
        <v>0</v>
      </c>
      <c r="Z70">
        <v>0</v>
      </c>
      <c r="AA70">
        <v>0</v>
      </c>
      <c r="AB70" t="s">
        <v>1020</v>
      </c>
      <c r="AC70">
        <v>1</v>
      </c>
      <c r="AD70">
        <v>1</v>
      </c>
      <c r="AE70" s="112">
        <v>4675775.43</v>
      </c>
      <c r="AF70" s="112">
        <v>6706037.4400000004</v>
      </c>
      <c r="AG70" t="s">
        <v>1028</v>
      </c>
      <c r="AH70">
        <v>1.0044999999999999</v>
      </c>
      <c r="AI70" s="112">
        <v>6736214.6100000003</v>
      </c>
      <c r="AJ70">
        <v>0</v>
      </c>
      <c r="AK70" s="112">
        <v>6736214.6100000003</v>
      </c>
      <c r="AL70" s="112">
        <v>2060439.18</v>
      </c>
      <c r="AM70">
        <v>0</v>
      </c>
      <c r="AN70" s="112">
        <v>2060439.18</v>
      </c>
    </row>
    <row r="71" spans="1:40" x14ac:dyDescent="0.2">
      <c r="A71" t="s">
        <v>1186</v>
      </c>
      <c r="B71" t="s">
        <v>1747</v>
      </c>
      <c r="C71" t="s">
        <v>928</v>
      </c>
      <c r="D71" t="s">
        <v>1015</v>
      </c>
      <c r="E71" t="s">
        <v>1742</v>
      </c>
      <c r="F71" t="s">
        <v>984</v>
      </c>
      <c r="G71" t="s">
        <v>930</v>
      </c>
      <c r="H71" t="s">
        <v>1187</v>
      </c>
      <c r="I71" t="s">
        <v>1188</v>
      </c>
      <c r="J71" t="s">
        <v>1186</v>
      </c>
      <c r="K71" t="s">
        <v>1831</v>
      </c>
      <c r="L71" t="s">
        <v>1027</v>
      </c>
      <c r="M71" t="s">
        <v>1079</v>
      </c>
      <c r="N71" s="38">
        <v>43313</v>
      </c>
      <c r="O71" s="38">
        <v>43677</v>
      </c>
      <c r="P71" t="s">
        <v>1019</v>
      </c>
      <c r="Q71" s="112">
        <v>1807939</v>
      </c>
      <c r="R71" s="112">
        <v>5965989</v>
      </c>
      <c r="S71" s="47">
        <v>0.30299999999999999</v>
      </c>
      <c r="T71" s="38">
        <v>43525</v>
      </c>
      <c r="U71" s="38">
        <v>43890</v>
      </c>
      <c r="V71" s="112">
        <v>47600.81</v>
      </c>
      <c r="W71" s="112">
        <v>20962.310000000001</v>
      </c>
      <c r="X71">
        <v>0</v>
      </c>
      <c r="Y71">
        <v>0</v>
      </c>
      <c r="Z71">
        <v>0</v>
      </c>
      <c r="AA71">
        <v>0</v>
      </c>
      <c r="AB71" t="s">
        <v>1020</v>
      </c>
      <c r="AC71">
        <v>1</v>
      </c>
      <c r="AD71">
        <v>1</v>
      </c>
      <c r="AE71" s="112">
        <v>20962.310000000001</v>
      </c>
      <c r="AF71" s="112">
        <v>14423.05</v>
      </c>
      <c r="AG71" t="s">
        <v>1028</v>
      </c>
      <c r="AH71">
        <v>1.0099</v>
      </c>
      <c r="AI71" s="112">
        <v>14565.84</v>
      </c>
      <c r="AJ71">
        <v>0</v>
      </c>
      <c r="AK71" s="112">
        <v>14565.84</v>
      </c>
      <c r="AL71" s="112">
        <v>-6396.47</v>
      </c>
      <c r="AM71">
        <v>0</v>
      </c>
      <c r="AN71" s="112">
        <v>-6396.47</v>
      </c>
    </row>
    <row r="72" spans="1:40" x14ac:dyDescent="0.2">
      <c r="A72" t="s">
        <v>206</v>
      </c>
      <c r="B72" t="s">
        <v>1747</v>
      </c>
      <c r="C72" t="s">
        <v>928</v>
      </c>
      <c r="D72" t="s">
        <v>1015</v>
      </c>
      <c r="E72" t="s">
        <v>1742</v>
      </c>
      <c r="F72" t="s">
        <v>984</v>
      </c>
      <c r="G72" t="s">
        <v>930</v>
      </c>
      <c r="H72" t="s">
        <v>207</v>
      </c>
      <c r="I72" t="s">
        <v>1166</v>
      </c>
      <c r="J72" t="s">
        <v>206</v>
      </c>
      <c r="K72" t="s">
        <v>1832</v>
      </c>
      <c r="L72" t="s">
        <v>11</v>
      </c>
      <c r="M72" t="s">
        <v>1018</v>
      </c>
      <c r="N72" s="38">
        <v>43466</v>
      </c>
      <c r="O72" s="38">
        <v>43830</v>
      </c>
      <c r="P72" t="s">
        <v>1019</v>
      </c>
      <c r="Q72" s="112">
        <v>1287248</v>
      </c>
      <c r="R72" s="112">
        <v>6509393</v>
      </c>
      <c r="S72" s="47">
        <v>0.1978</v>
      </c>
      <c r="T72" s="38">
        <v>43525</v>
      </c>
      <c r="U72" s="38">
        <v>43890</v>
      </c>
      <c r="V72" s="112">
        <v>55433.93</v>
      </c>
      <c r="W72" s="112">
        <v>8239.83</v>
      </c>
      <c r="X72">
        <v>0</v>
      </c>
      <c r="Y72">
        <v>0</v>
      </c>
      <c r="Z72">
        <v>0</v>
      </c>
      <c r="AA72">
        <v>0</v>
      </c>
      <c r="AB72" t="s">
        <v>1020</v>
      </c>
      <c r="AC72">
        <v>1</v>
      </c>
      <c r="AD72">
        <v>1</v>
      </c>
      <c r="AE72" s="112">
        <v>8239.83</v>
      </c>
      <c r="AF72" s="112">
        <v>10964.83</v>
      </c>
      <c r="AG72" t="s">
        <v>1020</v>
      </c>
      <c r="AH72">
        <v>1</v>
      </c>
      <c r="AI72" s="112">
        <v>10964.83</v>
      </c>
      <c r="AJ72">
        <v>0</v>
      </c>
      <c r="AK72" s="112">
        <v>10964.83</v>
      </c>
      <c r="AL72" s="112">
        <v>2725</v>
      </c>
      <c r="AM72">
        <v>0</v>
      </c>
      <c r="AN72" s="112">
        <v>2725</v>
      </c>
    </row>
    <row r="73" spans="1:40" x14ac:dyDescent="0.2">
      <c r="A73" t="s">
        <v>67</v>
      </c>
      <c r="B73" t="s">
        <v>1747</v>
      </c>
      <c r="C73" t="s">
        <v>928</v>
      </c>
      <c r="D73" t="s">
        <v>1015</v>
      </c>
      <c r="E73" t="s">
        <v>1742</v>
      </c>
      <c r="F73" t="s">
        <v>984</v>
      </c>
      <c r="G73" t="s">
        <v>930</v>
      </c>
      <c r="H73" t="s">
        <v>68</v>
      </c>
      <c r="I73" t="s">
        <v>1039</v>
      </c>
      <c r="J73" t="s">
        <v>67</v>
      </c>
      <c r="K73" t="s">
        <v>1833</v>
      </c>
      <c r="L73" t="s">
        <v>11</v>
      </c>
      <c r="M73" t="s">
        <v>1018</v>
      </c>
      <c r="N73" s="38">
        <v>43344</v>
      </c>
      <c r="O73" s="38">
        <v>43708</v>
      </c>
      <c r="P73" t="s">
        <v>1019</v>
      </c>
      <c r="Q73" s="112">
        <v>20578221</v>
      </c>
      <c r="R73" s="112">
        <v>180136529</v>
      </c>
      <c r="S73" s="47">
        <v>0.1142</v>
      </c>
      <c r="T73" s="38">
        <v>43525</v>
      </c>
      <c r="U73" s="38">
        <v>43890</v>
      </c>
      <c r="V73" s="112">
        <v>4254987.63</v>
      </c>
      <c r="W73" s="112">
        <v>197024.08</v>
      </c>
      <c r="X73">
        <v>0</v>
      </c>
      <c r="Y73">
        <v>0</v>
      </c>
      <c r="Z73">
        <v>0</v>
      </c>
      <c r="AA73">
        <v>0</v>
      </c>
      <c r="AB73" t="s">
        <v>1020</v>
      </c>
      <c r="AC73">
        <v>1</v>
      </c>
      <c r="AD73">
        <v>1</v>
      </c>
      <c r="AE73" s="112">
        <v>197024.08</v>
      </c>
      <c r="AF73" s="112">
        <v>485919.59</v>
      </c>
      <c r="AG73" t="s">
        <v>1028</v>
      </c>
      <c r="AH73">
        <v>1.0099</v>
      </c>
      <c r="AI73" s="112">
        <v>490730.19</v>
      </c>
      <c r="AJ73">
        <v>0</v>
      </c>
      <c r="AK73" s="112">
        <v>490730.19</v>
      </c>
      <c r="AL73" s="112">
        <v>293706.11</v>
      </c>
      <c r="AM73">
        <v>0</v>
      </c>
      <c r="AN73" s="112">
        <v>293706.11</v>
      </c>
    </row>
    <row r="74" spans="1:40" x14ac:dyDescent="0.2">
      <c r="A74" t="s">
        <v>1168</v>
      </c>
      <c r="B74" t="s">
        <v>1747</v>
      </c>
      <c r="C74" t="s">
        <v>928</v>
      </c>
      <c r="D74" t="s">
        <v>1015</v>
      </c>
      <c r="E74" t="s">
        <v>1742</v>
      </c>
      <c r="F74" t="s">
        <v>984</v>
      </c>
      <c r="G74" t="s">
        <v>930</v>
      </c>
      <c r="H74" t="s">
        <v>1169</v>
      </c>
      <c r="I74" t="s">
        <v>1170</v>
      </c>
      <c r="J74" t="s">
        <v>1168</v>
      </c>
      <c r="K74" t="s">
        <v>1834</v>
      </c>
      <c r="L74" t="s">
        <v>1027</v>
      </c>
      <c r="M74" t="s">
        <v>1079</v>
      </c>
      <c r="N74" s="38">
        <v>43313</v>
      </c>
      <c r="O74" s="38">
        <v>43677</v>
      </c>
      <c r="P74" t="s">
        <v>1031</v>
      </c>
      <c r="Q74" s="112">
        <v>4286473</v>
      </c>
      <c r="R74" s="112">
        <v>22820452</v>
      </c>
      <c r="S74" s="47">
        <v>0.18779999999999999</v>
      </c>
      <c r="T74" s="38">
        <v>43525</v>
      </c>
      <c r="U74" s="38">
        <v>43890</v>
      </c>
      <c r="V74" s="112">
        <v>150022.12</v>
      </c>
      <c r="W74" s="112">
        <v>43983.41</v>
      </c>
      <c r="X74">
        <v>0</v>
      </c>
      <c r="Y74">
        <v>0</v>
      </c>
      <c r="Z74">
        <v>0</v>
      </c>
      <c r="AA74">
        <v>0</v>
      </c>
      <c r="AB74" t="s">
        <v>1020</v>
      </c>
      <c r="AC74">
        <v>1</v>
      </c>
      <c r="AD74">
        <v>1</v>
      </c>
      <c r="AE74" s="112">
        <v>43983.41</v>
      </c>
      <c r="AF74" s="112">
        <v>28174.15</v>
      </c>
      <c r="AG74" t="s">
        <v>1028</v>
      </c>
      <c r="AH74">
        <v>1.0099</v>
      </c>
      <c r="AI74" s="112">
        <v>28453.07</v>
      </c>
      <c r="AJ74">
        <v>0</v>
      </c>
      <c r="AK74" s="112">
        <v>28453.07</v>
      </c>
      <c r="AL74" s="112">
        <v>-15530.34</v>
      </c>
      <c r="AM74">
        <v>0</v>
      </c>
      <c r="AN74" s="112">
        <v>-15530.34</v>
      </c>
    </row>
    <row r="75" spans="1:40" x14ac:dyDescent="0.2">
      <c r="A75" t="s">
        <v>209</v>
      </c>
      <c r="B75" t="s">
        <v>1747</v>
      </c>
      <c r="C75" t="s">
        <v>928</v>
      </c>
      <c r="D75" t="s">
        <v>1015</v>
      </c>
      <c r="E75" t="s">
        <v>1742</v>
      </c>
      <c r="F75" t="s">
        <v>984</v>
      </c>
      <c r="G75" t="s">
        <v>930</v>
      </c>
      <c r="H75" t="s">
        <v>210</v>
      </c>
      <c r="I75" t="s">
        <v>1176</v>
      </c>
      <c r="J75" t="s">
        <v>209</v>
      </c>
      <c r="K75" t="s">
        <v>1177</v>
      </c>
      <c r="L75" t="s">
        <v>11</v>
      </c>
      <c r="M75" t="s">
        <v>1018</v>
      </c>
      <c r="N75" s="38">
        <v>43466</v>
      </c>
      <c r="O75" s="38">
        <v>43830</v>
      </c>
      <c r="P75" t="s">
        <v>1019</v>
      </c>
      <c r="Q75" s="112">
        <v>49127314.600000001</v>
      </c>
      <c r="R75" s="112">
        <v>336236051.67000002</v>
      </c>
      <c r="S75" s="47">
        <v>0.14610000000000001</v>
      </c>
      <c r="T75" s="38">
        <v>43525</v>
      </c>
      <c r="U75" s="38">
        <v>43890</v>
      </c>
      <c r="V75" s="112">
        <v>4653497.17</v>
      </c>
      <c r="W75" s="112">
        <v>291039.77</v>
      </c>
      <c r="X75">
        <v>0</v>
      </c>
      <c r="Y75">
        <v>0</v>
      </c>
      <c r="Z75">
        <v>0</v>
      </c>
      <c r="AA75">
        <v>0</v>
      </c>
      <c r="AB75" t="s">
        <v>1020</v>
      </c>
      <c r="AC75">
        <v>1</v>
      </c>
      <c r="AD75">
        <v>1</v>
      </c>
      <c r="AE75" s="112">
        <v>291039.77</v>
      </c>
      <c r="AF75" s="112">
        <v>679875.94</v>
      </c>
      <c r="AG75" t="s">
        <v>1028</v>
      </c>
      <c r="AH75">
        <v>1.0044999999999999</v>
      </c>
      <c r="AI75" s="112">
        <v>682935.38</v>
      </c>
      <c r="AJ75">
        <v>0</v>
      </c>
      <c r="AK75" s="112">
        <v>682935.38</v>
      </c>
      <c r="AL75" s="112">
        <v>391895.61</v>
      </c>
      <c r="AM75">
        <v>0</v>
      </c>
      <c r="AN75" s="112">
        <v>391895.61</v>
      </c>
    </row>
    <row r="76" spans="1:40" x14ac:dyDescent="0.2">
      <c r="A76" t="s">
        <v>1835</v>
      </c>
      <c r="B76" t="s">
        <v>1747</v>
      </c>
      <c r="C76" t="s">
        <v>928</v>
      </c>
      <c r="D76" t="s">
        <v>1015</v>
      </c>
      <c r="E76" t="s">
        <v>1742</v>
      </c>
      <c r="F76" t="s">
        <v>984</v>
      </c>
      <c r="G76" t="s">
        <v>930</v>
      </c>
      <c r="H76" t="s">
        <v>1836</v>
      </c>
      <c r="I76" t="s">
        <v>1837</v>
      </c>
      <c r="J76" t="s">
        <v>1835</v>
      </c>
      <c r="K76" t="s">
        <v>1838</v>
      </c>
      <c r="L76" t="s">
        <v>1027</v>
      </c>
      <c r="M76" t="s">
        <v>1079</v>
      </c>
      <c r="N76" s="38">
        <v>43374</v>
      </c>
      <c r="O76" s="38">
        <v>43738</v>
      </c>
      <c r="P76" t="s">
        <v>1019</v>
      </c>
      <c r="Q76" s="112">
        <v>834971</v>
      </c>
      <c r="R76" s="112">
        <v>1537701</v>
      </c>
      <c r="S76" s="47">
        <v>0.54300000000000004</v>
      </c>
      <c r="T76" s="38">
        <v>43525</v>
      </c>
      <c r="U76" s="38">
        <v>43890</v>
      </c>
      <c r="V76" s="112">
        <v>12517</v>
      </c>
      <c r="W76" s="112">
        <v>10040.67</v>
      </c>
      <c r="X76">
        <v>0</v>
      </c>
      <c r="Y76">
        <v>0</v>
      </c>
      <c r="Z76">
        <v>0</v>
      </c>
      <c r="AA76">
        <v>0</v>
      </c>
      <c r="AB76" t="s">
        <v>1020</v>
      </c>
      <c r="AC76">
        <v>1</v>
      </c>
      <c r="AD76">
        <v>1</v>
      </c>
      <c r="AE76" s="112">
        <v>10040.67</v>
      </c>
      <c r="AF76" s="112">
        <v>6796.73</v>
      </c>
      <c r="AG76" t="s">
        <v>1028</v>
      </c>
      <c r="AH76">
        <v>1.0044999999999999</v>
      </c>
      <c r="AI76" s="112">
        <v>6827.32</v>
      </c>
      <c r="AJ76">
        <v>0</v>
      </c>
      <c r="AK76" s="112">
        <v>6827.32</v>
      </c>
      <c r="AL76" s="112">
        <v>-3213.35</v>
      </c>
      <c r="AM76">
        <v>0</v>
      </c>
      <c r="AN76" s="112">
        <v>-3213.35</v>
      </c>
    </row>
    <row r="77" spans="1:40" x14ac:dyDescent="0.2">
      <c r="A77" t="s">
        <v>212</v>
      </c>
      <c r="B77" t="s">
        <v>1747</v>
      </c>
      <c r="C77" t="s">
        <v>928</v>
      </c>
      <c r="D77" t="s">
        <v>1015</v>
      </c>
      <c r="E77" t="s">
        <v>1742</v>
      </c>
      <c r="F77" t="s">
        <v>984</v>
      </c>
      <c r="G77" t="s">
        <v>930</v>
      </c>
      <c r="H77" t="s">
        <v>213</v>
      </c>
      <c r="I77" t="s">
        <v>1839</v>
      </c>
      <c r="J77" t="s">
        <v>212</v>
      </c>
      <c r="K77" t="s">
        <v>1840</v>
      </c>
      <c r="L77" t="s">
        <v>11</v>
      </c>
      <c r="M77" t="s">
        <v>1079</v>
      </c>
      <c r="N77" s="38">
        <v>43497</v>
      </c>
      <c r="O77" s="38">
        <v>43861</v>
      </c>
      <c r="P77" t="s">
        <v>1019</v>
      </c>
      <c r="Q77" s="112">
        <v>1394106.88</v>
      </c>
      <c r="R77" s="112">
        <v>11021956.07</v>
      </c>
      <c r="S77" s="47">
        <v>0.1265</v>
      </c>
      <c r="T77" s="38">
        <v>43525</v>
      </c>
      <c r="U77" s="38">
        <v>43890</v>
      </c>
      <c r="V77" s="112">
        <v>224478.95</v>
      </c>
      <c r="W77" s="112">
        <v>96722.559999999998</v>
      </c>
      <c r="X77">
        <v>0</v>
      </c>
      <c r="Y77">
        <v>0</v>
      </c>
      <c r="Z77">
        <v>0</v>
      </c>
      <c r="AA77">
        <v>0</v>
      </c>
      <c r="AB77" t="s">
        <v>1020</v>
      </c>
      <c r="AC77">
        <v>1</v>
      </c>
      <c r="AD77">
        <v>1</v>
      </c>
      <c r="AE77" s="112">
        <v>96722.559999999998</v>
      </c>
      <c r="AF77" s="112">
        <v>28396.59</v>
      </c>
      <c r="AG77" t="s">
        <v>1020</v>
      </c>
      <c r="AH77">
        <v>1</v>
      </c>
      <c r="AI77" s="112">
        <v>28396.59</v>
      </c>
      <c r="AJ77">
        <v>0</v>
      </c>
      <c r="AK77" s="112">
        <v>28396.59</v>
      </c>
      <c r="AL77" s="112">
        <v>-68325.97</v>
      </c>
      <c r="AM77">
        <v>0</v>
      </c>
      <c r="AN77" s="112">
        <v>-68325.97</v>
      </c>
    </row>
    <row r="78" spans="1:40" x14ac:dyDescent="0.2">
      <c r="A78" t="s">
        <v>215</v>
      </c>
      <c r="B78" t="s">
        <v>1747</v>
      </c>
      <c r="C78" t="s">
        <v>928</v>
      </c>
      <c r="D78" t="s">
        <v>1015</v>
      </c>
      <c r="E78" t="s">
        <v>1742</v>
      </c>
      <c r="F78" t="s">
        <v>984</v>
      </c>
      <c r="G78" t="s">
        <v>930</v>
      </c>
      <c r="H78" t="s">
        <v>216</v>
      </c>
      <c r="I78" t="s">
        <v>1841</v>
      </c>
      <c r="J78" t="s">
        <v>215</v>
      </c>
      <c r="K78" t="s">
        <v>1842</v>
      </c>
      <c r="L78" t="s">
        <v>11</v>
      </c>
      <c r="M78" t="s">
        <v>1079</v>
      </c>
      <c r="N78" s="38">
        <v>43466</v>
      </c>
      <c r="O78" s="38">
        <v>43830</v>
      </c>
      <c r="P78" t="s">
        <v>1019</v>
      </c>
      <c r="Q78" s="112">
        <v>340587</v>
      </c>
      <c r="R78" s="112">
        <v>889267</v>
      </c>
      <c r="S78" s="47">
        <v>0.38300000000000001</v>
      </c>
      <c r="T78" s="38">
        <v>43525</v>
      </c>
      <c r="U78" s="38">
        <v>43890</v>
      </c>
      <c r="V78" s="112">
        <v>4960.1499999999996</v>
      </c>
      <c r="W78" s="112">
        <v>2381.7399999999998</v>
      </c>
      <c r="X78">
        <v>0</v>
      </c>
      <c r="Y78">
        <v>0</v>
      </c>
      <c r="Z78">
        <v>0</v>
      </c>
      <c r="AA78">
        <v>0</v>
      </c>
      <c r="AB78" t="s">
        <v>1020</v>
      </c>
      <c r="AC78">
        <v>1</v>
      </c>
      <c r="AD78">
        <v>1</v>
      </c>
      <c r="AE78" s="112">
        <v>2381.7399999999998</v>
      </c>
      <c r="AF78" s="112">
        <v>1899.74</v>
      </c>
      <c r="AG78" t="s">
        <v>1020</v>
      </c>
      <c r="AH78">
        <v>1</v>
      </c>
      <c r="AI78" s="112">
        <v>1899.74</v>
      </c>
      <c r="AJ78">
        <v>0</v>
      </c>
      <c r="AK78" s="112">
        <v>1899.74</v>
      </c>
      <c r="AL78" s="112">
        <v>-482</v>
      </c>
      <c r="AM78">
        <v>0</v>
      </c>
      <c r="AN78" s="112">
        <v>-482</v>
      </c>
    </row>
    <row r="79" spans="1:40" x14ac:dyDescent="0.2">
      <c r="A79" t="s">
        <v>1209</v>
      </c>
      <c r="B79" t="s">
        <v>1747</v>
      </c>
      <c r="C79" t="s">
        <v>928</v>
      </c>
      <c r="D79" t="s">
        <v>1015</v>
      </c>
      <c r="E79" t="s">
        <v>1742</v>
      </c>
      <c r="F79" t="s">
        <v>984</v>
      </c>
      <c r="G79" t="s">
        <v>930</v>
      </c>
      <c r="H79" t="s">
        <v>1210</v>
      </c>
      <c r="I79" t="s">
        <v>1211</v>
      </c>
      <c r="J79" t="s">
        <v>1209</v>
      </c>
      <c r="K79" t="s">
        <v>1843</v>
      </c>
      <c r="L79" t="s">
        <v>1027</v>
      </c>
      <c r="M79" t="s">
        <v>1018</v>
      </c>
      <c r="N79" s="38">
        <v>43374</v>
      </c>
      <c r="O79" s="38">
        <v>43738</v>
      </c>
      <c r="P79" t="s">
        <v>1031</v>
      </c>
      <c r="Q79" s="112">
        <v>4225787</v>
      </c>
      <c r="R79" s="112">
        <v>12277857</v>
      </c>
      <c r="S79" s="47">
        <v>0.34420000000000001</v>
      </c>
      <c r="T79" s="38">
        <v>43525</v>
      </c>
      <c r="U79" s="38">
        <v>43890</v>
      </c>
      <c r="V79" s="112">
        <v>288212.17</v>
      </c>
      <c r="W79" s="112">
        <v>62797.4</v>
      </c>
      <c r="X79">
        <v>0</v>
      </c>
      <c r="Y79">
        <v>0</v>
      </c>
      <c r="Z79">
        <v>0</v>
      </c>
      <c r="AA79">
        <v>0</v>
      </c>
      <c r="AB79" t="s">
        <v>1020</v>
      </c>
      <c r="AC79">
        <v>1</v>
      </c>
      <c r="AD79">
        <v>1</v>
      </c>
      <c r="AE79" s="112">
        <v>62797.4</v>
      </c>
      <c r="AF79" s="112">
        <v>99202.63</v>
      </c>
      <c r="AG79" t="s">
        <v>1028</v>
      </c>
      <c r="AH79">
        <v>1.0044999999999999</v>
      </c>
      <c r="AI79" s="112">
        <v>99649.04</v>
      </c>
      <c r="AJ79">
        <v>0</v>
      </c>
      <c r="AK79" s="112">
        <v>99649.04</v>
      </c>
      <c r="AL79" s="112">
        <v>36851.64</v>
      </c>
      <c r="AM79">
        <v>0</v>
      </c>
      <c r="AN79" s="112">
        <v>36851.64</v>
      </c>
    </row>
    <row r="80" spans="1:40" x14ac:dyDescent="0.2">
      <c r="A80" t="s">
        <v>534</v>
      </c>
      <c r="B80" t="s">
        <v>1747</v>
      </c>
      <c r="C80" t="s">
        <v>928</v>
      </c>
      <c r="D80" t="s">
        <v>1015</v>
      </c>
      <c r="E80" t="s">
        <v>1742</v>
      </c>
      <c r="F80" t="s">
        <v>984</v>
      </c>
      <c r="G80" t="s">
        <v>930</v>
      </c>
      <c r="H80" t="s">
        <v>535</v>
      </c>
      <c r="I80" t="s">
        <v>1844</v>
      </c>
      <c r="J80" t="s">
        <v>534</v>
      </c>
      <c r="K80" t="s">
        <v>1845</v>
      </c>
      <c r="L80" t="s">
        <v>11</v>
      </c>
      <c r="M80" t="s">
        <v>1079</v>
      </c>
      <c r="N80" s="38">
        <v>43191</v>
      </c>
      <c r="O80" s="38">
        <v>43555</v>
      </c>
      <c r="P80" t="s">
        <v>1019</v>
      </c>
      <c r="Q80" s="112">
        <v>748876</v>
      </c>
      <c r="R80" s="112">
        <v>1338570</v>
      </c>
      <c r="S80" s="47">
        <v>0.5595</v>
      </c>
      <c r="T80" s="38">
        <v>43525</v>
      </c>
      <c r="U80" s="38">
        <v>43890</v>
      </c>
      <c r="V80" s="112">
        <v>4579.78</v>
      </c>
      <c r="W80" s="112">
        <v>3120.32</v>
      </c>
      <c r="X80">
        <v>0</v>
      </c>
      <c r="Y80">
        <v>0</v>
      </c>
      <c r="Z80">
        <v>0</v>
      </c>
      <c r="AA80">
        <v>0</v>
      </c>
      <c r="AB80" t="s">
        <v>1020</v>
      </c>
      <c r="AC80">
        <v>1</v>
      </c>
      <c r="AD80">
        <v>1</v>
      </c>
      <c r="AE80" s="112">
        <v>3120.32</v>
      </c>
      <c r="AF80" s="112">
        <v>2562.39</v>
      </c>
      <c r="AG80" t="s">
        <v>1028</v>
      </c>
      <c r="AH80">
        <v>1.0227999999999999</v>
      </c>
      <c r="AI80" s="112">
        <v>2620.81</v>
      </c>
      <c r="AJ80">
        <v>0</v>
      </c>
      <c r="AK80" s="112">
        <v>2620.81</v>
      </c>
      <c r="AL80" s="112">
        <v>-499.51</v>
      </c>
      <c r="AM80">
        <v>0</v>
      </c>
      <c r="AN80" s="112">
        <v>-499.51</v>
      </c>
    </row>
    <row r="81" spans="1:40" x14ac:dyDescent="0.2">
      <c r="A81" t="s">
        <v>1182</v>
      </c>
      <c r="B81" t="s">
        <v>1747</v>
      </c>
      <c r="C81" t="s">
        <v>928</v>
      </c>
      <c r="D81" t="s">
        <v>1015</v>
      </c>
      <c r="E81" t="s">
        <v>1742</v>
      </c>
      <c r="F81" t="s">
        <v>984</v>
      </c>
      <c r="G81" t="s">
        <v>930</v>
      </c>
      <c r="H81" t="s">
        <v>1183</v>
      </c>
      <c r="I81" t="s">
        <v>1184</v>
      </c>
      <c r="J81" t="s">
        <v>1182</v>
      </c>
      <c r="K81" t="s">
        <v>1846</v>
      </c>
      <c r="L81" t="s">
        <v>11</v>
      </c>
      <c r="M81" t="s">
        <v>1018</v>
      </c>
      <c r="N81" s="38">
        <v>43313</v>
      </c>
      <c r="O81" s="38">
        <v>43677</v>
      </c>
      <c r="P81" t="s">
        <v>1031</v>
      </c>
      <c r="Q81" s="112">
        <v>3644376.43</v>
      </c>
      <c r="R81" s="112">
        <v>28432849.510000002</v>
      </c>
      <c r="S81" s="47">
        <v>0.12820000000000001</v>
      </c>
      <c r="T81" s="38">
        <v>43525</v>
      </c>
      <c r="U81" s="38">
        <v>43890</v>
      </c>
      <c r="V81" s="112">
        <v>311395.92</v>
      </c>
      <c r="W81" s="112">
        <v>20517.89</v>
      </c>
      <c r="X81">
        <v>0</v>
      </c>
      <c r="Y81">
        <v>0</v>
      </c>
      <c r="Z81">
        <v>0</v>
      </c>
      <c r="AA81">
        <v>0</v>
      </c>
      <c r="AB81" t="s">
        <v>1020</v>
      </c>
      <c r="AC81">
        <v>1</v>
      </c>
      <c r="AD81">
        <v>1</v>
      </c>
      <c r="AE81" s="112">
        <v>20517.89</v>
      </c>
      <c r="AF81" s="112">
        <v>39920.959999999999</v>
      </c>
      <c r="AG81" t="s">
        <v>1028</v>
      </c>
      <c r="AH81">
        <v>1.0163</v>
      </c>
      <c r="AI81" s="112">
        <v>40571.67</v>
      </c>
      <c r="AJ81">
        <v>0</v>
      </c>
      <c r="AK81" s="112">
        <v>40571.67</v>
      </c>
      <c r="AL81" s="112">
        <v>20053.78</v>
      </c>
      <c r="AM81">
        <v>0</v>
      </c>
      <c r="AN81" s="112">
        <v>20053.78</v>
      </c>
    </row>
    <row r="82" spans="1:40" x14ac:dyDescent="0.2">
      <c r="A82" t="s">
        <v>1190</v>
      </c>
      <c r="B82" t="s">
        <v>1747</v>
      </c>
      <c r="C82" t="s">
        <v>928</v>
      </c>
      <c r="D82" t="s">
        <v>1015</v>
      </c>
      <c r="E82" t="s">
        <v>1742</v>
      </c>
      <c r="F82" t="s">
        <v>984</v>
      </c>
      <c r="G82" t="s">
        <v>930</v>
      </c>
      <c r="H82" t="s">
        <v>1191</v>
      </c>
      <c r="I82" t="s">
        <v>1192</v>
      </c>
      <c r="J82" t="s">
        <v>1190</v>
      </c>
      <c r="K82" t="s">
        <v>1193</v>
      </c>
      <c r="L82" t="s">
        <v>1027</v>
      </c>
      <c r="M82" t="s">
        <v>1018</v>
      </c>
      <c r="N82" s="38">
        <v>43374</v>
      </c>
      <c r="O82" s="38">
        <v>43738</v>
      </c>
      <c r="P82" t="s">
        <v>1019</v>
      </c>
      <c r="Q82" s="112">
        <v>72026091</v>
      </c>
      <c r="R82" s="112">
        <v>341236709</v>
      </c>
      <c r="S82" s="47">
        <v>0.21110000000000001</v>
      </c>
      <c r="T82" s="38">
        <v>43525</v>
      </c>
      <c r="U82" s="38">
        <v>43890</v>
      </c>
      <c r="V82" s="112">
        <v>65498081.840000004</v>
      </c>
      <c r="W82" s="112">
        <v>8847235.5</v>
      </c>
      <c r="X82">
        <v>0</v>
      </c>
      <c r="Y82">
        <v>0</v>
      </c>
      <c r="Z82">
        <v>0</v>
      </c>
      <c r="AA82">
        <v>0</v>
      </c>
      <c r="AB82" t="s">
        <v>1020</v>
      </c>
      <c r="AC82">
        <v>1</v>
      </c>
      <c r="AD82">
        <v>1</v>
      </c>
      <c r="AE82" s="112">
        <v>8847235.5</v>
      </c>
      <c r="AF82" s="112">
        <v>13826645.08</v>
      </c>
      <c r="AG82" t="s">
        <v>1028</v>
      </c>
      <c r="AH82">
        <v>1.0044999999999999</v>
      </c>
      <c r="AI82" s="112">
        <v>13888864.98</v>
      </c>
      <c r="AJ82">
        <v>0</v>
      </c>
      <c r="AK82" s="112">
        <v>13888864.98</v>
      </c>
      <c r="AL82" s="112">
        <v>5041629.4800000004</v>
      </c>
      <c r="AM82">
        <v>0</v>
      </c>
      <c r="AN82" s="112">
        <v>5041629.4800000004</v>
      </c>
    </row>
    <row r="83" spans="1:40" x14ac:dyDescent="0.2">
      <c r="A83" t="s">
        <v>218</v>
      </c>
      <c r="B83" t="s">
        <v>1747</v>
      </c>
      <c r="C83" t="s">
        <v>928</v>
      </c>
      <c r="D83" t="s">
        <v>1015</v>
      </c>
      <c r="E83" t="s">
        <v>1742</v>
      </c>
      <c r="F83" t="s">
        <v>984</v>
      </c>
      <c r="G83" t="s">
        <v>930</v>
      </c>
      <c r="H83" t="s">
        <v>219</v>
      </c>
      <c r="I83" t="s">
        <v>1194</v>
      </c>
      <c r="J83" t="s">
        <v>218</v>
      </c>
      <c r="K83" t="s">
        <v>1847</v>
      </c>
      <c r="L83" t="s">
        <v>11</v>
      </c>
      <c r="M83" t="s">
        <v>1018</v>
      </c>
      <c r="N83" s="38">
        <v>43466</v>
      </c>
      <c r="O83" s="38">
        <v>43830</v>
      </c>
      <c r="P83" t="s">
        <v>1019</v>
      </c>
      <c r="Q83" s="112">
        <v>6523819</v>
      </c>
      <c r="R83" s="112">
        <v>29395371</v>
      </c>
      <c r="S83" s="47">
        <v>0.22189999999999999</v>
      </c>
      <c r="T83" s="38">
        <v>43525</v>
      </c>
      <c r="U83" s="38">
        <v>43890</v>
      </c>
      <c r="V83" s="112">
        <v>394213.43</v>
      </c>
      <c r="W83" s="112">
        <v>25734.78</v>
      </c>
      <c r="X83">
        <v>0</v>
      </c>
      <c r="Y83">
        <v>0</v>
      </c>
      <c r="Z83">
        <v>0</v>
      </c>
      <c r="AA83">
        <v>0</v>
      </c>
      <c r="AB83" t="s">
        <v>1020</v>
      </c>
      <c r="AC83">
        <v>1</v>
      </c>
      <c r="AD83">
        <v>1</v>
      </c>
      <c r="AE83" s="112">
        <v>25734.78</v>
      </c>
      <c r="AF83" s="112">
        <v>87475.96</v>
      </c>
      <c r="AG83" t="s">
        <v>1020</v>
      </c>
      <c r="AH83">
        <v>1</v>
      </c>
      <c r="AI83" s="112">
        <v>87475.96</v>
      </c>
      <c r="AJ83">
        <v>0</v>
      </c>
      <c r="AK83" s="112">
        <v>87475.96</v>
      </c>
      <c r="AL83" s="112">
        <v>61741.18</v>
      </c>
      <c r="AM83">
        <v>0</v>
      </c>
      <c r="AN83" s="112">
        <v>61741.18</v>
      </c>
    </row>
    <row r="84" spans="1:40" x14ac:dyDescent="0.2">
      <c r="A84" t="s">
        <v>221</v>
      </c>
      <c r="B84" t="s">
        <v>1747</v>
      </c>
      <c r="C84" t="s">
        <v>928</v>
      </c>
      <c r="D84" t="s">
        <v>1015</v>
      </c>
      <c r="E84" t="s">
        <v>1742</v>
      </c>
      <c r="F84" t="s">
        <v>984</v>
      </c>
      <c r="G84" t="s">
        <v>930</v>
      </c>
      <c r="H84" t="s">
        <v>222</v>
      </c>
      <c r="I84" t="s">
        <v>1551</v>
      </c>
      <c r="J84" t="s">
        <v>221</v>
      </c>
      <c r="K84" t="s">
        <v>1848</v>
      </c>
      <c r="L84" t="s">
        <v>11</v>
      </c>
      <c r="M84" t="s">
        <v>1018</v>
      </c>
      <c r="N84" s="38">
        <v>43282</v>
      </c>
      <c r="O84" s="38">
        <v>43646</v>
      </c>
      <c r="P84" t="s">
        <v>1019</v>
      </c>
      <c r="Q84" s="112">
        <v>257634</v>
      </c>
      <c r="R84" s="112">
        <v>1141050</v>
      </c>
      <c r="S84" s="47">
        <v>0.2258</v>
      </c>
      <c r="T84" s="38">
        <v>43525</v>
      </c>
      <c r="U84" s="38">
        <v>43890</v>
      </c>
      <c r="V84" s="112">
        <v>6731844.1600000001</v>
      </c>
      <c r="W84" s="112">
        <v>907931.09</v>
      </c>
      <c r="X84">
        <v>0</v>
      </c>
      <c r="Y84">
        <v>0</v>
      </c>
      <c r="Z84">
        <v>0</v>
      </c>
      <c r="AA84">
        <v>0</v>
      </c>
      <c r="AB84" t="s">
        <v>1020</v>
      </c>
      <c r="AC84">
        <v>1</v>
      </c>
      <c r="AD84">
        <v>1</v>
      </c>
      <c r="AE84" s="112">
        <v>907931.09</v>
      </c>
      <c r="AF84" s="112">
        <v>1520050.41</v>
      </c>
      <c r="AG84" t="s">
        <v>1028</v>
      </c>
      <c r="AH84">
        <v>1.0163</v>
      </c>
      <c r="AI84" s="112">
        <v>1544827.23</v>
      </c>
      <c r="AJ84">
        <v>0</v>
      </c>
      <c r="AK84" s="112">
        <v>1544827.23</v>
      </c>
      <c r="AL84" s="112">
        <v>636896.14</v>
      </c>
      <c r="AM84">
        <v>0</v>
      </c>
      <c r="AN84" s="112">
        <v>636896.14</v>
      </c>
    </row>
    <row r="85" spans="1:40" x14ac:dyDescent="0.2">
      <c r="A85" t="s">
        <v>376</v>
      </c>
      <c r="B85" t="s">
        <v>1747</v>
      </c>
      <c r="C85" t="s">
        <v>928</v>
      </c>
      <c r="D85" t="s">
        <v>1015</v>
      </c>
      <c r="E85" t="s">
        <v>1742</v>
      </c>
      <c r="F85" t="s">
        <v>984</v>
      </c>
      <c r="G85" t="s">
        <v>930</v>
      </c>
      <c r="H85" t="s">
        <v>377</v>
      </c>
      <c r="I85" t="s">
        <v>1141</v>
      </c>
      <c r="J85" t="s">
        <v>376</v>
      </c>
      <c r="K85" t="s">
        <v>1849</v>
      </c>
      <c r="L85" t="s">
        <v>11</v>
      </c>
      <c r="M85" t="s">
        <v>1018</v>
      </c>
      <c r="N85" s="38">
        <v>43466</v>
      </c>
      <c r="O85" s="38">
        <v>43830</v>
      </c>
      <c r="P85" t="s">
        <v>1019</v>
      </c>
      <c r="Q85" s="112">
        <v>15636564</v>
      </c>
      <c r="R85" s="112">
        <v>139333014</v>
      </c>
      <c r="S85" s="47">
        <v>0.11219999999999999</v>
      </c>
      <c r="T85" s="38">
        <v>43525</v>
      </c>
      <c r="U85" s="38">
        <v>43890</v>
      </c>
      <c r="V85" s="112">
        <v>2092659.43</v>
      </c>
      <c r="W85" s="112">
        <v>88696.36</v>
      </c>
      <c r="X85">
        <v>0</v>
      </c>
      <c r="Y85">
        <v>0</v>
      </c>
      <c r="Z85">
        <v>0</v>
      </c>
      <c r="AA85">
        <v>0</v>
      </c>
      <c r="AB85" t="s">
        <v>1020</v>
      </c>
      <c r="AC85">
        <v>1</v>
      </c>
      <c r="AD85">
        <v>1</v>
      </c>
      <c r="AE85" s="112">
        <v>88696.36</v>
      </c>
      <c r="AF85" s="112">
        <v>234796.39</v>
      </c>
      <c r="AG85" t="s">
        <v>1020</v>
      </c>
      <c r="AH85">
        <v>1</v>
      </c>
      <c r="AI85" s="112">
        <v>234796.39</v>
      </c>
      <c r="AJ85">
        <v>0</v>
      </c>
      <c r="AK85" s="112">
        <v>234796.39</v>
      </c>
      <c r="AL85" s="112">
        <v>146100.03</v>
      </c>
      <c r="AM85">
        <v>0</v>
      </c>
      <c r="AN85" s="112">
        <v>146100.03</v>
      </c>
    </row>
    <row r="86" spans="1:40" x14ac:dyDescent="0.2">
      <c r="A86" t="s">
        <v>227</v>
      </c>
      <c r="B86" t="s">
        <v>1747</v>
      </c>
      <c r="C86" t="s">
        <v>928</v>
      </c>
      <c r="D86" t="s">
        <v>1015</v>
      </c>
      <c r="E86" t="s">
        <v>1742</v>
      </c>
      <c r="F86" t="s">
        <v>984</v>
      </c>
      <c r="G86" t="s">
        <v>930</v>
      </c>
      <c r="H86" t="s">
        <v>228</v>
      </c>
      <c r="I86" t="s">
        <v>1713</v>
      </c>
      <c r="J86" t="s">
        <v>227</v>
      </c>
      <c r="K86" t="s">
        <v>1850</v>
      </c>
      <c r="L86" t="s">
        <v>11</v>
      </c>
      <c r="M86" t="s">
        <v>1018</v>
      </c>
      <c r="N86" s="38">
        <v>43374</v>
      </c>
      <c r="O86" s="38">
        <v>43738</v>
      </c>
      <c r="P86" t="s">
        <v>1031</v>
      </c>
      <c r="Q86" s="112">
        <v>33542692</v>
      </c>
      <c r="R86" s="112">
        <v>256956815</v>
      </c>
      <c r="S86" s="47">
        <v>0.1305</v>
      </c>
      <c r="T86" s="38">
        <v>43525</v>
      </c>
      <c r="U86" s="38">
        <v>43890</v>
      </c>
      <c r="V86" s="112">
        <v>7053627.6500000004</v>
      </c>
      <c r="W86" s="112">
        <v>224626.87</v>
      </c>
      <c r="X86">
        <v>0</v>
      </c>
      <c r="Y86">
        <v>0</v>
      </c>
      <c r="Z86">
        <v>0</v>
      </c>
      <c r="AA86">
        <v>0</v>
      </c>
      <c r="AB86" t="s">
        <v>1020</v>
      </c>
      <c r="AC86">
        <v>1</v>
      </c>
      <c r="AD86">
        <v>1</v>
      </c>
      <c r="AE86" s="112">
        <v>224626.87</v>
      </c>
      <c r="AF86" s="112">
        <v>920498.41</v>
      </c>
      <c r="AG86" t="s">
        <v>1028</v>
      </c>
      <c r="AH86">
        <v>1.0044999999999999</v>
      </c>
      <c r="AI86" s="112">
        <v>924640.65</v>
      </c>
      <c r="AJ86">
        <v>0</v>
      </c>
      <c r="AK86" s="112">
        <v>924640.65</v>
      </c>
      <c r="AL86" s="112">
        <v>700013.78</v>
      </c>
      <c r="AM86">
        <v>0</v>
      </c>
      <c r="AN86" s="112">
        <v>700013.78</v>
      </c>
    </row>
    <row r="87" spans="1:40" x14ac:dyDescent="0.2">
      <c r="A87" t="s">
        <v>1213</v>
      </c>
      <c r="B87" t="s">
        <v>1747</v>
      </c>
      <c r="C87" t="s">
        <v>928</v>
      </c>
      <c r="D87" t="s">
        <v>1015</v>
      </c>
      <c r="E87" t="s">
        <v>1742</v>
      </c>
      <c r="F87" t="s">
        <v>984</v>
      </c>
      <c r="G87" t="s">
        <v>930</v>
      </c>
      <c r="H87" t="s">
        <v>1214</v>
      </c>
      <c r="I87" t="s">
        <v>1851</v>
      </c>
      <c r="J87" t="s">
        <v>1213</v>
      </c>
      <c r="K87" t="s">
        <v>1216</v>
      </c>
      <c r="L87" t="s">
        <v>1027</v>
      </c>
      <c r="M87" t="s">
        <v>1018</v>
      </c>
      <c r="N87" s="38">
        <v>43374</v>
      </c>
      <c r="O87" s="38">
        <v>43738</v>
      </c>
      <c r="P87" t="s">
        <v>1031</v>
      </c>
      <c r="Q87" s="112">
        <v>1117286</v>
      </c>
      <c r="R87" s="112">
        <v>5441025</v>
      </c>
      <c r="S87" s="47">
        <v>0.20530000000000001</v>
      </c>
      <c r="T87" s="38">
        <v>43525</v>
      </c>
      <c r="U87" s="38">
        <v>43890</v>
      </c>
      <c r="V87" s="112">
        <v>134022.03</v>
      </c>
      <c r="W87" s="112">
        <v>36590.01</v>
      </c>
      <c r="X87">
        <v>0</v>
      </c>
      <c r="Y87">
        <v>0</v>
      </c>
      <c r="Z87">
        <v>0</v>
      </c>
      <c r="AA87">
        <v>0</v>
      </c>
      <c r="AB87" t="s">
        <v>1020</v>
      </c>
      <c r="AC87">
        <v>1</v>
      </c>
      <c r="AD87">
        <v>1</v>
      </c>
      <c r="AE87" s="112">
        <v>36590.01</v>
      </c>
      <c r="AF87" s="112">
        <v>27514.720000000001</v>
      </c>
      <c r="AG87" t="s">
        <v>1028</v>
      </c>
      <c r="AH87">
        <v>1.0044999999999999</v>
      </c>
      <c r="AI87" s="112">
        <v>27638.54</v>
      </c>
      <c r="AJ87">
        <v>0</v>
      </c>
      <c r="AK87" s="112">
        <v>27638.54</v>
      </c>
      <c r="AL87" s="112">
        <v>-8951.4699999999993</v>
      </c>
      <c r="AM87">
        <v>0</v>
      </c>
      <c r="AN87" s="112">
        <v>-8951.4699999999993</v>
      </c>
    </row>
    <row r="88" spans="1:40" x14ac:dyDescent="0.2">
      <c r="A88" t="s">
        <v>230</v>
      </c>
      <c r="B88" t="s">
        <v>1747</v>
      </c>
      <c r="C88" t="s">
        <v>928</v>
      </c>
      <c r="D88" t="s">
        <v>1015</v>
      </c>
      <c r="E88" t="s">
        <v>1742</v>
      </c>
      <c r="F88" t="s">
        <v>984</v>
      </c>
      <c r="G88" t="s">
        <v>930</v>
      </c>
      <c r="H88" t="s">
        <v>231</v>
      </c>
      <c r="I88" t="s">
        <v>1199</v>
      </c>
      <c r="J88" t="s">
        <v>230</v>
      </c>
      <c r="K88" t="s">
        <v>1852</v>
      </c>
      <c r="L88" t="s">
        <v>11</v>
      </c>
      <c r="M88" t="s">
        <v>1018</v>
      </c>
      <c r="N88" s="38">
        <v>43466</v>
      </c>
      <c r="O88" s="38">
        <v>43830</v>
      </c>
      <c r="P88" t="s">
        <v>1031</v>
      </c>
      <c r="Q88" s="112">
        <v>74022525</v>
      </c>
      <c r="R88" s="112">
        <v>247049656</v>
      </c>
      <c r="S88" s="47">
        <v>0.29959999999999998</v>
      </c>
      <c r="T88" s="38">
        <v>43525</v>
      </c>
      <c r="U88" s="38">
        <v>43890</v>
      </c>
      <c r="V88" s="112">
        <v>18833866.25</v>
      </c>
      <c r="W88" s="112">
        <v>2284047.4500000002</v>
      </c>
      <c r="X88">
        <v>0</v>
      </c>
      <c r="Y88">
        <v>0</v>
      </c>
      <c r="Z88">
        <v>0</v>
      </c>
      <c r="AA88">
        <v>0</v>
      </c>
      <c r="AB88" t="s">
        <v>1020</v>
      </c>
      <c r="AC88">
        <v>1</v>
      </c>
      <c r="AD88">
        <v>1</v>
      </c>
      <c r="AE88" s="112">
        <v>2284047.4500000002</v>
      </c>
      <c r="AF88" s="112">
        <v>5642626.3300000001</v>
      </c>
      <c r="AG88" t="s">
        <v>1020</v>
      </c>
      <c r="AH88">
        <v>1</v>
      </c>
      <c r="AI88" s="112">
        <v>5642626.3300000001</v>
      </c>
      <c r="AJ88">
        <v>0</v>
      </c>
      <c r="AK88" s="112">
        <v>5642626.3300000001</v>
      </c>
      <c r="AL88" s="112">
        <v>3358578.88</v>
      </c>
      <c r="AM88">
        <v>0</v>
      </c>
      <c r="AN88" s="112">
        <v>3358578.88</v>
      </c>
    </row>
    <row r="89" spans="1:40" x14ac:dyDescent="0.2">
      <c r="A89" t="s">
        <v>349</v>
      </c>
      <c r="B89" t="s">
        <v>1747</v>
      </c>
      <c r="C89" t="s">
        <v>928</v>
      </c>
      <c r="D89" t="s">
        <v>1015</v>
      </c>
      <c r="E89" t="s">
        <v>1742</v>
      </c>
      <c r="F89" t="s">
        <v>984</v>
      </c>
      <c r="G89" t="s">
        <v>930</v>
      </c>
      <c r="H89" t="s">
        <v>350</v>
      </c>
      <c r="I89" t="s">
        <v>1349</v>
      </c>
      <c r="J89" t="s">
        <v>349</v>
      </c>
      <c r="K89" t="s">
        <v>1853</v>
      </c>
      <c r="L89" t="s">
        <v>11</v>
      </c>
      <c r="M89" t="s">
        <v>1018</v>
      </c>
      <c r="N89" s="38">
        <v>43466</v>
      </c>
      <c r="O89" s="38">
        <v>43830</v>
      </c>
      <c r="P89" t="s">
        <v>1019</v>
      </c>
      <c r="Q89" s="112">
        <v>14347794</v>
      </c>
      <c r="R89" s="112">
        <v>109669708</v>
      </c>
      <c r="S89" s="47">
        <v>0.1308</v>
      </c>
      <c r="T89" s="38">
        <v>43525</v>
      </c>
      <c r="U89" s="38">
        <v>43890</v>
      </c>
      <c r="V89" s="112">
        <v>8167400.71</v>
      </c>
      <c r="W89" s="112">
        <v>696448.11</v>
      </c>
      <c r="X89">
        <v>0</v>
      </c>
      <c r="Y89">
        <v>0</v>
      </c>
      <c r="Z89">
        <v>0</v>
      </c>
      <c r="AA89">
        <v>0</v>
      </c>
      <c r="AB89" t="s">
        <v>1020</v>
      </c>
      <c r="AC89">
        <v>1</v>
      </c>
      <c r="AD89">
        <v>1</v>
      </c>
      <c r="AE89" s="112">
        <v>696448.11</v>
      </c>
      <c r="AF89" s="112">
        <v>1068296.01</v>
      </c>
      <c r="AG89" t="s">
        <v>1020</v>
      </c>
      <c r="AH89">
        <v>1</v>
      </c>
      <c r="AI89" s="112">
        <v>1068296.01</v>
      </c>
      <c r="AJ89">
        <v>0</v>
      </c>
      <c r="AK89" s="112">
        <v>1068296.01</v>
      </c>
      <c r="AL89" s="112">
        <v>371847.9</v>
      </c>
      <c r="AM89">
        <v>0</v>
      </c>
      <c r="AN89" s="112">
        <v>371847.9</v>
      </c>
    </row>
    <row r="90" spans="1:40" x14ac:dyDescent="0.2">
      <c r="A90" t="s">
        <v>1217</v>
      </c>
      <c r="B90" t="s">
        <v>1747</v>
      </c>
      <c r="C90" t="s">
        <v>928</v>
      </c>
      <c r="D90" t="s">
        <v>1015</v>
      </c>
      <c r="E90" t="s">
        <v>1742</v>
      </c>
      <c r="F90" t="s">
        <v>984</v>
      </c>
      <c r="G90" t="s">
        <v>930</v>
      </c>
      <c r="H90" t="s">
        <v>1218</v>
      </c>
      <c r="I90" t="s">
        <v>1219</v>
      </c>
      <c r="J90" t="s">
        <v>1217</v>
      </c>
      <c r="K90" t="s">
        <v>1854</v>
      </c>
      <c r="L90" t="s">
        <v>11</v>
      </c>
      <c r="M90" t="s">
        <v>1018</v>
      </c>
      <c r="N90" s="38">
        <v>43101</v>
      </c>
      <c r="O90" s="38">
        <v>43465</v>
      </c>
      <c r="P90" t="s">
        <v>1019</v>
      </c>
      <c r="Q90" s="112">
        <v>3373663</v>
      </c>
      <c r="R90" s="112">
        <v>13216790</v>
      </c>
      <c r="S90" s="47">
        <v>0.25530000000000003</v>
      </c>
      <c r="T90" s="38">
        <v>43525</v>
      </c>
      <c r="U90" s="38">
        <v>43890</v>
      </c>
      <c r="V90" s="112">
        <v>632664.35</v>
      </c>
      <c r="W90" s="112">
        <v>52458.65</v>
      </c>
      <c r="X90">
        <v>0</v>
      </c>
      <c r="Y90">
        <v>0</v>
      </c>
      <c r="Z90">
        <v>0</v>
      </c>
      <c r="AA90">
        <v>0</v>
      </c>
      <c r="AB90" t="s">
        <v>1020</v>
      </c>
      <c r="AC90">
        <v>1</v>
      </c>
      <c r="AD90">
        <v>1</v>
      </c>
      <c r="AE90" s="112">
        <v>52458.65</v>
      </c>
      <c r="AF90" s="112">
        <v>161519.21</v>
      </c>
      <c r="AG90" t="s">
        <v>1028</v>
      </c>
      <c r="AH90">
        <v>1.0227999999999999</v>
      </c>
      <c r="AI90" s="112">
        <v>165201.85</v>
      </c>
      <c r="AJ90">
        <v>0</v>
      </c>
      <c r="AK90" s="112">
        <v>165201.85</v>
      </c>
      <c r="AL90" s="112">
        <v>112743.2</v>
      </c>
      <c r="AM90">
        <v>0</v>
      </c>
      <c r="AN90" s="112">
        <v>112743.2</v>
      </c>
    </row>
    <row r="91" spans="1:40" x14ac:dyDescent="0.2">
      <c r="A91" t="s">
        <v>233</v>
      </c>
      <c r="B91" t="s">
        <v>1747</v>
      </c>
      <c r="C91" t="s">
        <v>928</v>
      </c>
      <c r="D91" t="s">
        <v>1015</v>
      </c>
      <c r="E91" t="s">
        <v>1742</v>
      </c>
      <c r="F91" t="s">
        <v>984</v>
      </c>
      <c r="G91" t="s">
        <v>930</v>
      </c>
      <c r="H91" t="s">
        <v>234</v>
      </c>
      <c r="I91" t="s">
        <v>1221</v>
      </c>
      <c r="J91" t="s">
        <v>233</v>
      </c>
      <c r="K91" t="s">
        <v>1222</v>
      </c>
      <c r="L91" t="s">
        <v>11</v>
      </c>
      <c r="M91" t="s">
        <v>1018</v>
      </c>
      <c r="N91" s="38">
        <v>43344</v>
      </c>
      <c r="O91" s="38">
        <v>43708</v>
      </c>
      <c r="P91" t="s">
        <v>1019</v>
      </c>
      <c r="Q91" s="112">
        <v>498447</v>
      </c>
      <c r="R91" s="112">
        <v>1137245</v>
      </c>
      <c r="S91" s="47">
        <v>0.43830000000000002</v>
      </c>
      <c r="T91" s="38">
        <v>43525</v>
      </c>
      <c r="U91" s="38">
        <v>43890</v>
      </c>
      <c r="V91" s="112">
        <v>5497909.2000000002</v>
      </c>
      <c r="W91" s="112">
        <v>1039887.02</v>
      </c>
      <c r="X91">
        <v>0</v>
      </c>
      <c r="Y91">
        <v>0</v>
      </c>
      <c r="Z91">
        <v>0</v>
      </c>
      <c r="AA91">
        <v>0</v>
      </c>
      <c r="AB91" t="s">
        <v>1020</v>
      </c>
      <c r="AC91">
        <v>1</v>
      </c>
      <c r="AD91">
        <v>1</v>
      </c>
      <c r="AE91" s="112">
        <v>1039887.02</v>
      </c>
      <c r="AF91" s="112">
        <v>2409733.6</v>
      </c>
      <c r="AG91" t="s">
        <v>1028</v>
      </c>
      <c r="AH91">
        <v>1.0099</v>
      </c>
      <c r="AI91" s="112">
        <v>2433589.96</v>
      </c>
      <c r="AJ91">
        <v>0</v>
      </c>
      <c r="AK91" s="112">
        <v>2433589.96</v>
      </c>
      <c r="AL91" s="112">
        <v>1393702.94</v>
      </c>
      <c r="AM91">
        <v>0</v>
      </c>
      <c r="AN91" s="112">
        <v>1393702.94</v>
      </c>
    </row>
    <row r="92" spans="1:40" x14ac:dyDescent="0.2">
      <c r="A92" t="s">
        <v>1223</v>
      </c>
      <c r="B92" t="s">
        <v>1747</v>
      </c>
      <c r="C92" t="s">
        <v>928</v>
      </c>
      <c r="D92" t="s">
        <v>1015</v>
      </c>
      <c r="E92" t="s">
        <v>1742</v>
      </c>
      <c r="F92" t="s">
        <v>984</v>
      </c>
      <c r="G92" t="s">
        <v>930</v>
      </c>
      <c r="H92" t="s">
        <v>1224</v>
      </c>
      <c r="I92" t="s">
        <v>1225</v>
      </c>
      <c r="J92" t="s">
        <v>1223</v>
      </c>
      <c r="K92" t="s">
        <v>1855</v>
      </c>
      <c r="L92" t="s">
        <v>1027</v>
      </c>
      <c r="M92" t="s">
        <v>1018</v>
      </c>
      <c r="N92" s="38">
        <v>43282</v>
      </c>
      <c r="O92" s="38">
        <v>43646</v>
      </c>
      <c r="P92" t="s">
        <v>1019</v>
      </c>
      <c r="Q92" s="112">
        <v>3702305</v>
      </c>
      <c r="R92" s="112">
        <v>8175978</v>
      </c>
      <c r="S92" s="47">
        <v>0.45279999999999998</v>
      </c>
      <c r="T92" s="38">
        <v>43525</v>
      </c>
      <c r="U92" s="38">
        <v>43890</v>
      </c>
      <c r="V92" s="112">
        <v>60972.28</v>
      </c>
      <c r="W92" s="112">
        <v>17314.8</v>
      </c>
      <c r="X92">
        <v>0</v>
      </c>
      <c r="Y92">
        <v>0</v>
      </c>
      <c r="Z92">
        <v>0</v>
      </c>
      <c r="AA92">
        <v>0</v>
      </c>
      <c r="AB92" t="s">
        <v>1020</v>
      </c>
      <c r="AC92">
        <v>1</v>
      </c>
      <c r="AD92">
        <v>1</v>
      </c>
      <c r="AE92" s="112">
        <v>17314.8</v>
      </c>
      <c r="AF92" s="112">
        <v>27608.25</v>
      </c>
      <c r="AG92" t="s">
        <v>1028</v>
      </c>
      <c r="AH92">
        <v>1.0163</v>
      </c>
      <c r="AI92" s="112">
        <v>28058.26</v>
      </c>
      <c r="AJ92">
        <v>0</v>
      </c>
      <c r="AK92" s="112">
        <v>28058.26</v>
      </c>
      <c r="AL92" s="112">
        <v>10743.46</v>
      </c>
      <c r="AM92">
        <v>0</v>
      </c>
      <c r="AN92" s="112">
        <v>10743.46</v>
      </c>
    </row>
    <row r="93" spans="1:40" x14ac:dyDescent="0.2">
      <c r="A93" t="s">
        <v>1227</v>
      </c>
      <c r="B93" t="s">
        <v>1747</v>
      </c>
      <c r="C93" t="s">
        <v>928</v>
      </c>
      <c r="D93" t="s">
        <v>1015</v>
      </c>
      <c r="E93" t="s">
        <v>1742</v>
      </c>
      <c r="F93" t="s">
        <v>984</v>
      </c>
      <c r="G93" t="s">
        <v>930</v>
      </c>
      <c r="H93" t="s">
        <v>1228</v>
      </c>
      <c r="I93" t="s">
        <v>1229</v>
      </c>
      <c r="J93" t="s">
        <v>1227</v>
      </c>
      <c r="K93" t="s">
        <v>1230</v>
      </c>
      <c r="L93" t="s">
        <v>1027</v>
      </c>
      <c r="M93" t="s">
        <v>1018</v>
      </c>
      <c r="N93" s="38">
        <v>43374</v>
      </c>
      <c r="O93" s="38">
        <v>43738</v>
      </c>
      <c r="P93" t="s">
        <v>1031</v>
      </c>
      <c r="Q93" s="112">
        <v>33203214</v>
      </c>
      <c r="R93" s="112">
        <v>113179787</v>
      </c>
      <c r="S93" s="47">
        <v>0.29339999999999999</v>
      </c>
      <c r="T93" s="38">
        <v>43525</v>
      </c>
      <c r="U93" s="38">
        <v>43890</v>
      </c>
      <c r="V93" s="112">
        <v>3061232.36</v>
      </c>
      <c r="W93" s="112">
        <v>410866.04</v>
      </c>
      <c r="X93">
        <v>0</v>
      </c>
      <c r="Y93">
        <v>0</v>
      </c>
      <c r="Z93">
        <v>0</v>
      </c>
      <c r="AA93">
        <v>0</v>
      </c>
      <c r="AB93" t="s">
        <v>1020</v>
      </c>
      <c r="AC93">
        <v>1</v>
      </c>
      <c r="AD93">
        <v>1</v>
      </c>
      <c r="AE93" s="112">
        <v>410866.04</v>
      </c>
      <c r="AF93" s="112">
        <v>898165.57</v>
      </c>
      <c r="AG93" t="s">
        <v>1028</v>
      </c>
      <c r="AH93">
        <v>1.0044999999999999</v>
      </c>
      <c r="AI93" s="112">
        <v>902207.32</v>
      </c>
      <c r="AJ93">
        <v>0</v>
      </c>
      <c r="AK93" s="112">
        <v>902207.32</v>
      </c>
      <c r="AL93" s="112">
        <v>491341.28</v>
      </c>
      <c r="AM93">
        <v>0</v>
      </c>
      <c r="AN93" s="112">
        <v>491341.28</v>
      </c>
    </row>
    <row r="94" spans="1:40" x14ac:dyDescent="0.2">
      <c r="A94" t="s">
        <v>239</v>
      </c>
      <c r="B94" t="s">
        <v>1747</v>
      </c>
      <c r="C94" t="s">
        <v>928</v>
      </c>
      <c r="D94" t="s">
        <v>1015</v>
      </c>
      <c r="E94" t="s">
        <v>1742</v>
      </c>
      <c r="F94" t="s">
        <v>984</v>
      </c>
      <c r="G94" t="s">
        <v>930</v>
      </c>
      <c r="H94" t="s">
        <v>240</v>
      </c>
      <c r="I94" t="s">
        <v>1856</v>
      </c>
      <c r="J94" t="s">
        <v>239</v>
      </c>
      <c r="K94" t="s">
        <v>1857</v>
      </c>
      <c r="L94" t="s">
        <v>11</v>
      </c>
      <c r="M94" t="s">
        <v>1018</v>
      </c>
      <c r="N94" s="38">
        <v>43191</v>
      </c>
      <c r="O94" s="38">
        <v>43555</v>
      </c>
      <c r="P94" t="s">
        <v>1019</v>
      </c>
      <c r="Q94" s="112">
        <v>3127830</v>
      </c>
      <c r="R94" s="112">
        <v>10071126</v>
      </c>
      <c r="S94" s="47">
        <v>0.31059999999999999</v>
      </c>
      <c r="T94" s="38">
        <v>43525</v>
      </c>
      <c r="U94" s="38">
        <v>43890</v>
      </c>
      <c r="V94" s="112">
        <v>84713.25</v>
      </c>
      <c r="W94" s="112">
        <v>17125.919999999998</v>
      </c>
      <c r="X94">
        <v>0</v>
      </c>
      <c r="Y94">
        <v>0</v>
      </c>
      <c r="Z94">
        <v>0</v>
      </c>
      <c r="AA94">
        <v>0</v>
      </c>
      <c r="AB94" t="s">
        <v>1020</v>
      </c>
      <c r="AC94">
        <v>1</v>
      </c>
      <c r="AD94">
        <v>1</v>
      </c>
      <c r="AE94" s="112">
        <v>17125.919999999998</v>
      </c>
      <c r="AF94" s="112">
        <v>26311.94</v>
      </c>
      <c r="AG94" t="s">
        <v>1028</v>
      </c>
      <c r="AH94">
        <v>1.0227999999999999</v>
      </c>
      <c r="AI94" s="112">
        <v>26911.85</v>
      </c>
      <c r="AJ94">
        <v>0</v>
      </c>
      <c r="AK94" s="112">
        <v>26911.85</v>
      </c>
      <c r="AL94" s="112">
        <v>9785.93</v>
      </c>
      <c r="AM94">
        <v>0</v>
      </c>
      <c r="AN94" s="112">
        <v>9785.93</v>
      </c>
    </row>
    <row r="95" spans="1:40" x14ac:dyDescent="0.2">
      <c r="A95" t="s">
        <v>242</v>
      </c>
      <c r="B95" t="s">
        <v>1747</v>
      </c>
      <c r="C95" t="s">
        <v>928</v>
      </c>
      <c r="D95" t="s">
        <v>1015</v>
      </c>
      <c r="E95" t="s">
        <v>1742</v>
      </c>
      <c r="F95" t="s">
        <v>984</v>
      </c>
      <c r="G95" t="s">
        <v>930</v>
      </c>
      <c r="H95" t="s">
        <v>243</v>
      </c>
      <c r="I95" t="s">
        <v>1231</v>
      </c>
      <c r="J95" t="s">
        <v>242</v>
      </c>
      <c r="K95" t="s">
        <v>1232</v>
      </c>
      <c r="L95" t="s">
        <v>11</v>
      </c>
      <c r="M95" t="s">
        <v>1018</v>
      </c>
      <c r="N95" s="38">
        <v>43374</v>
      </c>
      <c r="O95" s="38">
        <v>43738</v>
      </c>
      <c r="P95" t="s">
        <v>1019</v>
      </c>
      <c r="Q95" s="112">
        <v>37124</v>
      </c>
      <c r="R95" s="112">
        <v>163133</v>
      </c>
      <c r="S95" s="47">
        <v>0.2276</v>
      </c>
      <c r="T95" s="38">
        <v>43525</v>
      </c>
      <c r="U95" s="38">
        <v>43890</v>
      </c>
      <c r="V95" s="112">
        <v>2388166.54</v>
      </c>
      <c r="W95" s="112">
        <v>261702.49</v>
      </c>
      <c r="X95">
        <v>0</v>
      </c>
      <c r="Y95">
        <v>0</v>
      </c>
      <c r="Z95">
        <v>0</v>
      </c>
      <c r="AA95">
        <v>0</v>
      </c>
      <c r="AB95" t="s">
        <v>1020</v>
      </c>
      <c r="AC95">
        <v>1</v>
      </c>
      <c r="AD95">
        <v>1</v>
      </c>
      <c r="AE95" s="112">
        <v>261702.49</v>
      </c>
      <c r="AF95" s="112">
        <v>543546.69999999995</v>
      </c>
      <c r="AG95" t="s">
        <v>1028</v>
      </c>
      <c r="AH95">
        <v>1.0044999999999999</v>
      </c>
      <c r="AI95" s="112">
        <v>545992.66</v>
      </c>
      <c r="AJ95">
        <v>0</v>
      </c>
      <c r="AK95" s="112">
        <v>545992.66</v>
      </c>
      <c r="AL95" s="112">
        <v>284290.17</v>
      </c>
      <c r="AM95">
        <v>0</v>
      </c>
      <c r="AN95" s="112">
        <v>284290.17</v>
      </c>
    </row>
    <row r="96" spans="1:40" x14ac:dyDescent="0.2">
      <c r="A96" t="s">
        <v>1858</v>
      </c>
      <c r="B96" t="s">
        <v>1747</v>
      </c>
      <c r="C96" t="s">
        <v>928</v>
      </c>
      <c r="D96" t="s">
        <v>1015</v>
      </c>
      <c r="E96" t="s">
        <v>1742</v>
      </c>
      <c r="F96" t="s">
        <v>984</v>
      </c>
      <c r="G96" t="s">
        <v>930</v>
      </c>
      <c r="H96" t="s">
        <v>1859</v>
      </c>
      <c r="I96" t="s">
        <v>1860</v>
      </c>
      <c r="J96" t="s">
        <v>1858</v>
      </c>
      <c r="K96" t="s">
        <v>1861</v>
      </c>
      <c r="L96" t="s">
        <v>1027</v>
      </c>
      <c r="M96" t="s">
        <v>1079</v>
      </c>
      <c r="N96" s="38">
        <v>43374</v>
      </c>
      <c r="O96" s="38">
        <v>43738</v>
      </c>
      <c r="P96" t="s">
        <v>1019</v>
      </c>
      <c r="Q96" s="112">
        <v>2595305</v>
      </c>
      <c r="R96" s="112">
        <v>7207570</v>
      </c>
      <c r="S96" s="47">
        <v>0.36009999999999998</v>
      </c>
      <c r="T96" s="38">
        <v>43525</v>
      </c>
      <c r="U96" s="38">
        <v>43890</v>
      </c>
      <c r="V96" s="112">
        <v>10876.8</v>
      </c>
      <c r="W96" s="112">
        <v>3712.11</v>
      </c>
      <c r="X96">
        <v>0</v>
      </c>
      <c r="Y96">
        <v>0</v>
      </c>
      <c r="Z96">
        <v>0</v>
      </c>
      <c r="AA96">
        <v>0</v>
      </c>
      <c r="AB96" t="s">
        <v>1020</v>
      </c>
      <c r="AC96">
        <v>1</v>
      </c>
      <c r="AD96">
        <v>1</v>
      </c>
      <c r="AE96" s="112">
        <v>3712.11</v>
      </c>
      <c r="AF96" s="112">
        <v>3916.74</v>
      </c>
      <c r="AG96" t="s">
        <v>1028</v>
      </c>
      <c r="AH96">
        <v>1.0044999999999999</v>
      </c>
      <c r="AI96" s="112">
        <v>3934.37</v>
      </c>
      <c r="AJ96">
        <v>0</v>
      </c>
      <c r="AK96" s="112">
        <v>3934.37</v>
      </c>
      <c r="AL96" s="112">
        <v>222.26</v>
      </c>
      <c r="AM96">
        <v>0</v>
      </c>
      <c r="AN96" s="112">
        <v>222.26</v>
      </c>
    </row>
    <row r="97" spans="1:40" x14ac:dyDescent="0.2">
      <c r="A97" t="s">
        <v>245</v>
      </c>
      <c r="B97" t="s">
        <v>1747</v>
      </c>
      <c r="C97" t="s">
        <v>928</v>
      </c>
      <c r="D97" t="s">
        <v>1015</v>
      </c>
      <c r="E97" t="s">
        <v>1742</v>
      </c>
      <c r="F97" t="s">
        <v>984</v>
      </c>
      <c r="G97" t="s">
        <v>930</v>
      </c>
      <c r="H97" t="s">
        <v>246</v>
      </c>
      <c r="I97" t="s">
        <v>1243</v>
      </c>
      <c r="J97" t="s">
        <v>245</v>
      </c>
      <c r="K97" t="s">
        <v>1862</v>
      </c>
      <c r="L97" t="s">
        <v>11</v>
      </c>
      <c r="M97" t="s">
        <v>1018</v>
      </c>
      <c r="N97" s="38">
        <v>43466</v>
      </c>
      <c r="O97" s="38">
        <v>43830</v>
      </c>
      <c r="P97" t="s">
        <v>1019</v>
      </c>
      <c r="Q97" s="112">
        <v>8365503</v>
      </c>
      <c r="R97" s="112">
        <v>94153577</v>
      </c>
      <c r="S97" s="47">
        <v>8.8800000000000004E-2</v>
      </c>
      <c r="T97" s="38">
        <v>43525</v>
      </c>
      <c r="U97" s="38">
        <v>43890</v>
      </c>
      <c r="V97" s="112">
        <v>4754285.34</v>
      </c>
      <c r="W97" s="112">
        <v>252860.07</v>
      </c>
      <c r="X97">
        <v>0</v>
      </c>
      <c r="Y97">
        <v>0</v>
      </c>
      <c r="Z97">
        <v>0</v>
      </c>
      <c r="AA97">
        <v>0</v>
      </c>
      <c r="AB97" t="s">
        <v>1020</v>
      </c>
      <c r="AC97">
        <v>1</v>
      </c>
      <c r="AD97">
        <v>1</v>
      </c>
      <c r="AE97" s="112">
        <v>252860.07</v>
      </c>
      <c r="AF97" s="112">
        <v>422180.54</v>
      </c>
      <c r="AG97" t="s">
        <v>1020</v>
      </c>
      <c r="AH97">
        <v>1</v>
      </c>
      <c r="AI97" s="112">
        <v>422180.54</v>
      </c>
      <c r="AJ97">
        <v>0</v>
      </c>
      <c r="AK97" s="112">
        <v>422180.54</v>
      </c>
      <c r="AL97" s="112">
        <v>169320.47</v>
      </c>
      <c r="AM97">
        <v>0</v>
      </c>
      <c r="AN97" s="112">
        <v>169320.47</v>
      </c>
    </row>
    <row r="98" spans="1:40" x14ac:dyDescent="0.2">
      <c r="A98" t="s">
        <v>248</v>
      </c>
      <c r="B98" t="s">
        <v>1747</v>
      </c>
      <c r="C98" t="s">
        <v>928</v>
      </c>
      <c r="D98" t="s">
        <v>1015</v>
      </c>
      <c r="E98" t="s">
        <v>1742</v>
      </c>
      <c r="F98" t="s">
        <v>984</v>
      </c>
      <c r="G98" t="s">
        <v>930</v>
      </c>
      <c r="H98" t="s">
        <v>249</v>
      </c>
      <c r="I98" t="s">
        <v>1494</v>
      </c>
      <c r="J98" t="s">
        <v>248</v>
      </c>
      <c r="K98" t="s">
        <v>1863</v>
      </c>
      <c r="L98" t="s">
        <v>11</v>
      </c>
      <c r="M98" t="s">
        <v>1018</v>
      </c>
      <c r="N98" s="38">
        <v>43221</v>
      </c>
      <c r="O98" s="38">
        <v>43585</v>
      </c>
      <c r="P98" t="s">
        <v>1019</v>
      </c>
      <c r="Q98" s="112">
        <v>3748446</v>
      </c>
      <c r="R98" s="112">
        <v>20986700</v>
      </c>
      <c r="S98" s="47">
        <v>0.17860000000000001</v>
      </c>
      <c r="T98" s="38">
        <v>43525</v>
      </c>
      <c r="U98" s="38">
        <v>43890</v>
      </c>
      <c r="V98" s="112">
        <v>497236.94</v>
      </c>
      <c r="W98" s="112">
        <v>35286.339999999997</v>
      </c>
      <c r="X98">
        <v>0</v>
      </c>
      <c r="Y98">
        <v>0</v>
      </c>
      <c r="Z98">
        <v>0</v>
      </c>
      <c r="AA98">
        <v>0</v>
      </c>
      <c r="AB98" t="s">
        <v>1020</v>
      </c>
      <c r="AC98">
        <v>1</v>
      </c>
      <c r="AD98">
        <v>1</v>
      </c>
      <c r="AE98" s="112">
        <v>35286.339999999997</v>
      </c>
      <c r="AF98" s="112">
        <v>88806.52</v>
      </c>
      <c r="AG98" t="s">
        <v>1028</v>
      </c>
      <c r="AH98">
        <v>1.0163</v>
      </c>
      <c r="AI98" s="112">
        <v>90254.07</v>
      </c>
      <c r="AJ98">
        <v>0</v>
      </c>
      <c r="AK98" s="112">
        <v>90254.07</v>
      </c>
      <c r="AL98" s="112">
        <v>54967.73</v>
      </c>
      <c r="AM98">
        <v>0</v>
      </c>
      <c r="AN98" s="112">
        <v>54967.73</v>
      </c>
    </row>
    <row r="99" spans="1:40" x14ac:dyDescent="0.2">
      <c r="A99" t="s">
        <v>1864</v>
      </c>
      <c r="B99" t="s">
        <v>1747</v>
      </c>
      <c r="C99" t="s">
        <v>928</v>
      </c>
      <c r="D99" t="s">
        <v>1015</v>
      </c>
      <c r="E99" t="s">
        <v>1742</v>
      </c>
      <c r="F99" t="s">
        <v>984</v>
      </c>
      <c r="G99" t="s">
        <v>930</v>
      </c>
      <c r="H99" t="s">
        <v>1865</v>
      </c>
      <c r="I99" t="s">
        <v>1866</v>
      </c>
      <c r="J99" t="s">
        <v>1864</v>
      </c>
      <c r="K99" t="s">
        <v>1867</v>
      </c>
      <c r="L99" t="s">
        <v>11</v>
      </c>
      <c r="M99" t="s">
        <v>1018</v>
      </c>
      <c r="N99" s="38">
        <v>43466</v>
      </c>
      <c r="O99" s="38">
        <v>43830</v>
      </c>
      <c r="P99" t="s">
        <v>1031</v>
      </c>
      <c r="Q99" s="112">
        <v>796668.6</v>
      </c>
      <c r="R99" s="112">
        <v>3699778.91</v>
      </c>
      <c r="S99" s="47">
        <v>0.21529999999999999</v>
      </c>
      <c r="T99" s="38">
        <v>43525</v>
      </c>
      <c r="U99" s="38">
        <v>43890</v>
      </c>
      <c r="V99" s="112">
        <v>14616.96</v>
      </c>
      <c r="W99" s="112">
        <v>1148.81</v>
      </c>
      <c r="X99">
        <v>0</v>
      </c>
      <c r="Y99">
        <v>0</v>
      </c>
      <c r="Z99">
        <v>0</v>
      </c>
      <c r="AA99">
        <v>0</v>
      </c>
      <c r="AB99" t="s">
        <v>1020</v>
      </c>
      <c r="AC99">
        <v>1</v>
      </c>
      <c r="AD99">
        <v>1</v>
      </c>
      <c r="AE99" s="112">
        <v>1148.81</v>
      </c>
      <c r="AF99" s="112">
        <v>3147.03</v>
      </c>
      <c r="AG99" t="s">
        <v>1028</v>
      </c>
      <c r="AH99">
        <v>1.0044999999999999</v>
      </c>
      <c r="AI99" s="112">
        <v>3161.19</v>
      </c>
      <c r="AJ99">
        <v>0</v>
      </c>
      <c r="AK99" s="112">
        <v>3161.19</v>
      </c>
      <c r="AL99" s="112">
        <v>2012.38</v>
      </c>
      <c r="AM99">
        <v>0</v>
      </c>
      <c r="AN99" s="112">
        <v>2012.38</v>
      </c>
    </row>
    <row r="100" spans="1:40" x14ac:dyDescent="0.2">
      <c r="A100" t="s">
        <v>251</v>
      </c>
      <c r="B100" t="s">
        <v>1747</v>
      </c>
      <c r="C100" t="s">
        <v>928</v>
      </c>
      <c r="D100" t="s">
        <v>1015</v>
      </c>
      <c r="E100" t="s">
        <v>1742</v>
      </c>
      <c r="F100" t="s">
        <v>984</v>
      </c>
      <c r="G100" t="s">
        <v>930</v>
      </c>
      <c r="H100" t="s">
        <v>252</v>
      </c>
      <c r="I100" t="s">
        <v>1247</v>
      </c>
      <c r="J100" t="s">
        <v>251</v>
      </c>
      <c r="K100" t="s">
        <v>1868</v>
      </c>
      <c r="L100" t="s">
        <v>11</v>
      </c>
      <c r="M100" t="s">
        <v>1018</v>
      </c>
      <c r="N100" s="38">
        <v>43344</v>
      </c>
      <c r="O100" s="38">
        <v>43708</v>
      </c>
      <c r="P100" t="s">
        <v>1019</v>
      </c>
      <c r="Q100" s="112">
        <v>1731445.45</v>
      </c>
      <c r="R100" s="112">
        <v>7424065.4699999997</v>
      </c>
      <c r="S100" s="47">
        <v>0.23319999999999999</v>
      </c>
      <c r="T100" s="38">
        <v>43525</v>
      </c>
      <c r="U100" s="38">
        <v>43890</v>
      </c>
      <c r="V100" s="112">
        <v>56365.37</v>
      </c>
      <c r="W100" s="112">
        <v>6492.96</v>
      </c>
      <c r="X100">
        <v>0</v>
      </c>
      <c r="Y100">
        <v>0</v>
      </c>
      <c r="Z100">
        <v>0</v>
      </c>
      <c r="AA100">
        <v>0</v>
      </c>
      <c r="AB100" t="s">
        <v>1020</v>
      </c>
      <c r="AC100">
        <v>1</v>
      </c>
      <c r="AD100">
        <v>1</v>
      </c>
      <c r="AE100" s="112">
        <v>6492.96</v>
      </c>
      <c r="AF100" s="112">
        <v>13144.4</v>
      </c>
      <c r="AG100" t="s">
        <v>1028</v>
      </c>
      <c r="AH100">
        <v>1.0099</v>
      </c>
      <c r="AI100" s="112">
        <v>13274.53</v>
      </c>
      <c r="AJ100">
        <v>0</v>
      </c>
      <c r="AK100" s="112">
        <v>13274.53</v>
      </c>
      <c r="AL100" s="112">
        <v>6781.57</v>
      </c>
      <c r="AM100">
        <v>0</v>
      </c>
      <c r="AN100" s="112">
        <v>6781.57</v>
      </c>
    </row>
    <row r="101" spans="1:40" x14ac:dyDescent="0.2">
      <c r="A101" t="s">
        <v>254</v>
      </c>
      <c r="B101" t="s">
        <v>1747</v>
      </c>
      <c r="C101" t="s">
        <v>928</v>
      </c>
      <c r="D101" t="s">
        <v>1015</v>
      </c>
      <c r="E101" t="s">
        <v>1742</v>
      </c>
      <c r="F101" t="s">
        <v>984</v>
      </c>
      <c r="G101" t="s">
        <v>930</v>
      </c>
      <c r="H101" t="s">
        <v>256</v>
      </c>
      <c r="I101" t="s">
        <v>1869</v>
      </c>
      <c r="J101" t="s">
        <v>255</v>
      </c>
      <c r="K101" t="s">
        <v>1870</v>
      </c>
      <c r="L101" t="s">
        <v>11</v>
      </c>
      <c r="M101" t="s">
        <v>1018</v>
      </c>
      <c r="N101" s="38">
        <v>43344</v>
      </c>
      <c r="O101" s="38">
        <v>43708</v>
      </c>
      <c r="P101" t="s">
        <v>1019</v>
      </c>
      <c r="Q101" s="112">
        <v>986056</v>
      </c>
      <c r="R101" s="112">
        <v>4318047</v>
      </c>
      <c r="S101" s="47">
        <v>0.22839999999999999</v>
      </c>
      <c r="T101" s="38">
        <v>43525</v>
      </c>
      <c r="U101" s="38">
        <v>43890</v>
      </c>
      <c r="V101" s="112">
        <v>62677.27</v>
      </c>
      <c r="W101" s="112">
        <v>15647.22</v>
      </c>
      <c r="X101">
        <v>0</v>
      </c>
      <c r="Y101">
        <v>0</v>
      </c>
      <c r="Z101">
        <v>0</v>
      </c>
      <c r="AA101">
        <v>0</v>
      </c>
      <c r="AB101" t="s">
        <v>1020</v>
      </c>
      <c r="AC101">
        <v>1</v>
      </c>
      <c r="AD101">
        <v>1</v>
      </c>
      <c r="AE101" s="112">
        <v>15647.22</v>
      </c>
      <c r="AF101" s="112">
        <v>14315.49</v>
      </c>
      <c r="AG101" t="s">
        <v>1028</v>
      </c>
      <c r="AH101">
        <v>1.0099</v>
      </c>
      <c r="AI101" s="112">
        <v>14457.21</v>
      </c>
      <c r="AJ101">
        <v>0</v>
      </c>
      <c r="AK101" s="112">
        <v>14457.21</v>
      </c>
      <c r="AL101" s="112">
        <v>-1190.01</v>
      </c>
      <c r="AM101">
        <v>0</v>
      </c>
      <c r="AN101" s="112">
        <v>-1190.01</v>
      </c>
    </row>
    <row r="102" spans="1:40" x14ac:dyDescent="0.2">
      <c r="A102" t="s">
        <v>1249</v>
      </c>
      <c r="B102" t="s">
        <v>1747</v>
      </c>
      <c r="C102" t="s">
        <v>928</v>
      </c>
      <c r="D102" t="s">
        <v>1015</v>
      </c>
      <c r="E102" t="s">
        <v>1742</v>
      </c>
      <c r="F102" t="s">
        <v>984</v>
      </c>
      <c r="G102" t="s">
        <v>930</v>
      </c>
      <c r="H102" t="s">
        <v>1250</v>
      </c>
      <c r="I102" t="s">
        <v>1251</v>
      </c>
      <c r="J102" t="s">
        <v>1249</v>
      </c>
      <c r="K102" t="s">
        <v>1252</v>
      </c>
      <c r="L102" t="s">
        <v>1027</v>
      </c>
      <c r="M102" t="s">
        <v>1079</v>
      </c>
      <c r="N102" s="38">
        <v>43466</v>
      </c>
      <c r="O102" s="38">
        <v>43830</v>
      </c>
      <c r="P102" t="s">
        <v>1019</v>
      </c>
      <c r="Q102" s="112">
        <v>1352609</v>
      </c>
      <c r="R102" s="112">
        <v>10577728</v>
      </c>
      <c r="S102" s="47">
        <v>0.12790000000000001</v>
      </c>
      <c r="T102" s="38">
        <v>43525</v>
      </c>
      <c r="U102" s="38">
        <v>43890</v>
      </c>
      <c r="V102" s="112">
        <v>141920.32999999999</v>
      </c>
      <c r="W102" s="112">
        <v>35395.360000000001</v>
      </c>
      <c r="X102">
        <v>0</v>
      </c>
      <c r="Y102">
        <v>0</v>
      </c>
      <c r="Z102">
        <v>0</v>
      </c>
      <c r="AA102">
        <v>0</v>
      </c>
      <c r="AB102" t="s">
        <v>1020</v>
      </c>
      <c r="AC102">
        <v>1</v>
      </c>
      <c r="AD102">
        <v>1</v>
      </c>
      <c r="AE102" s="112">
        <v>35395.360000000001</v>
      </c>
      <c r="AF102" s="112">
        <v>18151.61</v>
      </c>
      <c r="AG102" t="s">
        <v>1020</v>
      </c>
      <c r="AH102">
        <v>1</v>
      </c>
      <c r="AI102" s="112">
        <v>18151.61</v>
      </c>
      <c r="AJ102">
        <v>0</v>
      </c>
      <c r="AK102" s="112">
        <v>18151.61</v>
      </c>
      <c r="AL102" s="112">
        <v>-17243.75</v>
      </c>
      <c r="AM102">
        <v>0</v>
      </c>
      <c r="AN102" s="112">
        <v>-17243.75</v>
      </c>
    </row>
    <row r="103" spans="1:40" x14ac:dyDescent="0.2">
      <c r="A103" t="s">
        <v>1253</v>
      </c>
      <c r="B103" t="s">
        <v>1747</v>
      </c>
      <c r="C103" t="s">
        <v>928</v>
      </c>
      <c r="D103" t="s">
        <v>1015</v>
      </c>
      <c r="E103" t="s">
        <v>1742</v>
      </c>
      <c r="F103" t="s">
        <v>984</v>
      </c>
      <c r="G103" t="s">
        <v>930</v>
      </c>
      <c r="H103" t="s">
        <v>1254</v>
      </c>
      <c r="I103" t="s">
        <v>1255</v>
      </c>
      <c r="J103" t="s">
        <v>1253</v>
      </c>
      <c r="K103" t="s">
        <v>1871</v>
      </c>
      <c r="L103" t="s">
        <v>11</v>
      </c>
      <c r="M103" t="s">
        <v>1018</v>
      </c>
      <c r="N103" s="38">
        <v>43466</v>
      </c>
      <c r="O103" s="38">
        <v>43830</v>
      </c>
      <c r="P103" t="s">
        <v>1031</v>
      </c>
      <c r="Q103" s="112">
        <v>3295250</v>
      </c>
      <c r="R103" s="112">
        <v>22616874</v>
      </c>
      <c r="S103" s="47">
        <v>0.1457</v>
      </c>
      <c r="T103" s="38">
        <v>43525</v>
      </c>
      <c r="U103" s="38">
        <v>43890</v>
      </c>
      <c r="V103" s="112">
        <v>2750501.09</v>
      </c>
      <c r="W103" s="112">
        <v>240239.98</v>
      </c>
      <c r="X103">
        <v>0</v>
      </c>
      <c r="Y103">
        <v>0</v>
      </c>
      <c r="Z103">
        <v>0</v>
      </c>
      <c r="AA103">
        <v>0</v>
      </c>
      <c r="AB103" t="s">
        <v>1020</v>
      </c>
      <c r="AC103">
        <v>1</v>
      </c>
      <c r="AD103">
        <v>1</v>
      </c>
      <c r="AE103" s="112">
        <v>240239.98</v>
      </c>
      <c r="AF103" s="112">
        <v>400748.01</v>
      </c>
      <c r="AG103" t="s">
        <v>1020</v>
      </c>
      <c r="AH103">
        <v>1</v>
      </c>
      <c r="AI103" s="112">
        <v>400748.01</v>
      </c>
      <c r="AJ103">
        <v>0</v>
      </c>
      <c r="AK103" s="112">
        <v>400748.01</v>
      </c>
      <c r="AL103" s="112">
        <v>160508.03</v>
      </c>
      <c r="AM103">
        <v>0</v>
      </c>
      <c r="AN103" s="112">
        <v>160508.03</v>
      </c>
    </row>
    <row r="104" spans="1:40" x14ac:dyDescent="0.2">
      <c r="A104" t="s">
        <v>1872</v>
      </c>
      <c r="B104" t="s">
        <v>1747</v>
      </c>
      <c r="C104" t="s">
        <v>928</v>
      </c>
      <c r="D104" t="s">
        <v>1015</v>
      </c>
      <c r="E104" t="s">
        <v>1742</v>
      </c>
      <c r="F104" t="s">
        <v>984</v>
      </c>
      <c r="G104" t="s">
        <v>930</v>
      </c>
      <c r="H104" t="s">
        <v>1873</v>
      </c>
      <c r="I104" t="s">
        <v>1874</v>
      </c>
      <c r="J104" t="s">
        <v>1872</v>
      </c>
      <c r="K104" t="s">
        <v>1875</v>
      </c>
      <c r="L104" t="s">
        <v>11</v>
      </c>
      <c r="M104" t="s">
        <v>1018</v>
      </c>
      <c r="N104" s="38">
        <v>43466</v>
      </c>
      <c r="O104" s="38">
        <v>43830</v>
      </c>
      <c r="P104" t="s">
        <v>1031</v>
      </c>
      <c r="Q104" s="112">
        <v>1520298.23</v>
      </c>
      <c r="R104" s="112">
        <v>5566428.8499999996</v>
      </c>
      <c r="S104" s="47">
        <v>0.27310000000000001</v>
      </c>
      <c r="T104" s="38">
        <v>43525</v>
      </c>
      <c r="U104" s="38">
        <v>43890</v>
      </c>
      <c r="V104" s="112">
        <v>45292.37</v>
      </c>
      <c r="W104" s="112">
        <v>5151.34</v>
      </c>
      <c r="X104">
        <v>0</v>
      </c>
      <c r="Y104">
        <v>0</v>
      </c>
      <c r="Z104">
        <v>0</v>
      </c>
      <c r="AA104">
        <v>0</v>
      </c>
      <c r="AB104" t="s">
        <v>1020</v>
      </c>
      <c r="AC104">
        <v>1</v>
      </c>
      <c r="AD104">
        <v>1</v>
      </c>
      <c r="AE104" s="112">
        <v>5151.34</v>
      </c>
      <c r="AF104" s="112">
        <v>12369.35</v>
      </c>
      <c r="AG104" t="s">
        <v>1028</v>
      </c>
      <c r="AH104">
        <v>1.0044999999999999</v>
      </c>
      <c r="AI104" s="112">
        <v>12425.01</v>
      </c>
      <c r="AJ104">
        <v>0</v>
      </c>
      <c r="AK104" s="112">
        <v>12425.01</v>
      </c>
      <c r="AL104" s="112">
        <v>7273.67</v>
      </c>
      <c r="AM104">
        <v>0</v>
      </c>
      <c r="AN104" s="112">
        <v>7273.67</v>
      </c>
    </row>
    <row r="105" spans="1:40" x14ac:dyDescent="0.2">
      <c r="A105" t="s">
        <v>1876</v>
      </c>
      <c r="B105" t="s">
        <v>1747</v>
      </c>
      <c r="C105" t="s">
        <v>928</v>
      </c>
      <c r="D105" t="s">
        <v>1015</v>
      </c>
      <c r="E105" t="s">
        <v>1742</v>
      </c>
      <c r="F105" t="s">
        <v>984</v>
      </c>
      <c r="G105" t="s">
        <v>930</v>
      </c>
      <c r="H105" t="s">
        <v>1877</v>
      </c>
      <c r="I105" t="s">
        <v>1878</v>
      </c>
      <c r="J105" t="s">
        <v>1876</v>
      </c>
      <c r="K105" t="s">
        <v>1879</v>
      </c>
      <c r="L105" t="s">
        <v>1027</v>
      </c>
      <c r="M105" t="s">
        <v>1079</v>
      </c>
      <c r="N105" s="38">
        <v>43466</v>
      </c>
      <c r="O105" s="38">
        <v>43830</v>
      </c>
      <c r="P105" t="s">
        <v>1019</v>
      </c>
      <c r="Q105" s="112">
        <v>967248</v>
      </c>
      <c r="R105" s="112">
        <v>1710473</v>
      </c>
      <c r="S105" s="47">
        <v>0.5655</v>
      </c>
      <c r="T105" s="38">
        <v>43525</v>
      </c>
      <c r="U105" s="38">
        <v>43890</v>
      </c>
      <c r="V105" s="112">
        <v>6635.99</v>
      </c>
      <c r="W105" s="112">
        <v>3516.8</v>
      </c>
      <c r="X105">
        <v>0</v>
      </c>
      <c r="Y105">
        <v>0</v>
      </c>
      <c r="Z105">
        <v>0</v>
      </c>
      <c r="AA105">
        <v>0</v>
      </c>
      <c r="AB105" t="s">
        <v>1020</v>
      </c>
      <c r="AC105">
        <v>1</v>
      </c>
      <c r="AD105">
        <v>1</v>
      </c>
      <c r="AE105" s="112">
        <v>3516.8</v>
      </c>
      <c r="AF105" s="112">
        <v>3752.65</v>
      </c>
      <c r="AG105" t="s">
        <v>1020</v>
      </c>
      <c r="AH105">
        <v>1</v>
      </c>
      <c r="AI105" s="112">
        <v>3752.65</v>
      </c>
      <c r="AJ105">
        <v>0</v>
      </c>
      <c r="AK105" s="112">
        <v>3752.65</v>
      </c>
      <c r="AL105" s="112">
        <v>235.85</v>
      </c>
      <c r="AM105">
        <v>0</v>
      </c>
      <c r="AN105" s="112">
        <v>235.85</v>
      </c>
    </row>
    <row r="106" spans="1:40" x14ac:dyDescent="0.2">
      <c r="A106" t="s">
        <v>258</v>
      </c>
      <c r="B106" t="s">
        <v>1747</v>
      </c>
      <c r="C106" t="s">
        <v>928</v>
      </c>
      <c r="D106" t="s">
        <v>1015</v>
      </c>
      <c r="E106" t="s">
        <v>1742</v>
      </c>
      <c r="F106" t="s">
        <v>984</v>
      </c>
      <c r="G106" t="s">
        <v>930</v>
      </c>
      <c r="H106" t="s">
        <v>259</v>
      </c>
      <c r="I106" t="s">
        <v>1259</v>
      </c>
      <c r="J106" t="s">
        <v>258</v>
      </c>
      <c r="K106" t="s">
        <v>1880</v>
      </c>
      <c r="L106" t="s">
        <v>11</v>
      </c>
      <c r="M106" t="s">
        <v>1018</v>
      </c>
      <c r="N106" s="38">
        <v>43466</v>
      </c>
      <c r="O106" s="38">
        <v>43830</v>
      </c>
      <c r="P106" t="s">
        <v>1019</v>
      </c>
      <c r="Q106" s="112">
        <v>8303252</v>
      </c>
      <c r="R106" s="112">
        <v>55352319</v>
      </c>
      <c r="S106" s="47">
        <v>0.15</v>
      </c>
      <c r="T106" s="38">
        <v>43525</v>
      </c>
      <c r="U106" s="38">
        <v>43890</v>
      </c>
      <c r="V106" s="112">
        <v>1770466.21</v>
      </c>
      <c r="W106" s="112">
        <v>224386.42</v>
      </c>
      <c r="X106">
        <v>0</v>
      </c>
      <c r="Y106">
        <v>0</v>
      </c>
      <c r="Z106">
        <v>0</v>
      </c>
      <c r="AA106">
        <v>0</v>
      </c>
      <c r="AB106" t="s">
        <v>1020</v>
      </c>
      <c r="AC106">
        <v>1</v>
      </c>
      <c r="AD106">
        <v>1</v>
      </c>
      <c r="AE106" s="112">
        <v>224386.42</v>
      </c>
      <c r="AF106" s="112">
        <v>265569.93</v>
      </c>
      <c r="AG106" t="s">
        <v>1020</v>
      </c>
      <c r="AH106">
        <v>1</v>
      </c>
      <c r="AI106" s="112">
        <v>265569.93</v>
      </c>
      <c r="AJ106">
        <v>0</v>
      </c>
      <c r="AK106" s="112">
        <v>265569.93</v>
      </c>
      <c r="AL106" s="112">
        <v>41183.51</v>
      </c>
      <c r="AM106">
        <v>0</v>
      </c>
      <c r="AN106" s="112">
        <v>41183.51</v>
      </c>
    </row>
    <row r="107" spans="1:40" x14ac:dyDescent="0.2">
      <c r="A107" t="s">
        <v>261</v>
      </c>
      <c r="B107" t="s">
        <v>1747</v>
      </c>
      <c r="C107" t="s">
        <v>928</v>
      </c>
      <c r="D107" t="s">
        <v>1015</v>
      </c>
      <c r="E107" t="s">
        <v>1742</v>
      </c>
      <c r="F107" t="s">
        <v>984</v>
      </c>
      <c r="G107" t="s">
        <v>930</v>
      </c>
      <c r="H107" t="s">
        <v>262</v>
      </c>
      <c r="I107" t="s">
        <v>1261</v>
      </c>
      <c r="J107" t="s">
        <v>261</v>
      </c>
      <c r="K107" t="s">
        <v>1881</v>
      </c>
      <c r="L107" t="s">
        <v>11</v>
      </c>
      <c r="M107" t="s">
        <v>1079</v>
      </c>
      <c r="N107" s="38">
        <v>43466</v>
      </c>
      <c r="O107" s="38">
        <v>43830</v>
      </c>
      <c r="P107" t="s">
        <v>1019</v>
      </c>
      <c r="Q107" s="112">
        <v>997127</v>
      </c>
      <c r="R107" s="112">
        <v>7550969</v>
      </c>
      <c r="S107" s="47">
        <v>0.1321</v>
      </c>
      <c r="T107" s="38">
        <v>43525</v>
      </c>
      <c r="U107" s="38">
        <v>43890</v>
      </c>
      <c r="V107" s="112">
        <v>194223.98</v>
      </c>
      <c r="W107" s="112">
        <v>58161.07</v>
      </c>
      <c r="X107">
        <v>0</v>
      </c>
      <c r="Y107">
        <v>0</v>
      </c>
      <c r="Z107">
        <v>0</v>
      </c>
      <c r="AA107">
        <v>0</v>
      </c>
      <c r="AB107" t="s">
        <v>1020</v>
      </c>
      <c r="AC107">
        <v>1</v>
      </c>
      <c r="AD107">
        <v>1</v>
      </c>
      <c r="AE107" s="112">
        <v>58161.07</v>
      </c>
      <c r="AF107" s="112">
        <v>25656.99</v>
      </c>
      <c r="AG107" t="s">
        <v>1020</v>
      </c>
      <c r="AH107">
        <v>1</v>
      </c>
      <c r="AI107" s="112">
        <v>25656.99</v>
      </c>
      <c r="AJ107">
        <v>0</v>
      </c>
      <c r="AK107" s="112">
        <v>25656.99</v>
      </c>
      <c r="AL107" s="112">
        <v>-32504.080000000002</v>
      </c>
      <c r="AM107">
        <v>0</v>
      </c>
      <c r="AN107" s="112">
        <v>-32504.080000000002</v>
      </c>
    </row>
    <row r="108" spans="1:40" x14ac:dyDescent="0.2">
      <c r="A108" t="s">
        <v>1263</v>
      </c>
      <c r="B108" t="s">
        <v>1747</v>
      </c>
      <c r="C108" t="s">
        <v>928</v>
      </c>
      <c r="D108" t="s">
        <v>1015</v>
      </c>
      <c r="E108" t="s">
        <v>1742</v>
      </c>
      <c r="F108" t="s">
        <v>984</v>
      </c>
      <c r="G108" t="s">
        <v>930</v>
      </c>
      <c r="H108" t="s">
        <v>1264</v>
      </c>
      <c r="I108" t="s">
        <v>1265</v>
      </c>
      <c r="J108" t="s">
        <v>1263</v>
      </c>
      <c r="K108" t="s">
        <v>1266</v>
      </c>
      <c r="L108" t="s">
        <v>11</v>
      </c>
      <c r="M108" t="s">
        <v>1018</v>
      </c>
      <c r="N108" s="38">
        <v>43466</v>
      </c>
      <c r="O108" s="38">
        <v>43830</v>
      </c>
      <c r="P108" t="s">
        <v>1019</v>
      </c>
      <c r="Q108" s="112">
        <v>15949876</v>
      </c>
      <c r="R108" s="112">
        <v>43377254</v>
      </c>
      <c r="S108" s="47">
        <v>0.36770000000000003</v>
      </c>
      <c r="T108" s="38">
        <v>43525</v>
      </c>
      <c r="U108" s="38">
        <v>43890</v>
      </c>
      <c r="V108" s="112">
        <v>75239.37</v>
      </c>
      <c r="W108" s="112">
        <v>9921.2000000000007</v>
      </c>
      <c r="X108">
        <v>0</v>
      </c>
      <c r="Y108">
        <v>0</v>
      </c>
      <c r="Z108">
        <v>0</v>
      </c>
      <c r="AA108">
        <v>0</v>
      </c>
      <c r="AB108" t="s">
        <v>1020</v>
      </c>
      <c r="AC108">
        <v>1</v>
      </c>
      <c r="AD108">
        <v>1</v>
      </c>
      <c r="AE108" s="112">
        <v>9921.2000000000007</v>
      </c>
      <c r="AF108" s="112">
        <v>27665.52</v>
      </c>
      <c r="AG108" t="s">
        <v>1020</v>
      </c>
      <c r="AH108">
        <v>1</v>
      </c>
      <c r="AI108" s="112">
        <v>27665.52</v>
      </c>
      <c r="AJ108">
        <v>0</v>
      </c>
      <c r="AK108" s="112">
        <v>27665.52</v>
      </c>
      <c r="AL108" s="112">
        <v>17744.32</v>
      </c>
      <c r="AM108">
        <v>0</v>
      </c>
      <c r="AN108" s="112">
        <v>17744.32</v>
      </c>
    </row>
    <row r="109" spans="1:40" x14ac:dyDescent="0.2">
      <c r="A109" t="s">
        <v>485</v>
      </c>
      <c r="B109" t="s">
        <v>1747</v>
      </c>
      <c r="C109" t="s">
        <v>928</v>
      </c>
      <c r="D109" t="s">
        <v>1015</v>
      </c>
      <c r="E109" t="s">
        <v>1742</v>
      </c>
      <c r="F109" t="s">
        <v>984</v>
      </c>
      <c r="G109" t="s">
        <v>930</v>
      </c>
      <c r="H109" t="s">
        <v>486</v>
      </c>
      <c r="I109" t="s">
        <v>1267</v>
      </c>
      <c r="J109" t="s">
        <v>485</v>
      </c>
      <c r="K109" t="s">
        <v>1882</v>
      </c>
      <c r="L109" t="s">
        <v>1027</v>
      </c>
      <c r="M109" t="s">
        <v>1018</v>
      </c>
      <c r="N109" s="38">
        <v>43435</v>
      </c>
      <c r="O109" s="38">
        <v>43799</v>
      </c>
      <c r="P109" t="s">
        <v>1019</v>
      </c>
      <c r="Q109" s="112">
        <v>6935884.54</v>
      </c>
      <c r="R109" s="112">
        <v>21553118.239999998</v>
      </c>
      <c r="S109" s="47">
        <v>0.32179999999999997</v>
      </c>
      <c r="T109" s="38">
        <v>43525</v>
      </c>
      <c r="U109" s="38">
        <v>43890</v>
      </c>
      <c r="V109" s="112">
        <v>366607.14</v>
      </c>
      <c r="W109" s="112">
        <v>69843.350000000006</v>
      </c>
      <c r="X109">
        <v>0</v>
      </c>
      <c r="Y109">
        <v>0</v>
      </c>
      <c r="Z109">
        <v>0</v>
      </c>
      <c r="AA109">
        <v>0</v>
      </c>
      <c r="AB109" t="s">
        <v>1020</v>
      </c>
      <c r="AC109">
        <v>1</v>
      </c>
      <c r="AD109">
        <v>1</v>
      </c>
      <c r="AE109" s="112">
        <v>69843.350000000006</v>
      </c>
      <c r="AF109" s="112">
        <v>117974.18</v>
      </c>
      <c r="AG109" t="s">
        <v>1028</v>
      </c>
      <c r="AH109">
        <v>1.0044999999999999</v>
      </c>
      <c r="AI109" s="112">
        <v>118505.06</v>
      </c>
      <c r="AJ109">
        <v>0</v>
      </c>
      <c r="AK109" s="112">
        <v>118505.06</v>
      </c>
      <c r="AL109" s="112">
        <v>48661.71</v>
      </c>
      <c r="AM109">
        <v>0</v>
      </c>
      <c r="AN109" s="112">
        <v>48661.71</v>
      </c>
    </row>
    <row r="110" spans="1:40" x14ac:dyDescent="0.2">
      <c r="A110" t="s">
        <v>1883</v>
      </c>
      <c r="B110" t="s">
        <v>1747</v>
      </c>
      <c r="C110" t="s">
        <v>928</v>
      </c>
      <c r="D110" t="s">
        <v>1015</v>
      </c>
      <c r="E110" t="s">
        <v>1742</v>
      </c>
      <c r="F110" t="s">
        <v>984</v>
      </c>
      <c r="G110" t="s">
        <v>930</v>
      </c>
      <c r="H110" t="s">
        <v>1884</v>
      </c>
      <c r="I110" t="s">
        <v>1885</v>
      </c>
      <c r="J110" t="s">
        <v>1883</v>
      </c>
      <c r="K110" t="s">
        <v>1886</v>
      </c>
      <c r="L110" t="s">
        <v>1027</v>
      </c>
      <c r="M110" t="s">
        <v>1018</v>
      </c>
      <c r="N110" s="38">
        <v>43374</v>
      </c>
      <c r="O110" s="38">
        <v>43738</v>
      </c>
      <c r="P110" t="s">
        <v>1031</v>
      </c>
      <c r="Q110" s="112">
        <v>3228223</v>
      </c>
      <c r="R110" s="112">
        <v>11466309</v>
      </c>
      <c r="S110" s="47">
        <v>0.28149999999999997</v>
      </c>
      <c r="T110" s="38">
        <v>43525</v>
      </c>
      <c r="U110" s="38">
        <v>43890</v>
      </c>
      <c r="V110" s="112">
        <v>90616.17</v>
      </c>
      <c r="W110" s="112">
        <v>25038.38</v>
      </c>
      <c r="X110">
        <v>0</v>
      </c>
      <c r="Y110">
        <v>0</v>
      </c>
      <c r="Z110">
        <v>0</v>
      </c>
      <c r="AA110">
        <v>0</v>
      </c>
      <c r="AB110" t="s">
        <v>1020</v>
      </c>
      <c r="AC110">
        <v>1</v>
      </c>
      <c r="AD110">
        <v>1</v>
      </c>
      <c r="AE110" s="112">
        <v>25038.38</v>
      </c>
      <c r="AF110" s="112">
        <v>25508.45</v>
      </c>
      <c r="AG110" t="s">
        <v>1028</v>
      </c>
      <c r="AH110">
        <v>1.0044999999999999</v>
      </c>
      <c r="AI110" s="112">
        <v>25623.24</v>
      </c>
      <c r="AJ110">
        <v>0</v>
      </c>
      <c r="AK110" s="112">
        <v>25623.24</v>
      </c>
      <c r="AL110" s="112">
        <v>584.86</v>
      </c>
      <c r="AM110">
        <v>0</v>
      </c>
      <c r="AN110" s="112">
        <v>584.86</v>
      </c>
    </row>
    <row r="111" spans="1:40" x14ac:dyDescent="0.2">
      <c r="A111" t="s">
        <v>1269</v>
      </c>
      <c r="B111" t="s">
        <v>1747</v>
      </c>
      <c r="C111" t="s">
        <v>928</v>
      </c>
      <c r="D111" t="s">
        <v>1015</v>
      </c>
      <c r="E111" t="s">
        <v>1742</v>
      </c>
      <c r="F111" t="s">
        <v>984</v>
      </c>
      <c r="G111" t="s">
        <v>930</v>
      </c>
      <c r="H111" t="s">
        <v>1270</v>
      </c>
      <c r="I111" t="s">
        <v>1271</v>
      </c>
      <c r="J111" t="s">
        <v>1269</v>
      </c>
      <c r="K111" t="s">
        <v>1887</v>
      </c>
      <c r="L111" t="s">
        <v>1027</v>
      </c>
      <c r="M111" t="s">
        <v>1018</v>
      </c>
      <c r="N111" s="38">
        <v>43282</v>
      </c>
      <c r="O111" s="38">
        <v>43646</v>
      </c>
      <c r="P111" t="s">
        <v>1019</v>
      </c>
      <c r="Q111" s="112">
        <v>3305225</v>
      </c>
      <c r="R111" s="112">
        <v>6326479</v>
      </c>
      <c r="S111" s="47">
        <v>0.52239999999999998</v>
      </c>
      <c r="T111" s="38">
        <v>43525</v>
      </c>
      <c r="U111" s="38">
        <v>43890</v>
      </c>
      <c r="V111" s="112">
        <v>192928</v>
      </c>
      <c r="W111" s="112">
        <v>109306.42</v>
      </c>
      <c r="X111">
        <v>0</v>
      </c>
      <c r="Y111">
        <v>0</v>
      </c>
      <c r="Z111">
        <v>0</v>
      </c>
      <c r="AA111">
        <v>0</v>
      </c>
      <c r="AB111" t="s">
        <v>1020</v>
      </c>
      <c r="AC111">
        <v>1</v>
      </c>
      <c r="AD111">
        <v>1</v>
      </c>
      <c r="AE111" s="112">
        <v>109306.42</v>
      </c>
      <c r="AF111" s="112">
        <v>100785.59</v>
      </c>
      <c r="AG111" t="s">
        <v>1028</v>
      </c>
      <c r="AH111">
        <v>1.0163</v>
      </c>
      <c r="AI111" s="112">
        <v>102428.4</v>
      </c>
      <c r="AJ111">
        <v>0</v>
      </c>
      <c r="AK111" s="112">
        <v>102428.4</v>
      </c>
      <c r="AL111" s="112">
        <v>-6878.02</v>
      </c>
      <c r="AM111">
        <v>0</v>
      </c>
      <c r="AN111" s="112">
        <v>-6878.02</v>
      </c>
    </row>
    <row r="112" spans="1:40" x14ac:dyDescent="0.2">
      <c r="A112" t="s">
        <v>157</v>
      </c>
      <c r="B112" t="s">
        <v>1747</v>
      </c>
      <c r="C112" t="s">
        <v>928</v>
      </c>
      <c r="D112" t="s">
        <v>1015</v>
      </c>
      <c r="E112" t="s">
        <v>1742</v>
      </c>
      <c r="F112" t="s">
        <v>984</v>
      </c>
      <c r="G112" t="s">
        <v>930</v>
      </c>
      <c r="H112" t="s">
        <v>158</v>
      </c>
      <c r="I112" t="s">
        <v>1117</v>
      </c>
      <c r="J112" t="s">
        <v>157</v>
      </c>
      <c r="K112" t="s">
        <v>1888</v>
      </c>
      <c r="L112" t="s">
        <v>11</v>
      </c>
      <c r="M112" t="s">
        <v>1018</v>
      </c>
      <c r="N112" s="38">
        <v>43374</v>
      </c>
      <c r="O112" s="38">
        <v>43738</v>
      </c>
      <c r="P112" t="s">
        <v>1019</v>
      </c>
      <c r="Q112" s="112">
        <v>55224443.340000004</v>
      </c>
      <c r="R112" s="112">
        <v>310043402.12</v>
      </c>
      <c r="S112" s="47">
        <v>0.17810000000000001</v>
      </c>
      <c r="T112" s="38">
        <v>43525</v>
      </c>
      <c r="U112" s="38">
        <v>43890</v>
      </c>
      <c r="V112" s="112">
        <v>8365989.9299999997</v>
      </c>
      <c r="W112" s="112">
        <v>545316.28</v>
      </c>
      <c r="X112">
        <v>0</v>
      </c>
      <c r="Y112">
        <v>0</v>
      </c>
      <c r="Z112">
        <v>0</v>
      </c>
      <c r="AA112">
        <v>0</v>
      </c>
      <c r="AB112" t="s">
        <v>1020</v>
      </c>
      <c r="AC112">
        <v>1</v>
      </c>
      <c r="AD112">
        <v>1</v>
      </c>
      <c r="AE112" s="112">
        <v>545316.28</v>
      </c>
      <c r="AF112" s="112">
        <v>1489982.81</v>
      </c>
      <c r="AG112" t="s">
        <v>1028</v>
      </c>
      <c r="AH112">
        <v>1.0099</v>
      </c>
      <c r="AI112" s="112">
        <v>1504733.64</v>
      </c>
      <c r="AJ112">
        <v>0</v>
      </c>
      <c r="AK112" s="112">
        <v>1504733.64</v>
      </c>
      <c r="AL112" s="112">
        <v>959417.36</v>
      </c>
      <c r="AM112">
        <v>0</v>
      </c>
      <c r="AN112" s="112">
        <v>959417.36</v>
      </c>
    </row>
    <row r="113" spans="1:40" x14ac:dyDescent="0.2">
      <c r="A113" t="s">
        <v>264</v>
      </c>
      <c r="B113" t="s">
        <v>1747</v>
      </c>
      <c r="C113" t="s">
        <v>928</v>
      </c>
      <c r="D113" t="s">
        <v>1015</v>
      </c>
      <c r="E113" t="s">
        <v>1742</v>
      </c>
      <c r="F113" t="s">
        <v>984</v>
      </c>
      <c r="G113" t="s">
        <v>930</v>
      </c>
      <c r="H113" t="s">
        <v>265</v>
      </c>
      <c r="I113" t="s">
        <v>1273</v>
      </c>
      <c r="J113" t="s">
        <v>264</v>
      </c>
      <c r="K113" t="s">
        <v>1889</v>
      </c>
      <c r="L113" t="s">
        <v>11</v>
      </c>
      <c r="M113" t="s">
        <v>1079</v>
      </c>
      <c r="N113" s="38">
        <v>43466</v>
      </c>
      <c r="O113" s="38">
        <v>43830</v>
      </c>
      <c r="P113" t="s">
        <v>1019</v>
      </c>
      <c r="Q113" s="112">
        <v>2936852</v>
      </c>
      <c r="R113" s="112">
        <v>9300028</v>
      </c>
      <c r="S113" s="47">
        <v>0.31580000000000003</v>
      </c>
      <c r="T113" s="38">
        <v>43525</v>
      </c>
      <c r="U113" s="38">
        <v>43890</v>
      </c>
      <c r="V113" s="112">
        <v>249103.53</v>
      </c>
      <c r="W113" s="112">
        <v>95955.51</v>
      </c>
      <c r="X113">
        <v>0</v>
      </c>
      <c r="Y113">
        <v>0</v>
      </c>
      <c r="Z113">
        <v>0</v>
      </c>
      <c r="AA113">
        <v>0</v>
      </c>
      <c r="AB113" t="s">
        <v>1020</v>
      </c>
      <c r="AC113">
        <v>1</v>
      </c>
      <c r="AD113">
        <v>1</v>
      </c>
      <c r="AE113" s="112">
        <v>95955.51</v>
      </c>
      <c r="AF113" s="112">
        <v>78666.89</v>
      </c>
      <c r="AG113" t="s">
        <v>1020</v>
      </c>
      <c r="AH113">
        <v>1</v>
      </c>
      <c r="AI113" s="112">
        <v>78666.89</v>
      </c>
      <c r="AJ113">
        <v>0</v>
      </c>
      <c r="AK113" s="112">
        <v>78666.89</v>
      </c>
      <c r="AL113" s="112">
        <v>-17288.62</v>
      </c>
      <c r="AM113">
        <v>0</v>
      </c>
      <c r="AN113" s="112">
        <v>-17288.62</v>
      </c>
    </row>
    <row r="114" spans="1:40" x14ac:dyDescent="0.2">
      <c r="A114" t="s">
        <v>1890</v>
      </c>
      <c r="B114" t="s">
        <v>1747</v>
      </c>
      <c r="C114" t="s">
        <v>928</v>
      </c>
      <c r="D114" t="s">
        <v>1015</v>
      </c>
      <c r="E114" t="s">
        <v>1742</v>
      </c>
      <c r="F114" t="s">
        <v>984</v>
      </c>
      <c r="G114" t="s">
        <v>930</v>
      </c>
      <c r="H114" t="s">
        <v>1891</v>
      </c>
      <c r="I114" t="s">
        <v>1892</v>
      </c>
      <c r="J114" t="s">
        <v>1890</v>
      </c>
      <c r="K114" t="s">
        <v>1893</v>
      </c>
      <c r="L114" t="s">
        <v>1027</v>
      </c>
      <c r="M114" t="s">
        <v>1018</v>
      </c>
      <c r="N114" s="38">
        <v>43374</v>
      </c>
      <c r="O114" s="38">
        <v>43738</v>
      </c>
      <c r="P114" t="s">
        <v>1019</v>
      </c>
      <c r="Q114" s="112">
        <v>4868431</v>
      </c>
      <c r="R114" s="112">
        <v>13233906</v>
      </c>
      <c r="S114" s="47">
        <v>0.3679</v>
      </c>
      <c r="T114" s="38">
        <v>43525</v>
      </c>
      <c r="U114" s="38">
        <v>43890</v>
      </c>
      <c r="V114" s="112">
        <v>95163.77</v>
      </c>
      <c r="W114" s="112">
        <v>23315.58</v>
      </c>
      <c r="X114">
        <v>0</v>
      </c>
      <c r="Y114">
        <v>0</v>
      </c>
      <c r="Z114">
        <v>0</v>
      </c>
      <c r="AA114">
        <v>0</v>
      </c>
      <c r="AB114" t="s">
        <v>1020</v>
      </c>
      <c r="AC114">
        <v>1</v>
      </c>
      <c r="AD114">
        <v>1</v>
      </c>
      <c r="AE114" s="112">
        <v>23315.58</v>
      </c>
      <c r="AF114" s="112">
        <v>35010.75</v>
      </c>
      <c r="AG114" t="s">
        <v>1028</v>
      </c>
      <c r="AH114">
        <v>1.0044999999999999</v>
      </c>
      <c r="AI114" s="112">
        <v>35168.300000000003</v>
      </c>
      <c r="AJ114">
        <v>0</v>
      </c>
      <c r="AK114" s="112">
        <v>35168.300000000003</v>
      </c>
      <c r="AL114" s="112">
        <v>11852.72</v>
      </c>
      <c r="AM114">
        <v>0</v>
      </c>
      <c r="AN114" s="112">
        <v>11852.72</v>
      </c>
    </row>
    <row r="115" spans="1:40" x14ac:dyDescent="0.2">
      <c r="A115" t="s">
        <v>340</v>
      </c>
      <c r="B115" t="s">
        <v>1747</v>
      </c>
      <c r="C115" t="s">
        <v>928</v>
      </c>
      <c r="D115" t="s">
        <v>1015</v>
      </c>
      <c r="E115" t="s">
        <v>1742</v>
      </c>
      <c r="F115" t="s">
        <v>984</v>
      </c>
      <c r="G115" t="s">
        <v>930</v>
      </c>
      <c r="H115" t="s">
        <v>341</v>
      </c>
      <c r="I115" t="s">
        <v>1339</v>
      </c>
      <c r="J115" t="s">
        <v>340</v>
      </c>
      <c r="K115" t="s">
        <v>1894</v>
      </c>
      <c r="L115" t="s">
        <v>11</v>
      </c>
      <c r="M115" t="s">
        <v>1018</v>
      </c>
      <c r="N115" s="38">
        <v>43435</v>
      </c>
      <c r="O115" s="38">
        <v>43799</v>
      </c>
      <c r="P115" t="s">
        <v>1031</v>
      </c>
      <c r="Q115" s="112">
        <v>19666666</v>
      </c>
      <c r="R115" s="112">
        <v>175132327</v>
      </c>
      <c r="S115" s="47">
        <v>0.1123</v>
      </c>
      <c r="T115" s="38">
        <v>43525</v>
      </c>
      <c r="U115" s="38">
        <v>43890</v>
      </c>
      <c r="V115" s="112">
        <v>2565203.4700000002</v>
      </c>
      <c r="W115" s="112">
        <v>162029.63</v>
      </c>
      <c r="X115">
        <v>0</v>
      </c>
      <c r="Y115">
        <v>0</v>
      </c>
      <c r="Z115">
        <v>0</v>
      </c>
      <c r="AA115">
        <v>0</v>
      </c>
      <c r="AB115" t="s">
        <v>1020</v>
      </c>
      <c r="AC115">
        <v>1</v>
      </c>
      <c r="AD115">
        <v>1</v>
      </c>
      <c r="AE115" s="112">
        <v>162029.63</v>
      </c>
      <c r="AF115" s="112">
        <v>288072.34999999998</v>
      </c>
      <c r="AG115" t="s">
        <v>1028</v>
      </c>
      <c r="AH115">
        <v>1.0044999999999999</v>
      </c>
      <c r="AI115" s="112">
        <v>289368.68</v>
      </c>
      <c r="AJ115">
        <v>0</v>
      </c>
      <c r="AK115" s="112">
        <v>289368.68</v>
      </c>
      <c r="AL115" s="112">
        <v>127339.05</v>
      </c>
      <c r="AM115">
        <v>0</v>
      </c>
      <c r="AN115" s="112">
        <v>127339.05</v>
      </c>
    </row>
    <row r="116" spans="1:40" x14ac:dyDescent="0.2">
      <c r="A116" t="s">
        <v>142</v>
      </c>
      <c r="B116" t="s">
        <v>1747</v>
      </c>
      <c r="C116" t="s">
        <v>928</v>
      </c>
      <c r="D116" t="s">
        <v>1015</v>
      </c>
      <c r="E116" t="s">
        <v>1742</v>
      </c>
      <c r="F116" t="s">
        <v>984</v>
      </c>
      <c r="G116" t="s">
        <v>930</v>
      </c>
      <c r="H116" t="s">
        <v>143</v>
      </c>
      <c r="I116" t="s">
        <v>1895</v>
      </c>
      <c r="J116" t="s">
        <v>142</v>
      </c>
      <c r="K116" t="s">
        <v>1896</v>
      </c>
      <c r="L116" t="s">
        <v>11</v>
      </c>
      <c r="M116" t="s">
        <v>1079</v>
      </c>
      <c r="N116" s="38">
        <v>43282</v>
      </c>
      <c r="O116" s="38">
        <v>43646</v>
      </c>
      <c r="P116" t="s">
        <v>1019</v>
      </c>
      <c r="Q116" s="112">
        <v>1265994</v>
      </c>
      <c r="R116" s="112">
        <v>6522434</v>
      </c>
      <c r="S116" s="47">
        <v>0.19409999999999999</v>
      </c>
      <c r="T116" s="38">
        <v>43525</v>
      </c>
      <c r="U116" s="38">
        <v>43890</v>
      </c>
      <c r="V116" s="112">
        <v>202268.03</v>
      </c>
      <c r="W116" s="112">
        <v>50792.83</v>
      </c>
      <c r="X116">
        <v>0</v>
      </c>
      <c r="Y116">
        <v>0</v>
      </c>
      <c r="Z116">
        <v>0</v>
      </c>
      <c r="AA116">
        <v>0</v>
      </c>
      <c r="AB116" t="s">
        <v>1020</v>
      </c>
      <c r="AC116">
        <v>1</v>
      </c>
      <c r="AD116">
        <v>1</v>
      </c>
      <c r="AE116" s="112">
        <v>50792.83</v>
      </c>
      <c r="AF116" s="112">
        <v>39260.22</v>
      </c>
      <c r="AG116" t="s">
        <v>1028</v>
      </c>
      <c r="AH116">
        <v>1.0163</v>
      </c>
      <c r="AI116" s="112">
        <v>39900.160000000003</v>
      </c>
      <c r="AJ116">
        <v>0</v>
      </c>
      <c r="AK116" s="112">
        <v>39900.160000000003</v>
      </c>
      <c r="AL116" s="112">
        <v>-10892.67</v>
      </c>
      <c r="AM116">
        <v>0</v>
      </c>
      <c r="AN116" s="112">
        <v>-10892.67</v>
      </c>
    </row>
    <row r="117" spans="1:40" x14ac:dyDescent="0.2">
      <c r="A117" t="s">
        <v>1275</v>
      </c>
      <c r="B117" t="s">
        <v>1747</v>
      </c>
      <c r="C117" t="s">
        <v>928</v>
      </c>
      <c r="D117" t="s">
        <v>1015</v>
      </c>
      <c r="E117" t="s">
        <v>1742</v>
      </c>
      <c r="F117" t="s">
        <v>984</v>
      </c>
      <c r="G117" t="s">
        <v>930</v>
      </c>
      <c r="H117" t="s">
        <v>1276</v>
      </c>
      <c r="I117" t="s">
        <v>1277</v>
      </c>
      <c r="J117" t="s">
        <v>1275</v>
      </c>
      <c r="K117" t="s">
        <v>1897</v>
      </c>
      <c r="L117" t="s">
        <v>1027</v>
      </c>
      <c r="M117" t="s">
        <v>1018</v>
      </c>
      <c r="N117" s="38">
        <v>43374</v>
      </c>
      <c r="O117" s="38">
        <v>43738</v>
      </c>
      <c r="P117" t="s">
        <v>1031</v>
      </c>
      <c r="Q117" s="112">
        <v>21555744</v>
      </c>
      <c r="R117" s="112">
        <v>66972337</v>
      </c>
      <c r="S117" s="47">
        <v>0.32190000000000002</v>
      </c>
      <c r="T117" s="38">
        <v>43525</v>
      </c>
      <c r="U117" s="38">
        <v>43890</v>
      </c>
      <c r="V117" s="112">
        <v>1001978.32</v>
      </c>
      <c r="W117" s="112">
        <v>159343.97</v>
      </c>
      <c r="X117">
        <v>0</v>
      </c>
      <c r="Y117">
        <v>0</v>
      </c>
      <c r="Z117">
        <v>0</v>
      </c>
      <c r="AA117">
        <v>0</v>
      </c>
      <c r="AB117" t="s">
        <v>1020</v>
      </c>
      <c r="AC117">
        <v>1</v>
      </c>
      <c r="AD117">
        <v>1</v>
      </c>
      <c r="AE117" s="112">
        <v>159343.97</v>
      </c>
      <c r="AF117" s="112">
        <v>322536.82</v>
      </c>
      <c r="AG117" t="s">
        <v>1028</v>
      </c>
      <c r="AH117">
        <v>1.0044999999999999</v>
      </c>
      <c r="AI117" s="112">
        <v>323988.24</v>
      </c>
      <c r="AJ117">
        <v>0</v>
      </c>
      <c r="AK117" s="112">
        <v>323988.24</v>
      </c>
      <c r="AL117" s="112">
        <v>164644.26999999999</v>
      </c>
      <c r="AM117">
        <v>0</v>
      </c>
      <c r="AN117" s="112">
        <v>164644.26999999999</v>
      </c>
    </row>
    <row r="118" spans="1:40" x14ac:dyDescent="0.2">
      <c r="A118" t="s">
        <v>1898</v>
      </c>
      <c r="B118" t="s">
        <v>1747</v>
      </c>
      <c r="C118" t="s">
        <v>928</v>
      </c>
      <c r="D118" t="s">
        <v>1015</v>
      </c>
      <c r="E118" t="s">
        <v>1742</v>
      </c>
      <c r="F118" t="s">
        <v>984</v>
      </c>
      <c r="G118" t="s">
        <v>930</v>
      </c>
      <c r="H118" t="s">
        <v>1899</v>
      </c>
      <c r="I118" t="s">
        <v>1900</v>
      </c>
      <c r="J118" t="s">
        <v>1898</v>
      </c>
      <c r="K118" t="s">
        <v>1901</v>
      </c>
      <c r="L118" t="s">
        <v>1027</v>
      </c>
      <c r="M118" t="s">
        <v>1079</v>
      </c>
      <c r="N118" s="38">
        <v>43344</v>
      </c>
      <c r="O118" s="38">
        <v>43708</v>
      </c>
      <c r="P118" t="s">
        <v>1019</v>
      </c>
      <c r="Q118" s="112">
        <v>1314910.27</v>
      </c>
      <c r="R118" s="112">
        <v>14657262.83</v>
      </c>
      <c r="S118" s="47">
        <v>8.9700000000000002E-2</v>
      </c>
      <c r="T118" s="38">
        <v>43525</v>
      </c>
      <c r="U118" s="38">
        <v>43890</v>
      </c>
      <c r="V118" s="112">
        <v>49507.53</v>
      </c>
      <c r="W118" s="112">
        <v>17032.88</v>
      </c>
      <c r="X118">
        <v>0</v>
      </c>
      <c r="Y118">
        <v>0</v>
      </c>
      <c r="Z118">
        <v>0</v>
      </c>
      <c r="AA118">
        <v>0</v>
      </c>
      <c r="AB118" t="s">
        <v>1020</v>
      </c>
      <c r="AC118">
        <v>1</v>
      </c>
      <c r="AD118">
        <v>1</v>
      </c>
      <c r="AE118" s="112">
        <v>17032.88</v>
      </c>
      <c r="AF118" s="112">
        <v>4440.83</v>
      </c>
      <c r="AG118" t="s">
        <v>1028</v>
      </c>
      <c r="AH118">
        <v>1.0099</v>
      </c>
      <c r="AI118" s="112">
        <v>4484.79</v>
      </c>
      <c r="AJ118">
        <v>0</v>
      </c>
      <c r="AK118" s="112">
        <v>4484.79</v>
      </c>
      <c r="AL118" s="112">
        <v>-12548.09</v>
      </c>
      <c r="AM118">
        <v>0</v>
      </c>
      <c r="AN118" s="112">
        <v>-12548.09</v>
      </c>
    </row>
    <row r="119" spans="1:40" x14ac:dyDescent="0.2">
      <c r="A119" t="s">
        <v>1279</v>
      </c>
      <c r="B119" t="s">
        <v>1747</v>
      </c>
      <c r="C119" t="s">
        <v>928</v>
      </c>
      <c r="D119" t="s">
        <v>1015</v>
      </c>
      <c r="E119" t="s">
        <v>1742</v>
      </c>
      <c r="F119" t="s">
        <v>984</v>
      </c>
      <c r="G119" t="s">
        <v>930</v>
      </c>
      <c r="H119" t="s">
        <v>1280</v>
      </c>
      <c r="I119" t="s">
        <v>1281</v>
      </c>
      <c r="J119" t="s">
        <v>1279</v>
      </c>
      <c r="K119" t="s">
        <v>1282</v>
      </c>
      <c r="L119" t="s">
        <v>1027</v>
      </c>
      <c r="M119" t="s">
        <v>1079</v>
      </c>
      <c r="N119" s="38">
        <v>43160</v>
      </c>
      <c r="O119" s="38">
        <v>43524</v>
      </c>
      <c r="P119" t="s">
        <v>1019</v>
      </c>
      <c r="Q119" s="112">
        <v>1902878</v>
      </c>
      <c r="R119" s="112">
        <v>8959617</v>
      </c>
      <c r="S119" s="47">
        <v>0.21240000000000001</v>
      </c>
      <c r="T119" s="38">
        <v>43525</v>
      </c>
      <c r="U119" s="38">
        <v>43890</v>
      </c>
      <c r="V119" s="112">
        <v>69690</v>
      </c>
      <c r="W119" s="112">
        <v>24332.400000000001</v>
      </c>
      <c r="X119">
        <v>0</v>
      </c>
      <c r="Y119">
        <v>0</v>
      </c>
      <c r="Z119">
        <v>0</v>
      </c>
      <c r="AA119">
        <v>0</v>
      </c>
      <c r="AB119" t="s">
        <v>1020</v>
      </c>
      <c r="AC119">
        <v>1</v>
      </c>
      <c r="AD119">
        <v>1</v>
      </c>
      <c r="AE119" s="112">
        <v>24332.400000000001</v>
      </c>
      <c r="AF119" s="112">
        <v>14802.16</v>
      </c>
      <c r="AG119" t="s">
        <v>1028</v>
      </c>
      <c r="AH119">
        <v>1.0227999999999999</v>
      </c>
      <c r="AI119" s="112">
        <v>15139.65</v>
      </c>
      <c r="AJ119">
        <v>0</v>
      </c>
      <c r="AK119" s="112">
        <v>15139.65</v>
      </c>
      <c r="AL119" s="112">
        <v>-9192.75</v>
      </c>
      <c r="AM119">
        <v>0</v>
      </c>
      <c r="AN119" s="112">
        <v>-9192.75</v>
      </c>
    </row>
    <row r="120" spans="1:40" x14ac:dyDescent="0.2">
      <c r="A120" t="s">
        <v>1902</v>
      </c>
      <c r="B120" t="s">
        <v>1747</v>
      </c>
      <c r="C120" t="s">
        <v>928</v>
      </c>
      <c r="D120" t="s">
        <v>1015</v>
      </c>
      <c r="E120" t="s">
        <v>1742</v>
      </c>
      <c r="F120" t="s">
        <v>984</v>
      </c>
      <c r="G120" t="s">
        <v>930</v>
      </c>
      <c r="H120" t="s">
        <v>1903</v>
      </c>
      <c r="I120" t="s">
        <v>1904</v>
      </c>
      <c r="J120" t="s">
        <v>1902</v>
      </c>
      <c r="K120" t="s">
        <v>1905</v>
      </c>
      <c r="L120" t="s">
        <v>1027</v>
      </c>
      <c r="M120" t="s">
        <v>1018</v>
      </c>
      <c r="N120" s="38">
        <v>42979</v>
      </c>
      <c r="O120" s="38">
        <v>43343</v>
      </c>
      <c r="P120" t="s">
        <v>1031</v>
      </c>
      <c r="Q120" s="112">
        <v>297473</v>
      </c>
      <c r="R120" s="112">
        <v>955558</v>
      </c>
      <c r="S120" s="47">
        <v>0.31130000000000002</v>
      </c>
      <c r="T120" s="38">
        <v>43525</v>
      </c>
      <c r="U120" s="38">
        <v>43890</v>
      </c>
      <c r="V120" s="112">
        <v>5591.49</v>
      </c>
      <c r="W120" s="112">
        <v>1687.43</v>
      </c>
      <c r="X120">
        <v>0</v>
      </c>
      <c r="Y120">
        <v>0</v>
      </c>
      <c r="Z120">
        <v>0</v>
      </c>
      <c r="AA120">
        <v>0</v>
      </c>
      <c r="AB120" t="s">
        <v>1020</v>
      </c>
      <c r="AC120">
        <v>1</v>
      </c>
      <c r="AD120">
        <v>1</v>
      </c>
      <c r="AE120" s="112">
        <v>1687.43</v>
      </c>
      <c r="AF120" s="112">
        <v>1740.63</v>
      </c>
      <c r="AG120" t="s">
        <v>1028</v>
      </c>
      <c r="AH120">
        <v>1.0341</v>
      </c>
      <c r="AI120" s="112">
        <v>1799.99</v>
      </c>
      <c r="AJ120">
        <v>0</v>
      </c>
      <c r="AK120" s="112">
        <v>1799.99</v>
      </c>
      <c r="AL120" s="112">
        <v>112.56</v>
      </c>
      <c r="AM120">
        <v>0</v>
      </c>
      <c r="AN120" s="112">
        <v>112.56</v>
      </c>
    </row>
    <row r="121" spans="1:40" x14ac:dyDescent="0.2">
      <c r="A121" t="s">
        <v>1283</v>
      </c>
      <c r="B121" t="s">
        <v>1747</v>
      </c>
      <c r="C121" t="s">
        <v>928</v>
      </c>
      <c r="D121" t="s">
        <v>1015</v>
      </c>
      <c r="E121" t="s">
        <v>1742</v>
      </c>
      <c r="F121" t="s">
        <v>984</v>
      </c>
      <c r="G121" t="s">
        <v>930</v>
      </c>
      <c r="H121" t="s">
        <v>1284</v>
      </c>
      <c r="I121" t="s">
        <v>1285</v>
      </c>
      <c r="J121" t="s">
        <v>1283</v>
      </c>
      <c r="K121" t="s">
        <v>1906</v>
      </c>
      <c r="L121" t="s">
        <v>1027</v>
      </c>
      <c r="M121" t="s">
        <v>1079</v>
      </c>
      <c r="N121" s="38">
        <v>43374</v>
      </c>
      <c r="O121" s="38">
        <v>43738</v>
      </c>
      <c r="P121" t="s">
        <v>1019</v>
      </c>
      <c r="Q121" s="112">
        <v>1359843</v>
      </c>
      <c r="R121" s="112">
        <v>2363116</v>
      </c>
      <c r="S121" s="47">
        <v>0.57540000000000002</v>
      </c>
      <c r="T121" s="38">
        <v>43525</v>
      </c>
      <c r="U121" s="38">
        <v>43890</v>
      </c>
      <c r="V121" s="112">
        <v>12930.8</v>
      </c>
      <c r="W121" s="112">
        <v>5246.14</v>
      </c>
      <c r="X121">
        <v>0</v>
      </c>
      <c r="Y121">
        <v>0</v>
      </c>
      <c r="Z121">
        <v>0</v>
      </c>
      <c r="AA121">
        <v>0</v>
      </c>
      <c r="AB121" t="s">
        <v>1020</v>
      </c>
      <c r="AC121">
        <v>1</v>
      </c>
      <c r="AD121">
        <v>1</v>
      </c>
      <c r="AE121" s="112">
        <v>5246.14</v>
      </c>
      <c r="AF121" s="112">
        <v>7440.38</v>
      </c>
      <c r="AG121" t="s">
        <v>1028</v>
      </c>
      <c r="AH121">
        <v>1.0044999999999999</v>
      </c>
      <c r="AI121" s="112">
        <v>7473.86</v>
      </c>
      <c r="AJ121">
        <v>0</v>
      </c>
      <c r="AK121" s="112">
        <v>7473.86</v>
      </c>
      <c r="AL121" s="112">
        <v>2227.7199999999998</v>
      </c>
      <c r="AM121">
        <v>0</v>
      </c>
      <c r="AN121" s="112">
        <v>2227.7199999999998</v>
      </c>
    </row>
    <row r="122" spans="1:40" x14ac:dyDescent="0.2">
      <c r="A122" t="s">
        <v>1907</v>
      </c>
      <c r="B122" t="s">
        <v>1747</v>
      </c>
      <c r="C122" t="s">
        <v>928</v>
      </c>
      <c r="D122" t="s">
        <v>1015</v>
      </c>
      <c r="E122" t="s">
        <v>1742</v>
      </c>
      <c r="F122" t="s">
        <v>984</v>
      </c>
      <c r="G122" t="s">
        <v>930</v>
      </c>
      <c r="H122" t="s">
        <v>1908</v>
      </c>
      <c r="I122" t="s">
        <v>1909</v>
      </c>
      <c r="J122" t="s">
        <v>1907</v>
      </c>
      <c r="K122" t="s">
        <v>1910</v>
      </c>
      <c r="L122" t="s">
        <v>1027</v>
      </c>
      <c r="M122" t="s">
        <v>1079</v>
      </c>
      <c r="N122" s="38">
        <v>43466</v>
      </c>
      <c r="O122" s="38">
        <v>43830</v>
      </c>
      <c r="P122" t="s">
        <v>1019</v>
      </c>
      <c r="Q122" s="112">
        <v>1364091</v>
      </c>
      <c r="R122" s="112">
        <v>3387315</v>
      </c>
      <c r="S122" s="47">
        <v>0.4027</v>
      </c>
      <c r="T122" s="38">
        <v>43525</v>
      </c>
      <c r="U122" s="38">
        <v>43890</v>
      </c>
      <c r="V122" s="112">
        <v>15233.1</v>
      </c>
      <c r="W122" s="112">
        <v>7781.63</v>
      </c>
      <c r="X122">
        <v>0</v>
      </c>
      <c r="Y122">
        <v>0</v>
      </c>
      <c r="Z122">
        <v>0</v>
      </c>
      <c r="AA122">
        <v>0</v>
      </c>
      <c r="AB122" t="s">
        <v>1020</v>
      </c>
      <c r="AC122">
        <v>1</v>
      </c>
      <c r="AD122">
        <v>1</v>
      </c>
      <c r="AE122" s="112">
        <v>7781.63</v>
      </c>
      <c r="AF122" s="112">
        <v>6134.37</v>
      </c>
      <c r="AG122" t="s">
        <v>1020</v>
      </c>
      <c r="AH122">
        <v>1</v>
      </c>
      <c r="AI122" s="112">
        <v>6134.37</v>
      </c>
      <c r="AJ122">
        <v>0</v>
      </c>
      <c r="AK122" s="112">
        <v>6134.37</v>
      </c>
      <c r="AL122" s="112">
        <v>-1647.26</v>
      </c>
      <c r="AM122">
        <v>0</v>
      </c>
      <c r="AN122" s="112">
        <v>-1647.26</v>
      </c>
    </row>
    <row r="123" spans="1:40" x14ac:dyDescent="0.2">
      <c r="A123" t="s">
        <v>267</v>
      </c>
      <c r="B123" t="s">
        <v>1747</v>
      </c>
      <c r="C123" t="s">
        <v>928</v>
      </c>
      <c r="D123" t="s">
        <v>1015</v>
      </c>
      <c r="E123" t="s">
        <v>1742</v>
      </c>
      <c r="F123" t="s">
        <v>984</v>
      </c>
      <c r="G123" t="s">
        <v>930</v>
      </c>
      <c r="H123" t="s">
        <v>268</v>
      </c>
      <c r="I123" t="s">
        <v>1287</v>
      </c>
      <c r="J123" t="s">
        <v>267</v>
      </c>
      <c r="K123" t="s">
        <v>1288</v>
      </c>
      <c r="L123" t="s">
        <v>11</v>
      </c>
      <c r="M123" t="s">
        <v>1018</v>
      </c>
      <c r="N123" s="38">
        <v>43466</v>
      </c>
      <c r="O123" s="38">
        <v>43830</v>
      </c>
      <c r="P123" t="s">
        <v>1019</v>
      </c>
      <c r="Q123" s="112">
        <v>13543478</v>
      </c>
      <c r="R123" s="112">
        <v>74530796</v>
      </c>
      <c r="S123" s="47">
        <v>0.1817</v>
      </c>
      <c r="T123" s="38">
        <v>43525</v>
      </c>
      <c r="U123" s="38">
        <v>43890</v>
      </c>
      <c r="V123" s="112">
        <v>4421804.99</v>
      </c>
      <c r="W123" s="112">
        <v>211056.41</v>
      </c>
      <c r="X123">
        <v>0</v>
      </c>
      <c r="Y123">
        <v>0</v>
      </c>
      <c r="Z123">
        <v>0</v>
      </c>
      <c r="AA123">
        <v>0</v>
      </c>
      <c r="AB123" t="s">
        <v>1020</v>
      </c>
      <c r="AC123">
        <v>1</v>
      </c>
      <c r="AD123">
        <v>1</v>
      </c>
      <c r="AE123" s="112">
        <v>211056.41</v>
      </c>
      <c r="AF123" s="112">
        <v>803441.97</v>
      </c>
      <c r="AG123" t="s">
        <v>1020</v>
      </c>
      <c r="AH123">
        <v>1</v>
      </c>
      <c r="AI123" s="112">
        <v>803441.97</v>
      </c>
      <c r="AJ123">
        <v>0</v>
      </c>
      <c r="AK123" s="112">
        <v>803441.97</v>
      </c>
      <c r="AL123" s="112">
        <v>592385.56000000006</v>
      </c>
      <c r="AM123">
        <v>0</v>
      </c>
      <c r="AN123" s="112">
        <v>592385.56000000006</v>
      </c>
    </row>
    <row r="124" spans="1:40" x14ac:dyDescent="0.2">
      <c r="A124" t="s">
        <v>1289</v>
      </c>
      <c r="B124" t="s">
        <v>1747</v>
      </c>
      <c r="C124" t="s">
        <v>928</v>
      </c>
      <c r="D124" t="s">
        <v>1015</v>
      </c>
      <c r="E124" t="s">
        <v>1742</v>
      </c>
      <c r="F124" t="s">
        <v>984</v>
      </c>
      <c r="G124" t="s">
        <v>930</v>
      </c>
      <c r="H124" t="s">
        <v>1290</v>
      </c>
      <c r="I124" t="s">
        <v>1291</v>
      </c>
      <c r="J124" t="s">
        <v>1289</v>
      </c>
      <c r="K124" t="s">
        <v>1292</v>
      </c>
      <c r="L124" t="s">
        <v>1027</v>
      </c>
      <c r="M124" t="s">
        <v>1018</v>
      </c>
      <c r="N124" s="38">
        <v>43160</v>
      </c>
      <c r="O124" s="38">
        <v>43524</v>
      </c>
      <c r="P124" t="s">
        <v>1019</v>
      </c>
      <c r="Q124" s="112">
        <v>33581762</v>
      </c>
      <c r="R124" s="112">
        <v>67096892</v>
      </c>
      <c r="S124" s="47">
        <v>0.50049999999999994</v>
      </c>
      <c r="T124" s="38">
        <v>43525</v>
      </c>
      <c r="U124" s="38">
        <v>43890</v>
      </c>
      <c r="V124" s="112">
        <v>28430826.329999998</v>
      </c>
      <c r="W124" s="112">
        <v>6855644.1100000003</v>
      </c>
      <c r="X124">
        <v>0</v>
      </c>
      <c r="Y124">
        <v>0</v>
      </c>
      <c r="Z124">
        <v>0</v>
      </c>
      <c r="AA124">
        <v>0</v>
      </c>
      <c r="AB124" t="s">
        <v>1020</v>
      </c>
      <c r="AC124">
        <v>1</v>
      </c>
      <c r="AD124">
        <v>1</v>
      </c>
      <c r="AE124" s="112">
        <v>6855644.1100000003</v>
      </c>
      <c r="AF124" s="112">
        <v>14229628.58</v>
      </c>
      <c r="AG124" t="s">
        <v>1028</v>
      </c>
      <c r="AH124">
        <v>1.0227999999999999</v>
      </c>
      <c r="AI124" s="112">
        <v>14554064.109999999</v>
      </c>
      <c r="AJ124">
        <v>0</v>
      </c>
      <c r="AK124" s="112">
        <v>14554064.109999999</v>
      </c>
      <c r="AL124" s="112">
        <v>7698420</v>
      </c>
      <c r="AM124">
        <v>0</v>
      </c>
      <c r="AN124" s="112">
        <v>7698420</v>
      </c>
    </row>
    <row r="125" spans="1:40" x14ac:dyDescent="0.2">
      <c r="A125" t="s">
        <v>1293</v>
      </c>
      <c r="B125" t="s">
        <v>1747</v>
      </c>
      <c r="C125" t="s">
        <v>928</v>
      </c>
      <c r="D125" t="s">
        <v>1015</v>
      </c>
      <c r="E125" t="s">
        <v>1742</v>
      </c>
      <c r="F125" t="s">
        <v>984</v>
      </c>
      <c r="G125" t="s">
        <v>930</v>
      </c>
      <c r="H125" t="s">
        <v>1294</v>
      </c>
      <c r="I125" t="s">
        <v>1295</v>
      </c>
      <c r="J125" t="s">
        <v>1293</v>
      </c>
      <c r="K125" t="s">
        <v>1911</v>
      </c>
      <c r="L125" t="s">
        <v>1027</v>
      </c>
      <c r="M125" t="s">
        <v>1079</v>
      </c>
      <c r="N125" s="38">
        <v>43374</v>
      </c>
      <c r="O125" s="38">
        <v>43738</v>
      </c>
      <c r="P125" t="s">
        <v>1031</v>
      </c>
      <c r="Q125" s="112">
        <v>571093</v>
      </c>
      <c r="R125" s="112">
        <v>1920372</v>
      </c>
      <c r="S125" s="47">
        <v>0.2974</v>
      </c>
      <c r="T125" s="38">
        <v>43525</v>
      </c>
      <c r="U125" s="38">
        <v>43890</v>
      </c>
      <c r="V125" s="112">
        <v>18389.63</v>
      </c>
      <c r="W125" s="112">
        <v>6048.59</v>
      </c>
      <c r="X125">
        <v>0</v>
      </c>
      <c r="Y125">
        <v>0</v>
      </c>
      <c r="Z125">
        <v>0</v>
      </c>
      <c r="AA125">
        <v>0</v>
      </c>
      <c r="AB125" t="s">
        <v>1020</v>
      </c>
      <c r="AC125">
        <v>1</v>
      </c>
      <c r="AD125">
        <v>1</v>
      </c>
      <c r="AE125" s="112">
        <v>6048.59</v>
      </c>
      <c r="AF125" s="112">
        <v>5469.08</v>
      </c>
      <c r="AG125" t="s">
        <v>1028</v>
      </c>
      <c r="AH125">
        <v>1.0044999999999999</v>
      </c>
      <c r="AI125" s="112">
        <v>5493.69</v>
      </c>
      <c r="AJ125">
        <v>0</v>
      </c>
      <c r="AK125" s="112">
        <v>5493.69</v>
      </c>
      <c r="AL125" s="112">
        <v>-554.9</v>
      </c>
      <c r="AM125">
        <v>0</v>
      </c>
      <c r="AN125" s="112">
        <v>-554.9</v>
      </c>
    </row>
    <row r="126" spans="1:40" x14ac:dyDescent="0.2">
      <c r="A126" t="s">
        <v>295</v>
      </c>
      <c r="B126" t="s">
        <v>1747</v>
      </c>
      <c r="C126" t="s">
        <v>928</v>
      </c>
      <c r="D126" t="s">
        <v>1015</v>
      </c>
      <c r="E126" t="s">
        <v>1742</v>
      </c>
      <c r="F126" t="s">
        <v>984</v>
      </c>
      <c r="G126" t="s">
        <v>930</v>
      </c>
      <c r="H126" t="s">
        <v>296</v>
      </c>
      <c r="I126" t="s">
        <v>1303</v>
      </c>
      <c r="J126" t="s">
        <v>295</v>
      </c>
      <c r="K126" t="s">
        <v>1912</v>
      </c>
      <c r="L126" t="s">
        <v>11</v>
      </c>
      <c r="M126" t="s">
        <v>1079</v>
      </c>
      <c r="N126" s="38">
        <v>43191</v>
      </c>
      <c r="O126" s="38">
        <v>43555</v>
      </c>
      <c r="P126" t="s">
        <v>1019</v>
      </c>
      <c r="Q126" s="112">
        <v>2268021</v>
      </c>
      <c r="R126" s="112">
        <v>7720300</v>
      </c>
      <c r="S126" s="47">
        <v>0.29380000000000001</v>
      </c>
      <c r="T126" s="38">
        <v>43525</v>
      </c>
      <c r="U126" s="38">
        <v>43890</v>
      </c>
      <c r="V126" s="112">
        <v>31666.63</v>
      </c>
      <c r="W126" s="112">
        <v>11567.63</v>
      </c>
      <c r="X126">
        <v>0</v>
      </c>
      <c r="Y126">
        <v>0</v>
      </c>
      <c r="Z126">
        <v>0</v>
      </c>
      <c r="AA126">
        <v>0</v>
      </c>
      <c r="AB126" t="s">
        <v>1020</v>
      </c>
      <c r="AC126">
        <v>1</v>
      </c>
      <c r="AD126">
        <v>1</v>
      </c>
      <c r="AE126" s="112">
        <v>11567.63</v>
      </c>
      <c r="AF126" s="112">
        <v>9303.66</v>
      </c>
      <c r="AG126" t="s">
        <v>1028</v>
      </c>
      <c r="AH126">
        <v>1.0227999999999999</v>
      </c>
      <c r="AI126" s="112">
        <v>9515.7800000000007</v>
      </c>
      <c r="AJ126">
        <v>0</v>
      </c>
      <c r="AK126" s="112">
        <v>9515.7800000000007</v>
      </c>
      <c r="AL126" s="112">
        <v>-2051.85</v>
      </c>
      <c r="AM126">
        <v>0</v>
      </c>
      <c r="AN126" s="112">
        <v>-2051.85</v>
      </c>
    </row>
    <row r="127" spans="1:40" x14ac:dyDescent="0.2">
      <c r="A127" t="s">
        <v>1913</v>
      </c>
      <c r="B127" t="s">
        <v>1747</v>
      </c>
      <c r="C127" t="s">
        <v>928</v>
      </c>
      <c r="D127" t="s">
        <v>1015</v>
      </c>
      <c r="E127" t="s">
        <v>1742</v>
      </c>
      <c r="F127" t="s">
        <v>984</v>
      </c>
      <c r="G127" t="s">
        <v>930</v>
      </c>
      <c r="H127" t="s">
        <v>1914</v>
      </c>
      <c r="I127" t="s">
        <v>1915</v>
      </c>
      <c r="J127" t="s">
        <v>1913</v>
      </c>
      <c r="K127" t="s">
        <v>1916</v>
      </c>
      <c r="L127" t="s">
        <v>1027</v>
      </c>
      <c r="M127" t="s">
        <v>1018</v>
      </c>
      <c r="N127" s="38">
        <v>43374</v>
      </c>
      <c r="O127" s="38">
        <v>43738</v>
      </c>
      <c r="P127" t="s">
        <v>1019</v>
      </c>
      <c r="Q127" s="112">
        <v>558402</v>
      </c>
      <c r="R127" s="112">
        <v>1205490</v>
      </c>
      <c r="S127" s="47">
        <v>0.4632</v>
      </c>
      <c r="T127" s="38">
        <v>43525</v>
      </c>
      <c r="U127" s="38">
        <v>43890</v>
      </c>
      <c r="V127" s="112">
        <v>5979.05</v>
      </c>
      <c r="W127" s="112">
        <v>2426.9299999999998</v>
      </c>
      <c r="X127">
        <v>0</v>
      </c>
      <c r="Y127">
        <v>0</v>
      </c>
      <c r="Z127">
        <v>0</v>
      </c>
      <c r="AA127">
        <v>0</v>
      </c>
      <c r="AB127" t="s">
        <v>1020</v>
      </c>
      <c r="AC127">
        <v>1</v>
      </c>
      <c r="AD127">
        <v>1</v>
      </c>
      <c r="AE127" s="112">
        <v>2426.9299999999998</v>
      </c>
      <c r="AF127" s="112">
        <v>2769.5</v>
      </c>
      <c r="AG127" t="s">
        <v>1028</v>
      </c>
      <c r="AH127">
        <v>1.0044999999999999</v>
      </c>
      <c r="AI127" s="112">
        <v>2781.96</v>
      </c>
      <c r="AJ127">
        <v>0</v>
      </c>
      <c r="AK127" s="112">
        <v>2781.96</v>
      </c>
      <c r="AL127" s="112">
        <v>355.03</v>
      </c>
      <c r="AM127">
        <v>0</v>
      </c>
      <c r="AN127" s="112">
        <v>355.03</v>
      </c>
    </row>
    <row r="128" spans="1:40" x14ac:dyDescent="0.2">
      <c r="A128" t="s">
        <v>714</v>
      </c>
      <c r="B128" t="s">
        <v>1747</v>
      </c>
      <c r="C128" t="s">
        <v>928</v>
      </c>
      <c r="D128" t="s">
        <v>1015</v>
      </c>
      <c r="E128" t="s">
        <v>1742</v>
      </c>
      <c r="F128" t="s">
        <v>984</v>
      </c>
      <c r="G128" t="s">
        <v>930</v>
      </c>
      <c r="H128" t="s">
        <v>715</v>
      </c>
      <c r="I128" t="s">
        <v>1305</v>
      </c>
      <c r="J128" t="s">
        <v>714</v>
      </c>
      <c r="K128" t="s">
        <v>1917</v>
      </c>
      <c r="L128" t="s">
        <v>11</v>
      </c>
      <c r="M128" t="s">
        <v>1018</v>
      </c>
      <c r="N128" s="38">
        <v>43374</v>
      </c>
      <c r="O128" s="38">
        <v>43738</v>
      </c>
      <c r="P128" t="s">
        <v>1019</v>
      </c>
      <c r="Q128" s="112">
        <v>7183402</v>
      </c>
      <c r="R128" s="112">
        <v>39692050</v>
      </c>
      <c r="S128" s="47">
        <v>0.18099999999999999</v>
      </c>
      <c r="T128" s="38">
        <v>43525</v>
      </c>
      <c r="U128" s="38">
        <v>43890</v>
      </c>
      <c r="V128" s="112">
        <v>617759.65</v>
      </c>
      <c r="W128" s="112">
        <v>68389.7</v>
      </c>
      <c r="X128">
        <v>0</v>
      </c>
      <c r="Y128">
        <v>0</v>
      </c>
      <c r="Z128">
        <v>0</v>
      </c>
      <c r="AA128">
        <v>0</v>
      </c>
      <c r="AB128" t="s">
        <v>1020</v>
      </c>
      <c r="AC128">
        <v>1</v>
      </c>
      <c r="AD128">
        <v>1</v>
      </c>
      <c r="AE128" s="112">
        <v>68389.7</v>
      </c>
      <c r="AF128" s="112">
        <v>111814.5</v>
      </c>
      <c r="AG128" t="s">
        <v>1028</v>
      </c>
      <c r="AH128">
        <v>1.0044999999999999</v>
      </c>
      <c r="AI128" s="112">
        <v>112317.67</v>
      </c>
      <c r="AJ128">
        <v>0</v>
      </c>
      <c r="AK128" s="112">
        <v>112317.67</v>
      </c>
      <c r="AL128" s="112">
        <v>43927.97</v>
      </c>
      <c r="AM128">
        <v>0</v>
      </c>
      <c r="AN128" s="112">
        <v>43927.97</v>
      </c>
    </row>
    <row r="129" spans="1:40" x14ac:dyDescent="0.2">
      <c r="A129" t="s">
        <v>298</v>
      </c>
      <c r="B129" t="s">
        <v>1747</v>
      </c>
      <c r="C129" t="s">
        <v>928</v>
      </c>
      <c r="D129" t="s">
        <v>1015</v>
      </c>
      <c r="E129" t="s">
        <v>1742</v>
      </c>
      <c r="F129" t="s">
        <v>984</v>
      </c>
      <c r="G129" t="s">
        <v>930</v>
      </c>
      <c r="H129" t="s">
        <v>299</v>
      </c>
      <c r="I129" t="s">
        <v>1307</v>
      </c>
      <c r="J129" t="s">
        <v>298</v>
      </c>
      <c r="K129" t="s">
        <v>1308</v>
      </c>
      <c r="L129" t="s">
        <v>11</v>
      </c>
      <c r="M129" t="s">
        <v>1018</v>
      </c>
      <c r="N129" s="38">
        <v>43344</v>
      </c>
      <c r="O129" s="38">
        <v>43708</v>
      </c>
      <c r="P129" t="s">
        <v>1019</v>
      </c>
      <c r="Q129" s="112">
        <v>71408913</v>
      </c>
      <c r="R129" s="112">
        <v>415734608</v>
      </c>
      <c r="S129" s="47">
        <v>0.17180000000000001</v>
      </c>
      <c r="T129" s="38">
        <v>43525</v>
      </c>
      <c r="U129" s="38">
        <v>43890</v>
      </c>
      <c r="V129" s="112">
        <v>6952666.8899999997</v>
      </c>
      <c r="W129" s="112">
        <v>759382.09</v>
      </c>
      <c r="X129">
        <v>0</v>
      </c>
      <c r="Y129">
        <v>0</v>
      </c>
      <c r="Z129">
        <v>0</v>
      </c>
      <c r="AA129">
        <v>0</v>
      </c>
      <c r="AB129" t="s">
        <v>1020</v>
      </c>
      <c r="AC129">
        <v>1</v>
      </c>
      <c r="AD129">
        <v>1</v>
      </c>
      <c r="AE129" s="112">
        <v>759382.09</v>
      </c>
      <c r="AF129" s="112">
        <v>1194468.17</v>
      </c>
      <c r="AG129" t="s">
        <v>1028</v>
      </c>
      <c r="AH129">
        <v>1.0099</v>
      </c>
      <c r="AI129" s="112">
        <v>1206293.3999999999</v>
      </c>
      <c r="AJ129">
        <v>0</v>
      </c>
      <c r="AK129" s="112">
        <v>1206293.3999999999</v>
      </c>
      <c r="AL129" s="112">
        <v>446911.31</v>
      </c>
      <c r="AM129">
        <v>0</v>
      </c>
      <c r="AN129" s="112">
        <v>446911.31</v>
      </c>
    </row>
    <row r="130" spans="1:40" x14ac:dyDescent="0.2">
      <c r="A130" t="s">
        <v>301</v>
      </c>
      <c r="B130" t="s">
        <v>1747</v>
      </c>
      <c r="C130" t="s">
        <v>928</v>
      </c>
      <c r="D130" t="s">
        <v>1015</v>
      </c>
      <c r="E130" t="s">
        <v>1742</v>
      </c>
      <c r="F130" t="s">
        <v>984</v>
      </c>
      <c r="G130" t="s">
        <v>930</v>
      </c>
      <c r="H130" t="s">
        <v>302</v>
      </c>
      <c r="I130" t="s">
        <v>1309</v>
      </c>
      <c r="J130" t="s">
        <v>301</v>
      </c>
      <c r="K130" t="s">
        <v>1310</v>
      </c>
      <c r="L130" t="s">
        <v>11</v>
      </c>
      <c r="M130" t="s">
        <v>1018</v>
      </c>
      <c r="N130" s="38">
        <v>43374</v>
      </c>
      <c r="O130" s="38">
        <v>43738</v>
      </c>
      <c r="P130" t="s">
        <v>1031</v>
      </c>
      <c r="Q130" s="112">
        <v>19283356</v>
      </c>
      <c r="R130" s="112">
        <v>86366502</v>
      </c>
      <c r="S130" s="47">
        <v>0.2233</v>
      </c>
      <c r="T130" s="38">
        <v>43525</v>
      </c>
      <c r="U130" s="38">
        <v>43890</v>
      </c>
      <c r="V130" s="112">
        <v>1808965.96</v>
      </c>
      <c r="W130" s="112">
        <v>179368.4</v>
      </c>
      <c r="X130">
        <v>0</v>
      </c>
      <c r="Y130">
        <v>0</v>
      </c>
      <c r="Z130">
        <v>0</v>
      </c>
      <c r="AA130">
        <v>0</v>
      </c>
      <c r="AB130" t="s">
        <v>1020</v>
      </c>
      <c r="AC130">
        <v>1</v>
      </c>
      <c r="AD130">
        <v>1</v>
      </c>
      <c r="AE130" s="112">
        <v>179368.4</v>
      </c>
      <c r="AF130" s="112">
        <v>403942.1</v>
      </c>
      <c r="AG130" t="s">
        <v>1028</v>
      </c>
      <c r="AH130">
        <v>1.0044999999999999</v>
      </c>
      <c r="AI130" s="112">
        <v>405759.84</v>
      </c>
      <c r="AJ130">
        <v>0</v>
      </c>
      <c r="AK130" s="112">
        <v>405759.84</v>
      </c>
      <c r="AL130" s="112">
        <v>226391.44</v>
      </c>
      <c r="AM130">
        <v>0</v>
      </c>
      <c r="AN130" s="112">
        <v>226391.44</v>
      </c>
    </row>
    <row r="131" spans="1:40" x14ac:dyDescent="0.2">
      <c r="A131" t="s">
        <v>1201</v>
      </c>
      <c r="B131" t="s">
        <v>1747</v>
      </c>
      <c r="C131" t="s">
        <v>928</v>
      </c>
      <c r="D131" t="s">
        <v>1015</v>
      </c>
      <c r="E131" t="s">
        <v>1742</v>
      </c>
      <c r="F131" t="s">
        <v>984</v>
      </c>
      <c r="G131" t="s">
        <v>930</v>
      </c>
      <c r="H131" t="s">
        <v>1202</v>
      </c>
      <c r="I131" t="s">
        <v>1203</v>
      </c>
      <c r="J131" t="s">
        <v>1201</v>
      </c>
      <c r="K131" t="s">
        <v>1918</v>
      </c>
      <c r="L131" t="s">
        <v>1027</v>
      </c>
      <c r="M131" t="s">
        <v>1018</v>
      </c>
      <c r="N131" s="38">
        <v>43374</v>
      </c>
      <c r="O131" s="38">
        <v>43738</v>
      </c>
      <c r="P131" t="s">
        <v>1019</v>
      </c>
      <c r="Q131" s="112">
        <v>1463330</v>
      </c>
      <c r="R131" s="112">
        <v>3305165</v>
      </c>
      <c r="S131" s="47">
        <v>0.44269999999999998</v>
      </c>
      <c r="T131" s="38">
        <v>43525</v>
      </c>
      <c r="U131" s="38">
        <v>43890</v>
      </c>
      <c r="V131" s="112">
        <v>194609.02</v>
      </c>
      <c r="W131" s="112">
        <v>79072.240000000005</v>
      </c>
      <c r="X131">
        <v>0</v>
      </c>
      <c r="Y131">
        <v>0</v>
      </c>
      <c r="Z131">
        <v>0</v>
      </c>
      <c r="AA131">
        <v>0</v>
      </c>
      <c r="AB131" t="s">
        <v>1020</v>
      </c>
      <c r="AC131">
        <v>1</v>
      </c>
      <c r="AD131">
        <v>1</v>
      </c>
      <c r="AE131" s="112">
        <v>79072.240000000005</v>
      </c>
      <c r="AF131" s="112">
        <v>86153.41</v>
      </c>
      <c r="AG131" t="s">
        <v>1028</v>
      </c>
      <c r="AH131">
        <v>1.0044999999999999</v>
      </c>
      <c r="AI131" s="112">
        <v>86541.1</v>
      </c>
      <c r="AJ131">
        <v>0</v>
      </c>
      <c r="AK131" s="112">
        <v>86541.1</v>
      </c>
      <c r="AL131" s="112">
        <v>7468.86</v>
      </c>
      <c r="AM131">
        <v>0</v>
      </c>
      <c r="AN131" s="112">
        <v>7468.86</v>
      </c>
    </row>
    <row r="132" spans="1:40" x14ac:dyDescent="0.2">
      <c r="A132" t="s">
        <v>1919</v>
      </c>
      <c r="B132" t="s">
        <v>1747</v>
      </c>
      <c r="C132" t="s">
        <v>928</v>
      </c>
      <c r="D132" t="s">
        <v>1015</v>
      </c>
      <c r="E132" t="s">
        <v>1742</v>
      </c>
      <c r="F132" t="s">
        <v>984</v>
      </c>
      <c r="G132" t="s">
        <v>930</v>
      </c>
      <c r="H132" t="s">
        <v>1920</v>
      </c>
      <c r="I132" t="s">
        <v>1921</v>
      </c>
      <c r="J132" t="s">
        <v>1919</v>
      </c>
      <c r="K132" t="s">
        <v>1922</v>
      </c>
      <c r="L132" t="s">
        <v>11</v>
      </c>
      <c r="M132" t="s">
        <v>1018</v>
      </c>
      <c r="N132" s="38">
        <v>43466</v>
      </c>
      <c r="O132" s="38">
        <v>43830</v>
      </c>
      <c r="P132" t="s">
        <v>1019</v>
      </c>
      <c r="Q132" s="112">
        <v>21832723</v>
      </c>
      <c r="R132" s="112">
        <v>62866185</v>
      </c>
      <c r="S132" s="47">
        <v>0.3473</v>
      </c>
      <c r="T132" s="38">
        <v>43525</v>
      </c>
      <c r="U132" s="38">
        <v>43890</v>
      </c>
      <c r="V132" s="112">
        <v>109762.13</v>
      </c>
      <c r="W132" s="112">
        <v>8109.93</v>
      </c>
      <c r="X132">
        <v>0</v>
      </c>
      <c r="Y132">
        <v>0</v>
      </c>
      <c r="Z132">
        <v>0</v>
      </c>
      <c r="AA132">
        <v>0</v>
      </c>
      <c r="AB132" t="s">
        <v>1020</v>
      </c>
      <c r="AC132">
        <v>1</v>
      </c>
      <c r="AD132">
        <v>1</v>
      </c>
      <c r="AE132" s="112">
        <v>8109.93</v>
      </c>
      <c r="AF132" s="112">
        <v>38120.39</v>
      </c>
      <c r="AG132" t="s">
        <v>1020</v>
      </c>
      <c r="AH132">
        <v>1</v>
      </c>
      <c r="AI132" s="112">
        <v>38120.39</v>
      </c>
      <c r="AJ132">
        <v>0</v>
      </c>
      <c r="AK132" s="112">
        <v>38120.39</v>
      </c>
      <c r="AL132" s="112">
        <v>30010.46</v>
      </c>
      <c r="AM132">
        <v>0</v>
      </c>
      <c r="AN132" s="112">
        <v>30010.46</v>
      </c>
    </row>
    <row r="133" spans="1:40" x14ac:dyDescent="0.2">
      <c r="A133" t="s">
        <v>561</v>
      </c>
      <c r="B133" t="s">
        <v>1747</v>
      </c>
      <c r="C133" t="s">
        <v>928</v>
      </c>
      <c r="D133" t="s">
        <v>1015</v>
      </c>
      <c r="E133" t="s">
        <v>1742</v>
      </c>
      <c r="F133" t="s">
        <v>984</v>
      </c>
      <c r="G133" t="s">
        <v>930</v>
      </c>
      <c r="H133" t="s">
        <v>562</v>
      </c>
      <c r="I133" t="s">
        <v>1311</v>
      </c>
      <c r="J133" t="s">
        <v>561</v>
      </c>
      <c r="K133" t="s">
        <v>1312</v>
      </c>
      <c r="L133" t="s">
        <v>11</v>
      </c>
      <c r="M133" t="s">
        <v>1018</v>
      </c>
      <c r="N133" s="38">
        <v>43221</v>
      </c>
      <c r="O133" s="38">
        <v>43585</v>
      </c>
      <c r="P133" t="s">
        <v>1019</v>
      </c>
      <c r="Q133" s="112">
        <v>14911415</v>
      </c>
      <c r="R133" s="112">
        <v>53543826</v>
      </c>
      <c r="S133" s="47">
        <v>0.27850000000000003</v>
      </c>
      <c r="T133" s="38">
        <v>43525</v>
      </c>
      <c r="U133" s="38">
        <v>43890</v>
      </c>
      <c r="V133" s="112">
        <v>3039431.68</v>
      </c>
      <c r="W133" s="112">
        <v>208766.31</v>
      </c>
      <c r="X133">
        <v>0</v>
      </c>
      <c r="Y133">
        <v>0</v>
      </c>
      <c r="Z133">
        <v>0</v>
      </c>
      <c r="AA133">
        <v>0</v>
      </c>
      <c r="AB133" t="s">
        <v>1020</v>
      </c>
      <c r="AC133">
        <v>1</v>
      </c>
      <c r="AD133">
        <v>1</v>
      </c>
      <c r="AE133" s="112">
        <v>208766.31</v>
      </c>
      <c r="AF133" s="112">
        <v>846481.72</v>
      </c>
      <c r="AG133" t="s">
        <v>1028</v>
      </c>
      <c r="AH133">
        <v>1.0163</v>
      </c>
      <c r="AI133" s="112">
        <v>860279.37</v>
      </c>
      <c r="AJ133">
        <v>0</v>
      </c>
      <c r="AK133" s="112">
        <v>860279.37</v>
      </c>
      <c r="AL133" s="112">
        <v>651513.06000000006</v>
      </c>
      <c r="AM133">
        <v>0</v>
      </c>
      <c r="AN133" s="112">
        <v>651513.06000000006</v>
      </c>
    </row>
    <row r="134" spans="1:40" x14ac:dyDescent="0.2">
      <c r="A134" t="s">
        <v>304</v>
      </c>
      <c r="B134" t="s">
        <v>1747</v>
      </c>
      <c r="C134" t="s">
        <v>928</v>
      </c>
      <c r="D134" t="s">
        <v>1015</v>
      </c>
      <c r="E134" t="s">
        <v>1742</v>
      </c>
      <c r="F134" t="s">
        <v>984</v>
      </c>
      <c r="G134" t="s">
        <v>930</v>
      </c>
      <c r="H134" t="s">
        <v>305</v>
      </c>
      <c r="I134" t="s">
        <v>1313</v>
      </c>
      <c r="J134" t="s">
        <v>304</v>
      </c>
      <c r="K134" t="s">
        <v>1923</v>
      </c>
      <c r="L134" t="s">
        <v>11</v>
      </c>
      <c r="M134" t="s">
        <v>1018</v>
      </c>
      <c r="N134" s="38">
        <v>43466</v>
      </c>
      <c r="O134" s="38">
        <v>43830</v>
      </c>
      <c r="P134" t="s">
        <v>1019</v>
      </c>
      <c r="Q134" s="112">
        <v>25024376</v>
      </c>
      <c r="R134" s="112">
        <v>71060759</v>
      </c>
      <c r="S134" s="47">
        <v>0.35220000000000001</v>
      </c>
      <c r="T134" s="38">
        <v>43525</v>
      </c>
      <c r="U134" s="38">
        <v>43890</v>
      </c>
      <c r="V134" s="112">
        <v>351438.61</v>
      </c>
      <c r="W134" s="112">
        <v>67637.41</v>
      </c>
      <c r="X134">
        <v>0</v>
      </c>
      <c r="Y134">
        <v>0</v>
      </c>
      <c r="Z134">
        <v>0</v>
      </c>
      <c r="AA134">
        <v>0</v>
      </c>
      <c r="AB134" t="s">
        <v>1020</v>
      </c>
      <c r="AC134">
        <v>1</v>
      </c>
      <c r="AD134">
        <v>1</v>
      </c>
      <c r="AE134" s="112">
        <v>67637.41</v>
      </c>
      <c r="AF134" s="112">
        <v>123776.68</v>
      </c>
      <c r="AG134" t="s">
        <v>1020</v>
      </c>
      <c r="AH134">
        <v>1</v>
      </c>
      <c r="AI134" s="112">
        <v>123776.68</v>
      </c>
      <c r="AJ134">
        <v>0</v>
      </c>
      <c r="AK134" s="112">
        <v>123776.68</v>
      </c>
      <c r="AL134" s="112">
        <v>56139.27</v>
      </c>
      <c r="AM134">
        <v>0</v>
      </c>
      <c r="AN134" s="112">
        <v>56139.27</v>
      </c>
    </row>
    <row r="135" spans="1:40" x14ac:dyDescent="0.2">
      <c r="A135" t="s">
        <v>91</v>
      </c>
      <c r="B135" t="s">
        <v>1747</v>
      </c>
      <c r="C135" t="s">
        <v>928</v>
      </c>
      <c r="D135" t="s">
        <v>1015</v>
      </c>
      <c r="E135" t="s">
        <v>1742</v>
      </c>
      <c r="F135" t="s">
        <v>984</v>
      </c>
      <c r="G135" t="s">
        <v>930</v>
      </c>
      <c r="H135" t="s">
        <v>92</v>
      </c>
      <c r="I135" t="s">
        <v>1315</v>
      </c>
      <c r="J135" t="s">
        <v>91</v>
      </c>
      <c r="K135" t="s">
        <v>1316</v>
      </c>
      <c r="L135" t="s">
        <v>11</v>
      </c>
      <c r="M135" t="s">
        <v>1018</v>
      </c>
      <c r="N135" s="38">
        <v>43344</v>
      </c>
      <c r="O135" s="38">
        <v>43708</v>
      </c>
      <c r="P135" t="s">
        <v>1031</v>
      </c>
      <c r="Q135" s="112">
        <v>47954965</v>
      </c>
      <c r="R135" s="112">
        <v>153384671</v>
      </c>
      <c r="S135" s="47">
        <v>0.31259999999999999</v>
      </c>
      <c r="T135" s="38">
        <v>43525</v>
      </c>
      <c r="U135" s="38">
        <v>43890</v>
      </c>
      <c r="V135" s="112">
        <v>5132465.05</v>
      </c>
      <c r="W135" s="112">
        <v>467577.54</v>
      </c>
      <c r="X135">
        <v>0</v>
      </c>
      <c r="Y135">
        <v>0</v>
      </c>
      <c r="Z135">
        <v>0</v>
      </c>
      <c r="AA135">
        <v>0</v>
      </c>
      <c r="AB135" t="s">
        <v>1020</v>
      </c>
      <c r="AC135">
        <v>1</v>
      </c>
      <c r="AD135">
        <v>1</v>
      </c>
      <c r="AE135" s="112">
        <v>467577.54</v>
      </c>
      <c r="AF135" s="112">
        <v>1604408.57</v>
      </c>
      <c r="AG135" t="s">
        <v>1028</v>
      </c>
      <c r="AH135">
        <v>1.0099</v>
      </c>
      <c r="AI135" s="112">
        <v>1620292.21</v>
      </c>
      <c r="AJ135">
        <v>0</v>
      </c>
      <c r="AK135" s="112">
        <v>1620292.21</v>
      </c>
      <c r="AL135" s="112">
        <v>1152714.67</v>
      </c>
      <c r="AM135">
        <v>0</v>
      </c>
      <c r="AN135" s="112">
        <v>1152714.67</v>
      </c>
    </row>
    <row r="136" spans="1:40" x14ac:dyDescent="0.2">
      <c r="A136" t="s">
        <v>313</v>
      </c>
      <c r="B136" t="s">
        <v>1747</v>
      </c>
      <c r="C136" t="s">
        <v>928</v>
      </c>
      <c r="D136" t="s">
        <v>1015</v>
      </c>
      <c r="E136" t="s">
        <v>1742</v>
      </c>
      <c r="F136" t="s">
        <v>984</v>
      </c>
      <c r="G136" t="s">
        <v>930</v>
      </c>
      <c r="H136" t="s">
        <v>314</v>
      </c>
      <c r="I136" t="s">
        <v>1319</v>
      </c>
      <c r="J136" t="s">
        <v>313</v>
      </c>
      <c r="K136" t="s">
        <v>1924</v>
      </c>
      <c r="L136" t="s">
        <v>11</v>
      </c>
      <c r="M136" t="s">
        <v>1018</v>
      </c>
      <c r="N136" s="38">
        <v>43466</v>
      </c>
      <c r="O136" s="38">
        <v>43830</v>
      </c>
      <c r="P136" t="s">
        <v>1019</v>
      </c>
      <c r="Q136" s="112">
        <v>17036162</v>
      </c>
      <c r="R136" s="112">
        <v>119413377</v>
      </c>
      <c r="S136" s="47">
        <v>0.14269999999999999</v>
      </c>
      <c r="T136" s="38">
        <v>43525</v>
      </c>
      <c r="U136" s="38">
        <v>43890</v>
      </c>
      <c r="V136" s="112">
        <v>1365895.24</v>
      </c>
      <c r="W136" s="112">
        <v>110334.29</v>
      </c>
      <c r="X136">
        <v>0</v>
      </c>
      <c r="Y136">
        <v>0</v>
      </c>
      <c r="Z136">
        <v>0</v>
      </c>
      <c r="AA136">
        <v>0</v>
      </c>
      <c r="AB136" t="s">
        <v>1020</v>
      </c>
      <c r="AC136">
        <v>1</v>
      </c>
      <c r="AD136">
        <v>1</v>
      </c>
      <c r="AE136" s="112">
        <v>110334.29</v>
      </c>
      <c r="AF136" s="112">
        <v>194913.25</v>
      </c>
      <c r="AG136" t="s">
        <v>1020</v>
      </c>
      <c r="AH136">
        <v>1</v>
      </c>
      <c r="AI136" s="112">
        <v>194913.25</v>
      </c>
      <c r="AJ136">
        <v>0</v>
      </c>
      <c r="AK136" s="112">
        <v>194913.25</v>
      </c>
      <c r="AL136" s="112">
        <v>84578.96</v>
      </c>
      <c r="AM136">
        <v>0</v>
      </c>
      <c r="AN136" s="112">
        <v>84578.96</v>
      </c>
    </row>
    <row r="137" spans="1:40" x14ac:dyDescent="0.2">
      <c r="A137" t="s">
        <v>325</v>
      </c>
      <c r="B137" t="s">
        <v>1747</v>
      </c>
      <c r="C137" t="s">
        <v>928</v>
      </c>
      <c r="D137" t="s">
        <v>1015</v>
      </c>
      <c r="E137" t="s">
        <v>1742</v>
      </c>
      <c r="F137" t="s">
        <v>984</v>
      </c>
      <c r="G137" t="s">
        <v>930</v>
      </c>
      <c r="H137" t="s">
        <v>326</v>
      </c>
      <c r="I137" t="s">
        <v>1399</v>
      </c>
      <c r="J137" t="s">
        <v>325</v>
      </c>
      <c r="K137" t="s">
        <v>1925</v>
      </c>
      <c r="L137" t="s">
        <v>11</v>
      </c>
      <c r="M137" t="s">
        <v>1018</v>
      </c>
      <c r="N137" s="38">
        <v>43466</v>
      </c>
      <c r="O137" s="38">
        <v>43830</v>
      </c>
      <c r="P137" t="s">
        <v>1019</v>
      </c>
      <c r="Q137" s="112">
        <v>39462395</v>
      </c>
      <c r="R137" s="112">
        <v>234082646</v>
      </c>
      <c r="S137" s="47">
        <v>0.1686</v>
      </c>
      <c r="T137" s="38">
        <v>43525</v>
      </c>
      <c r="U137" s="38">
        <v>43890</v>
      </c>
      <c r="V137" s="112">
        <v>1078765.28</v>
      </c>
      <c r="W137" s="112">
        <v>171109.3</v>
      </c>
      <c r="X137">
        <v>0</v>
      </c>
      <c r="Y137">
        <v>0</v>
      </c>
      <c r="Z137">
        <v>0</v>
      </c>
      <c r="AA137">
        <v>0</v>
      </c>
      <c r="AB137" t="s">
        <v>1020</v>
      </c>
      <c r="AC137">
        <v>1</v>
      </c>
      <c r="AD137">
        <v>1</v>
      </c>
      <c r="AE137" s="112">
        <v>171109.3</v>
      </c>
      <c r="AF137" s="112">
        <v>181879.83</v>
      </c>
      <c r="AG137" t="s">
        <v>1020</v>
      </c>
      <c r="AH137">
        <v>1</v>
      </c>
      <c r="AI137" s="112">
        <v>181879.83</v>
      </c>
      <c r="AJ137">
        <v>0</v>
      </c>
      <c r="AK137" s="112">
        <v>181879.83</v>
      </c>
      <c r="AL137" s="112">
        <v>10770.53</v>
      </c>
      <c r="AM137">
        <v>0</v>
      </c>
      <c r="AN137" s="112">
        <v>10770.53</v>
      </c>
    </row>
    <row r="138" spans="1:40" x14ac:dyDescent="0.2">
      <c r="A138" t="s">
        <v>279</v>
      </c>
      <c r="B138" t="s">
        <v>1747</v>
      </c>
      <c r="C138" t="s">
        <v>928</v>
      </c>
      <c r="D138" t="s">
        <v>1015</v>
      </c>
      <c r="E138" t="s">
        <v>1742</v>
      </c>
      <c r="F138" t="s">
        <v>984</v>
      </c>
      <c r="G138" t="s">
        <v>930</v>
      </c>
      <c r="H138" t="s">
        <v>280</v>
      </c>
      <c r="I138" t="s">
        <v>1321</v>
      </c>
      <c r="J138" t="s">
        <v>279</v>
      </c>
      <c r="K138" t="s">
        <v>1926</v>
      </c>
      <c r="L138" t="s">
        <v>11</v>
      </c>
      <c r="M138" t="s">
        <v>1018</v>
      </c>
      <c r="N138" s="38">
        <v>43252</v>
      </c>
      <c r="O138" s="38">
        <v>43616</v>
      </c>
      <c r="P138" t="s">
        <v>1031</v>
      </c>
      <c r="Q138" s="112">
        <v>9824062</v>
      </c>
      <c r="R138" s="112">
        <v>84695902</v>
      </c>
      <c r="S138" s="47">
        <v>0.11600000000000001</v>
      </c>
      <c r="T138" s="38">
        <v>43525</v>
      </c>
      <c r="U138" s="38">
        <v>43890</v>
      </c>
      <c r="V138" s="112">
        <v>6789389.8700000001</v>
      </c>
      <c r="W138" s="112">
        <v>361589.47</v>
      </c>
      <c r="X138">
        <v>0</v>
      </c>
      <c r="Y138">
        <v>0</v>
      </c>
      <c r="Z138">
        <v>0</v>
      </c>
      <c r="AA138">
        <v>0</v>
      </c>
      <c r="AB138" t="s">
        <v>1020</v>
      </c>
      <c r="AC138">
        <v>1</v>
      </c>
      <c r="AD138">
        <v>1</v>
      </c>
      <c r="AE138" s="112">
        <v>361589.47</v>
      </c>
      <c r="AF138" s="112">
        <v>787569.22</v>
      </c>
      <c r="AG138" t="s">
        <v>1028</v>
      </c>
      <c r="AH138">
        <v>1.0163</v>
      </c>
      <c r="AI138" s="112">
        <v>800406.6</v>
      </c>
      <c r="AJ138">
        <v>0</v>
      </c>
      <c r="AK138" s="112">
        <v>800406.6</v>
      </c>
      <c r="AL138" s="112">
        <v>438817.13</v>
      </c>
      <c r="AM138">
        <v>0</v>
      </c>
      <c r="AN138" s="112">
        <v>438817.13</v>
      </c>
    </row>
    <row r="139" spans="1:40" x14ac:dyDescent="0.2">
      <c r="A139" t="s">
        <v>639</v>
      </c>
      <c r="B139" t="s">
        <v>1747</v>
      </c>
      <c r="C139" t="s">
        <v>928</v>
      </c>
      <c r="D139" t="s">
        <v>1015</v>
      </c>
      <c r="E139" t="s">
        <v>1742</v>
      </c>
      <c r="F139" t="s">
        <v>984</v>
      </c>
      <c r="G139" t="s">
        <v>930</v>
      </c>
      <c r="H139" t="s">
        <v>640</v>
      </c>
      <c r="I139" t="s">
        <v>1639</v>
      </c>
      <c r="J139" t="s">
        <v>639</v>
      </c>
      <c r="K139" t="s">
        <v>1927</v>
      </c>
      <c r="L139" t="s">
        <v>11</v>
      </c>
      <c r="M139" t="s">
        <v>1018</v>
      </c>
      <c r="N139" s="38">
        <v>43466</v>
      </c>
      <c r="O139" s="38">
        <v>43830</v>
      </c>
      <c r="P139" t="s">
        <v>1019</v>
      </c>
      <c r="Q139" s="112">
        <v>15671467</v>
      </c>
      <c r="R139" s="112">
        <v>76721104</v>
      </c>
      <c r="S139" s="47">
        <v>0.20430000000000001</v>
      </c>
      <c r="T139" s="38">
        <v>43525</v>
      </c>
      <c r="U139" s="38">
        <v>43890</v>
      </c>
      <c r="V139" s="112">
        <v>1641795.33</v>
      </c>
      <c r="W139" s="112">
        <v>126450.09</v>
      </c>
      <c r="X139">
        <v>0</v>
      </c>
      <c r="Y139">
        <v>0</v>
      </c>
      <c r="Z139">
        <v>0</v>
      </c>
      <c r="AA139">
        <v>0</v>
      </c>
      <c r="AB139" t="s">
        <v>1020</v>
      </c>
      <c r="AC139">
        <v>1</v>
      </c>
      <c r="AD139">
        <v>1</v>
      </c>
      <c r="AE139" s="112">
        <v>126450.09</v>
      </c>
      <c r="AF139" s="112">
        <v>335418.78999999998</v>
      </c>
      <c r="AG139" t="s">
        <v>1020</v>
      </c>
      <c r="AH139">
        <v>1</v>
      </c>
      <c r="AI139" s="112">
        <v>335418.78999999998</v>
      </c>
      <c r="AJ139">
        <v>0</v>
      </c>
      <c r="AK139" s="112">
        <v>335418.78999999998</v>
      </c>
      <c r="AL139" s="112">
        <v>208968.7</v>
      </c>
      <c r="AM139">
        <v>0</v>
      </c>
      <c r="AN139" s="112">
        <v>208968.7</v>
      </c>
    </row>
    <row r="140" spans="1:40" x14ac:dyDescent="0.2">
      <c r="A140" t="s">
        <v>1325</v>
      </c>
      <c r="B140" t="s">
        <v>1747</v>
      </c>
      <c r="C140" t="s">
        <v>928</v>
      </c>
      <c r="D140" t="s">
        <v>1015</v>
      </c>
      <c r="E140" t="s">
        <v>1742</v>
      </c>
      <c r="F140" t="s">
        <v>984</v>
      </c>
      <c r="G140" t="s">
        <v>930</v>
      </c>
      <c r="H140" t="s">
        <v>1326</v>
      </c>
      <c r="I140" t="s">
        <v>1327</v>
      </c>
      <c r="J140" t="s">
        <v>1325</v>
      </c>
      <c r="K140" t="s">
        <v>1928</v>
      </c>
      <c r="L140" t="s">
        <v>1027</v>
      </c>
      <c r="M140" t="s">
        <v>1018</v>
      </c>
      <c r="N140" s="38">
        <v>43374</v>
      </c>
      <c r="O140" s="38">
        <v>43738</v>
      </c>
      <c r="P140" t="s">
        <v>1019</v>
      </c>
      <c r="Q140" s="112">
        <v>27244759</v>
      </c>
      <c r="R140" s="112">
        <v>84019343</v>
      </c>
      <c r="S140" s="47">
        <v>0.32429999999999998</v>
      </c>
      <c r="T140" s="38">
        <v>43525</v>
      </c>
      <c r="U140" s="38">
        <v>43890</v>
      </c>
      <c r="V140" s="112">
        <v>1620616.78</v>
      </c>
      <c r="W140" s="112">
        <v>247537.22</v>
      </c>
      <c r="X140">
        <v>0</v>
      </c>
      <c r="Y140">
        <v>0</v>
      </c>
      <c r="Z140">
        <v>0</v>
      </c>
      <c r="AA140">
        <v>0</v>
      </c>
      <c r="AB140" t="s">
        <v>1020</v>
      </c>
      <c r="AC140">
        <v>1</v>
      </c>
      <c r="AD140">
        <v>1</v>
      </c>
      <c r="AE140" s="112">
        <v>247537.22</v>
      </c>
      <c r="AF140" s="112">
        <v>525566.02</v>
      </c>
      <c r="AG140" t="s">
        <v>1028</v>
      </c>
      <c r="AH140">
        <v>1.0044999999999999</v>
      </c>
      <c r="AI140" s="112">
        <v>527931.06999999995</v>
      </c>
      <c r="AJ140">
        <v>0</v>
      </c>
      <c r="AK140" s="112">
        <v>527931.06999999995</v>
      </c>
      <c r="AL140" s="112">
        <v>280393.84999999998</v>
      </c>
      <c r="AM140">
        <v>0</v>
      </c>
      <c r="AN140" s="112">
        <v>280393.84999999998</v>
      </c>
    </row>
    <row r="141" spans="1:40" x14ac:dyDescent="0.2">
      <c r="A141" t="s">
        <v>334</v>
      </c>
      <c r="B141" t="s">
        <v>1747</v>
      </c>
      <c r="C141" t="s">
        <v>928</v>
      </c>
      <c r="D141" t="s">
        <v>1015</v>
      </c>
      <c r="E141" t="s">
        <v>1742</v>
      </c>
      <c r="F141" t="s">
        <v>984</v>
      </c>
      <c r="G141" t="s">
        <v>930</v>
      </c>
      <c r="H141" t="s">
        <v>335</v>
      </c>
      <c r="I141" t="s">
        <v>1719</v>
      </c>
      <c r="J141" t="s">
        <v>334</v>
      </c>
      <c r="K141" t="s">
        <v>1929</v>
      </c>
      <c r="L141" t="s">
        <v>11</v>
      </c>
      <c r="M141" t="s">
        <v>1018</v>
      </c>
      <c r="N141" s="38">
        <v>43282</v>
      </c>
      <c r="O141" s="38">
        <v>43646</v>
      </c>
      <c r="P141" t="s">
        <v>1019</v>
      </c>
      <c r="Q141" s="112">
        <v>10354818</v>
      </c>
      <c r="R141" s="112">
        <v>43697605</v>
      </c>
      <c r="S141" s="47">
        <v>0.23699999999999999</v>
      </c>
      <c r="T141" s="38">
        <v>43525</v>
      </c>
      <c r="U141" s="38">
        <v>43890</v>
      </c>
      <c r="V141" s="112">
        <v>796041.05</v>
      </c>
      <c r="W141" s="112">
        <v>94346.54</v>
      </c>
      <c r="X141">
        <v>0</v>
      </c>
      <c r="Y141">
        <v>0</v>
      </c>
      <c r="Z141">
        <v>0</v>
      </c>
      <c r="AA141">
        <v>0</v>
      </c>
      <c r="AB141" t="s">
        <v>1020</v>
      </c>
      <c r="AC141">
        <v>1</v>
      </c>
      <c r="AD141">
        <v>1</v>
      </c>
      <c r="AE141" s="112">
        <v>94346.54</v>
      </c>
      <c r="AF141" s="112">
        <v>188661.73</v>
      </c>
      <c r="AG141" t="s">
        <v>1028</v>
      </c>
      <c r="AH141">
        <v>1.0163</v>
      </c>
      <c r="AI141" s="112">
        <v>191736.92</v>
      </c>
      <c r="AJ141">
        <v>0</v>
      </c>
      <c r="AK141" s="112">
        <v>191736.92</v>
      </c>
      <c r="AL141" s="112">
        <v>97390.38</v>
      </c>
      <c r="AM141">
        <v>0</v>
      </c>
      <c r="AN141" s="112">
        <v>97390.38</v>
      </c>
    </row>
    <row r="142" spans="1:40" x14ac:dyDescent="0.2">
      <c r="A142" t="s">
        <v>1930</v>
      </c>
      <c r="B142" t="s">
        <v>1747</v>
      </c>
      <c r="C142" t="s">
        <v>928</v>
      </c>
      <c r="D142" t="s">
        <v>1015</v>
      </c>
      <c r="E142" t="s">
        <v>1742</v>
      </c>
      <c r="F142" t="s">
        <v>984</v>
      </c>
      <c r="G142" t="s">
        <v>930</v>
      </c>
      <c r="H142" t="s">
        <v>1931</v>
      </c>
      <c r="I142" t="s">
        <v>1932</v>
      </c>
      <c r="J142" t="s">
        <v>1930</v>
      </c>
      <c r="K142" t="s">
        <v>1933</v>
      </c>
      <c r="L142" t="s">
        <v>1027</v>
      </c>
      <c r="M142" t="s">
        <v>1079</v>
      </c>
      <c r="N142" s="38">
        <v>43466</v>
      </c>
      <c r="O142" s="38">
        <v>43830</v>
      </c>
      <c r="P142" t="s">
        <v>1019</v>
      </c>
      <c r="Q142" s="112">
        <v>533344</v>
      </c>
      <c r="R142" s="112">
        <v>644037</v>
      </c>
      <c r="S142" s="47">
        <v>0.82809999999999995</v>
      </c>
      <c r="T142" s="38">
        <v>43525</v>
      </c>
      <c r="U142" s="38">
        <v>43890</v>
      </c>
      <c r="V142" s="112">
        <v>4505.21</v>
      </c>
      <c r="W142" s="112">
        <v>3973.91</v>
      </c>
      <c r="X142">
        <v>0</v>
      </c>
      <c r="Y142">
        <v>0</v>
      </c>
      <c r="Z142">
        <v>0</v>
      </c>
      <c r="AA142">
        <v>0</v>
      </c>
      <c r="AB142" t="s">
        <v>1020</v>
      </c>
      <c r="AC142">
        <v>1</v>
      </c>
      <c r="AD142">
        <v>1</v>
      </c>
      <c r="AE142" s="112">
        <v>3973.91</v>
      </c>
      <c r="AF142" s="112">
        <v>3730.76</v>
      </c>
      <c r="AG142" t="s">
        <v>1020</v>
      </c>
      <c r="AH142">
        <v>1</v>
      </c>
      <c r="AI142" s="112">
        <v>3730.76</v>
      </c>
      <c r="AJ142">
        <v>0</v>
      </c>
      <c r="AK142" s="112">
        <v>3730.76</v>
      </c>
      <c r="AL142" s="112">
        <v>-243.15</v>
      </c>
      <c r="AM142">
        <v>0</v>
      </c>
      <c r="AN142" s="112">
        <v>-243.15</v>
      </c>
    </row>
    <row r="143" spans="1:40" x14ac:dyDescent="0.2">
      <c r="A143" t="s">
        <v>1934</v>
      </c>
      <c r="B143" t="s">
        <v>1747</v>
      </c>
      <c r="C143" t="s">
        <v>928</v>
      </c>
      <c r="D143" t="s">
        <v>1015</v>
      </c>
      <c r="E143" t="s">
        <v>1742</v>
      </c>
      <c r="F143" t="s">
        <v>984</v>
      </c>
      <c r="G143" t="s">
        <v>930</v>
      </c>
      <c r="H143" t="s">
        <v>1935</v>
      </c>
      <c r="I143" t="s">
        <v>1936</v>
      </c>
      <c r="J143" t="s">
        <v>1934</v>
      </c>
      <c r="K143" t="s">
        <v>1937</v>
      </c>
      <c r="L143" t="s">
        <v>11</v>
      </c>
      <c r="M143" t="s">
        <v>1018</v>
      </c>
      <c r="N143" s="38">
        <v>43466</v>
      </c>
      <c r="O143" s="38">
        <v>43830</v>
      </c>
      <c r="P143" t="s">
        <v>1019</v>
      </c>
      <c r="Q143" s="112">
        <v>8512085</v>
      </c>
      <c r="R143" s="112">
        <v>19102777</v>
      </c>
      <c r="S143" s="47">
        <v>0.4456</v>
      </c>
      <c r="T143" s="38">
        <v>43525</v>
      </c>
      <c r="U143" s="38">
        <v>43890</v>
      </c>
      <c r="V143" s="112">
        <v>1914.83</v>
      </c>
      <c r="W143" s="112">
        <v>157.77000000000001</v>
      </c>
      <c r="X143">
        <v>0</v>
      </c>
      <c r="Y143">
        <v>0</v>
      </c>
      <c r="Z143">
        <v>0</v>
      </c>
      <c r="AA143">
        <v>0</v>
      </c>
      <c r="AB143" t="s">
        <v>1020</v>
      </c>
      <c r="AC143">
        <v>1</v>
      </c>
      <c r="AD143">
        <v>1</v>
      </c>
      <c r="AE143" s="112">
        <v>157.77000000000001</v>
      </c>
      <c r="AF143" s="112">
        <v>853.25</v>
      </c>
      <c r="AG143" t="s">
        <v>1020</v>
      </c>
      <c r="AH143">
        <v>1</v>
      </c>
      <c r="AI143" s="112">
        <v>853.25</v>
      </c>
      <c r="AJ143">
        <v>0</v>
      </c>
      <c r="AK143" s="112">
        <v>853.25</v>
      </c>
      <c r="AL143" s="112">
        <v>695.48</v>
      </c>
      <c r="AM143">
        <v>0</v>
      </c>
      <c r="AN143" s="112">
        <v>695.48</v>
      </c>
    </row>
    <row r="144" spans="1:40" x14ac:dyDescent="0.2">
      <c r="A144" t="s">
        <v>1938</v>
      </c>
      <c r="B144" t="s">
        <v>1747</v>
      </c>
      <c r="C144" t="s">
        <v>928</v>
      </c>
      <c r="D144" t="s">
        <v>1015</v>
      </c>
      <c r="E144" t="s">
        <v>1742</v>
      </c>
      <c r="F144" t="s">
        <v>984</v>
      </c>
      <c r="G144" t="s">
        <v>930</v>
      </c>
      <c r="H144" t="s">
        <v>1939</v>
      </c>
      <c r="I144" t="s">
        <v>1940</v>
      </c>
      <c r="J144" t="s">
        <v>1938</v>
      </c>
      <c r="K144" t="s">
        <v>1941</v>
      </c>
      <c r="L144" t="s">
        <v>1027</v>
      </c>
      <c r="M144" t="s">
        <v>1018</v>
      </c>
      <c r="N144" s="38">
        <v>43252</v>
      </c>
      <c r="O144" s="38">
        <v>43616</v>
      </c>
      <c r="P144" t="s">
        <v>1019</v>
      </c>
      <c r="Q144" s="112">
        <v>1068757</v>
      </c>
      <c r="R144" s="112">
        <v>2362301</v>
      </c>
      <c r="S144" s="47">
        <v>0.45240000000000002</v>
      </c>
      <c r="T144" s="38">
        <v>43525</v>
      </c>
      <c r="U144" s="38">
        <v>43890</v>
      </c>
      <c r="V144" s="112">
        <v>3546.45</v>
      </c>
      <c r="W144" s="112">
        <v>2285.4499999999998</v>
      </c>
      <c r="X144">
        <v>0</v>
      </c>
      <c r="Y144">
        <v>0</v>
      </c>
      <c r="Z144">
        <v>0</v>
      </c>
      <c r="AA144">
        <v>0</v>
      </c>
      <c r="AB144" t="s">
        <v>1020</v>
      </c>
      <c r="AC144">
        <v>1</v>
      </c>
      <c r="AD144">
        <v>1</v>
      </c>
      <c r="AE144" s="112">
        <v>2285.4499999999998</v>
      </c>
      <c r="AF144" s="112">
        <v>1604.41</v>
      </c>
      <c r="AG144" t="s">
        <v>1028</v>
      </c>
      <c r="AH144">
        <v>1.0163</v>
      </c>
      <c r="AI144" s="112">
        <v>1630.56</v>
      </c>
      <c r="AJ144">
        <v>0</v>
      </c>
      <c r="AK144" s="112">
        <v>1630.56</v>
      </c>
      <c r="AL144" s="112">
        <v>-654.89</v>
      </c>
      <c r="AM144">
        <v>0</v>
      </c>
      <c r="AN144" s="112">
        <v>-654.89</v>
      </c>
    </row>
    <row r="145" spans="1:40" x14ac:dyDescent="0.2">
      <c r="A145" t="s">
        <v>1329</v>
      </c>
      <c r="B145" t="s">
        <v>1747</v>
      </c>
      <c r="C145" t="s">
        <v>928</v>
      </c>
      <c r="D145" t="s">
        <v>1015</v>
      </c>
      <c r="E145" t="s">
        <v>1742</v>
      </c>
      <c r="F145" t="s">
        <v>984</v>
      </c>
      <c r="G145" t="s">
        <v>930</v>
      </c>
      <c r="H145" t="s">
        <v>1330</v>
      </c>
      <c r="I145" t="s">
        <v>1331</v>
      </c>
      <c r="J145" t="s">
        <v>1329</v>
      </c>
      <c r="K145" t="s">
        <v>1942</v>
      </c>
      <c r="L145" t="s">
        <v>1027</v>
      </c>
      <c r="M145" t="s">
        <v>1079</v>
      </c>
      <c r="N145" s="38">
        <v>43374</v>
      </c>
      <c r="O145" s="38">
        <v>43738</v>
      </c>
      <c r="P145" t="s">
        <v>1019</v>
      </c>
      <c r="Q145" s="112">
        <v>2492202</v>
      </c>
      <c r="R145" s="112">
        <v>5892573</v>
      </c>
      <c r="S145" s="47">
        <v>0.4229</v>
      </c>
      <c r="T145" s="38">
        <v>43525</v>
      </c>
      <c r="U145" s="38">
        <v>43890</v>
      </c>
      <c r="V145" s="112">
        <v>60443.85</v>
      </c>
      <c r="W145" s="112">
        <v>34352.79</v>
      </c>
      <c r="X145">
        <v>0</v>
      </c>
      <c r="Y145">
        <v>0</v>
      </c>
      <c r="Z145">
        <v>0</v>
      </c>
      <c r="AA145">
        <v>0</v>
      </c>
      <c r="AB145" t="s">
        <v>1020</v>
      </c>
      <c r="AC145">
        <v>1</v>
      </c>
      <c r="AD145">
        <v>1</v>
      </c>
      <c r="AE145" s="112">
        <v>34352.79</v>
      </c>
      <c r="AF145" s="112">
        <v>25561.7</v>
      </c>
      <c r="AG145" t="s">
        <v>1028</v>
      </c>
      <c r="AH145">
        <v>1.0044999999999999</v>
      </c>
      <c r="AI145" s="112">
        <v>25676.73</v>
      </c>
      <c r="AJ145">
        <v>0</v>
      </c>
      <c r="AK145" s="112">
        <v>25676.73</v>
      </c>
      <c r="AL145" s="112">
        <v>-8676.06</v>
      </c>
      <c r="AM145">
        <v>0</v>
      </c>
      <c r="AN145" s="112">
        <v>-8676.06</v>
      </c>
    </row>
    <row r="146" spans="1:40" x14ac:dyDescent="0.2">
      <c r="A146" t="s">
        <v>717</v>
      </c>
      <c r="B146" t="s">
        <v>1747</v>
      </c>
      <c r="C146" t="s">
        <v>928</v>
      </c>
      <c r="D146" t="s">
        <v>1015</v>
      </c>
      <c r="E146" t="s">
        <v>1742</v>
      </c>
      <c r="F146" t="s">
        <v>984</v>
      </c>
      <c r="G146" t="s">
        <v>930</v>
      </c>
      <c r="H146" t="s">
        <v>718</v>
      </c>
      <c r="I146" t="s">
        <v>1333</v>
      </c>
      <c r="J146" t="s">
        <v>717</v>
      </c>
      <c r="K146" t="s">
        <v>1943</v>
      </c>
      <c r="L146" t="s">
        <v>11</v>
      </c>
      <c r="M146" t="s">
        <v>1018</v>
      </c>
      <c r="N146" s="38">
        <v>43405</v>
      </c>
      <c r="O146" s="38">
        <v>43769</v>
      </c>
      <c r="P146" t="s">
        <v>1031</v>
      </c>
      <c r="Q146" s="112">
        <v>3521293</v>
      </c>
      <c r="R146" s="112">
        <v>20294678</v>
      </c>
      <c r="S146" s="47">
        <v>0.17349999999999999</v>
      </c>
      <c r="T146" s="38">
        <v>43525</v>
      </c>
      <c r="U146" s="38">
        <v>43890</v>
      </c>
      <c r="V146" s="112">
        <v>430516.65</v>
      </c>
      <c r="W146" s="112">
        <v>46461.83</v>
      </c>
      <c r="X146">
        <v>0</v>
      </c>
      <c r="Y146">
        <v>0</v>
      </c>
      <c r="Z146">
        <v>0</v>
      </c>
      <c r="AA146">
        <v>0</v>
      </c>
      <c r="AB146" t="s">
        <v>1020</v>
      </c>
      <c r="AC146">
        <v>1</v>
      </c>
      <c r="AD146">
        <v>1</v>
      </c>
      <c r="AE146" s="112">
        <v>46461.83</v>
      </c>
      <c r="AF146" s="112">
        <v>74694.64</v>
      </c>
      <c r="AG146" t="s">
        <v>1028</v>
      </c>
      <c r="AH146">
        <v>1.0044999999999999</v>
      </c>
      <c r="AI146" s="112">
        <v>75030.77</v>
      </c>
      <c r="AJ146">
        <v>0</v>
      </c>
      <c r="AK146" s="112">
        <v>75030.77</v>
      </c>
      <c r="AL146" s="112">
        <v>28568.94</v>
      </c>
      <c r="AM146">
        <v>0</v>
      </c>
      <c r="AN146" s="112">
        <v>28568.94</v>
      </c>
    </row>
    <row r="147" spans="1:40" x14ac:dyDescent="0.2">
      <c r="A147" t="s">
        <v>1944</v>
      </c>
      <c r="B147" t="s">
        <v>1747</v>
      </c>
      <c r="C147" t="s">
        <v>928</v>
      </c>
      <c r="D147" t="s">
        <v>1015</v>
      </c>
      <c r="E147" t="s">
        <v>1742</v>
      </c>
      <c r="F147" t="s">
        <v>984</v>
      </c>
      <c r="G147" t="s">
        <v>930</v>
      </c>
      <c r="H147" t="s">
        <v>1945</v>
      </c>
      <c r="I147" t="s">
        <v>1946</v>
      </c>
      <c r="J147" t="s">
        <v>1944</v>
      </c>
      <c r="K147" t="s">
        <v>1947</v>
      </c>
      <c r="L147" t="s">
        <v>11</v>
      </c>
      <c r="M147" t="s">
        <v>1018</v>
      </c>
      <c r="N147" s="38">
        <v>43466</v>
      </c>
      <c r="O147" s="38">
        <v>43830</v>
      </c>
      <c r="P147" t="s">
        <v>1019</v>
      </c>
      <c r="Q147" s="112">
        <v>11662798</v>
      </c>
      <c r="R147" s="112">
        <v>23124300</v>
      </c>
      <c r="S147" s="47">
        <v>0.50439999999999996</v>
      </c>
      <c r="T147" s="38">
        <v>43525</v>
      </c>
      <c r="U147" s="38">
        <v>43890</v>
      </c>
      <c r="V147" s="112">
        <v>75885.740000000005</v>
      </c>
      <c r="W147" s="112">
        <v>18958.13</v>
      </c>
      <c r="X147">
        <v>0</v>
      </c>
      <c r="Y147">
        <v>0</v>
      </c>
      <c r="Z147">
        <v>0</v>
      </c>
      <c r="AA147">
        <v>0</v>
      </c>
      <c r="AB147" t="s">
        <v>1020</v>
      </c>
      <c r="AC147">
        <v>1</v>
      </c>
      <c r="AD147">
        <v>1</v>
      </c>
      <c r="AE147" s="112">
        <v>18958.13</v>
      </c>
      <c r="AF147" s="112">
        <v>38276.769999999997</v>
      </c>
      <c r="AG147" t="s">
        <v>1020</v>
      </c>
      <c r="AH147">
        <v>1</v>
      </c>
      <c r="AI147" s="112">
        <v>38276.769999999997</v>
      </c>
      <c r="AJ147">
        <v>0</v>
      </c>
      <c r="AK147" s="112">
        <v>38276.769999999997</v>
      </c>
      <c r="AL147" s="112">
        <v>19318.64</v>
      </c>
      <c r="AM147">
        <v>0</v>
      </c>
      <c r="AN147" s="112">
        <v>19318.64</v>
      </c>
    </row>
    <row r="148" spans="1:40" x14ac:dyDescent="0.2">
      <c r="A148" t="s">
        <v>524</v>
      </c>
      <c r="B148" t="s">
        <v>1747</v>
      </c>
      <c r="C148" t="s">
        <v>928</v>
      </c>
      <c r="D148" t="s">
        <v>1015</v>
      </c>
      <c r="E148" t="s">
        <v>1742</v>
      </c>
      <c r="F148" t="s">
        <v>984</v>
      </c>
      <c r="G148" t="s">
        <v>930</v>
      </c>
      <c r="H148" t="s">
        <v>525</v>
      </c>
      <c r="I148" t="s">
        <v>1948</v>
      </c>
      <c r="J148" t="s">
        <v>524</v>
      </c>
      <c r="K148" t="s">
        <v>1949</v>
      </c>
      <c r="L148" t="s">
        <v>11</v>
      </c>
      <c r="M148" t="s">
        <v>1079</v>
      </c>
      <c r="N148" s="38">
        <v>43374</v>
      </c>
      <c r="O148" s="38">
        <v>43738</v>
      </c>
      <c r="P148" t="s">
        <v>1019</v>
      </c>
      <c r="Q148" s="112">
        <v>1773935</v>
      </c>
      <c r="R148" s="112">
        <v>3112371</v>
      </c>
      <c r="S148" s="47">
        <v>0.56999999999999995</v>
      </c>
      <c r="T148" s="38">
        <v>43525</v>
      </c>
      <c r="U148" s="38">
        <v>43890</v>
      </c>
      <c r="V148" s="112">
        <v>3864.32</v>
      </c>
      <c r="W148" s="112">
        <v>1622.57</v>
      </c>
      <c r="X148">
        <v>0</v>
      </c>
      <c r="Y148">
        <v>0</v>
      </c>
      <c r="Z148">
        <v>0</v>
      </c>
      <c r="AA148">
        <v>0</v>
      </c>
      <c r="AB148" t="s">
        <v>1020</v>
      </c>
      <c r="AC148">
        <v>1</v>
      </c>
      <c r="AD148">
        <v>1</v>
      </c>
      <c r="AE148" s="112">
        <v>1622.57</v>
      </c>
      <c r="AF148" s="112">
        <v>2202.66</v>
      </c>
      <c r="AG148" t="s">
        <v>1028</v>
      </c>
      <c r="AH148">
        <v>1.0044999999999999</v>
      </c>
      <c r="AI148" s="112">
        <v>2212.5700000000002</v>
      </c>
      <c r="AJ148">
        <v>0</v>
      </c>
      <c r="AK148" s="112">
        <v>2212.5700000000002</v>
      </c>
      <c r="AL148" s="112">
        <v>590</v>
      </c>
      <c r="AM148">
        <v>0</v>
      </c>
      <c r="AN148" s="112">
        <v>590</v>
      </c>
    </row>
    <row r="149" spans="1:40" x14ac:dyDescent="0.2">
      <c r="A149" t="s">
        <v>276</v>
      </c>
      <c r="B149" t="s">
        <v>1747</v>
      </c>
      <c r="C149" t="s">
        <v>928</v>
      </c>
      <c r="D149" t="s">
        <v>1015</v>
      </c>
      <c r="E149" t="s">
        <v>1742</v>
      </c>
      <c r="F149" t="s">
        <v>984</v>
      </c>
      <c r="G149" t="s">
        <v>930</v>
      </c>
      <c r="H149" t="s">
        <v>277</v>
      </c>
      <c r="I149" t="s">
        <v>1335</v>
      </c>
      <c r="J149" t="s">
        <v>276</v>
      </c>
      <c r="K149" t="s">
        <v>1950</v>
      </c>
      <c r="L149" t="s">
        <v>11</v>
      </c>
      <c r="M149" t="s">
        <v>1018</v>
      </c>
      <c r="N149" s="38">
        <v>43374</v>
      </c>
      <c r="O149" s="38">
        <v>43738</v>
      </c>
      <c r="P149" t="s">
        <v>1031</v>
      </c>
      <c r="Q149" s="112">
        <v>56912064</v>
      </c>
      <c r="R149" s="112">
        <v>513046357</v>
      </c>
      <c r="S149" s="47">
        <v>0.1109</v>
      </c>
      <c r="T149" s="38">
        <v>43525</v>
      </c>
      <c r="U149" s="38">
        <v>43890</v>
      </c>
      <c r="V149" s="112">
        <v>6688502.0700000003</v>
      </c>
      <c r="W149" s="112">
        <v>318166.58</v>
      </c>
      <c r="X149">
        <v>0</v>
      </c>
      <c r="Y149">
        <v>0</v>
      </c>
      <c r="Z149">
        <v>0</v>
      </c>
      <c r="AA149">
        <v>0</v>
      </c>
      <c r="AB149" t="s">
        <v>1020</v>
      </c>
      <c r="AC149">
        <v>1</v>
      </c>
      <c r="AD149">
        <v>1</v>
      </c>
      <c r="AE149" s="112">
        <v>318166.58</v>
      </c>
      <c r="AF149" s="112">
        <v>741754.88</v>
      </c>
      <c r="AG149" t="s">
        <v>1028</v>
      </c>
      <c r="AH149">
        <v>1.0044999999999999</v>
      </c>
      <c r="AI149" s="112">
        <v>745092.78</v>
      </c>
      <c r="AJ149">
        <v>0</v>
      </c>
      <c r="AK149" s="112">
        <v>745092.78</v>
      </c>
      <c r="AL149" s="112">
        <v>426926.2</v>
      </c>
      <c r="AM149">
        <v>0</v>
      </c>
      <c r="AN149" s="112">
        <v>426926.2</v>
      </c>
    </row>
    <row r="150" spans="1:40" x14ac:dyDescent="0.2">
      <c r="A150" t="s">
        <v>337</v>
      </c>
      <c r="B150" t="s">
        <v>1747</v>
      </c>
      <c r="C150" t="s">
        <v>928</v>
      </c>
      <c r="D150" t="s">
        <v>1015</v>
      </c>
      <c r="E150" t="s">
        <v>1742</v>
      </c>
      <c r="F150" t="s">
        <v>984</v>
      </c>
      <c r="G150" t="s">
        <v>930</v>
      </c>
      <c r="H150" t="s">
        <v>338</v>
      </c>
      <c r="I150" t="s">
        <v>1337</v>
      </c>
      <c r="J150" t="s">
        <v>337</v>
      </c>
      <c r="K150" t="s">
        <v>1338</v>
      </c>
      <c r="L150" t="s">
        <v>11</v>
      </c>
      <c r="M150" t="s">
        <v>1018</v>
      </c>
      <c r="N150" s="38">
        <v>43466</v>
      </c>
      <c r="O150" s="38">
        <v>43830</v>
      </c>
      <c r="P150" t="s">
        <v>1019</v>
      </c>
      <c r="Q150" s="112">
        <v>6586274</v>
      </c>
      <c r="R150" s="112">
        <v>36933850</v>
      </c>
      <c r="S150" s="47">
        <v>0.17829999999999999</v>
      </c>
      <c r="T150" s="38">
        <v>43525</v>
      </c>
      <c r="U150" s="38">
        <v>43890</v>
      </c>
      <c r="V150" s="112">
        <v>7713521.54</v>
      </c>
      <c r="W150" s="112">
        <v>595921.36</v>
      </c>
      <c r="X150">
        <v>0</v>
      </c>
      <c r="Y150">
        <v>0</v>
      </c>
      <c r="Z150">
        <v>0</v>
      </c>
      <c r="AA150">
        <v>0</v>
      </c>
      <c r="AB150" t="s">
        <v>1020</v>
      </c>
      <c r="AC150">
        <v>1</v>
      </c>
      <c r="AD150">
        <v>1</v>
      </c>
      <c r="AE150" s="112">
        <v>595921.36</v>
      </c>
      <c r="AF150" s="112">
        <v>1375320.89</v>
      </c>
      <c r="AG150" t="s">
        <v>1020</v>
      </c>
      <c r="AH150">
        <v>1</v>
      </c>
      <c r="AI150" s="112">
        <v>1375320.89</v>
      </c>
      <c r="AJ150">
        <v>0</v>
      </c>
      <c r="AK150" s="112">
        <v>1375320.89</v>
      </c>
      <c r="AL150" s="112">
        <v>779399.53</v>
      </c>
      <c r="AM150">
        <v>0</v>
      </c>
      <c r="AN150" s="112">
        <v>779399.53</v>
      </c>
    </row>
    <row r="151" spans="1:40" x14ac:dyDescent="0.2">
      <c r="A151" t="s">
        <v>1951</v>
      </c>
      <c r="B151" t="s">
        <v>1747</v>
      </c>
      <c r="C151" t="s">
        <v>928</v>
      </c>
      <c r="D151" t="s">
        <v>1015</v>
      </c>
      <c r="E151" t="s">
        <v>1742</v>
      </c>
      <c r="F151" t="s">
        <v>984</v>
      </c>
      <c r="G151" t="s">
        <v>930</v>
      </c>
      <c r="H151" t="s">
        <v>1952</v>
      </c>
      <c r="I151" t="s">
        <v>1953</v>
      </c>
      <c r="J151" t="s">
        <v>1951</v>
      </c>
      <c r="K151" t="s">
        <v>1954</v>
      </c>
      <c r="L151" t="s">
        <v>1027</v>
      </c>
      <c r="M151" t="s">
        <v>1079</v>
      </c>
      <c r="N151" s="38">
        <v>43525</v>
      </c>
      <c r="O151" s="38">
        <v>43889</v>
      </c>
      <c r="P151" t="s">
        <v>1019</v>
      </c>
      <c r="Q151" s="112">
        <v>708132.09</v>
      </c>
      <c r="R151" s="112">
        <v>1774190.69</v>
      </c>
      <c r="S151" s="47">
        <v>0.39910000000000001</v>
      </c>
      <c r="T151" s="38">
        <v>43525</v>
      </c>
      <c r="U151" s="38">
        <v>43890</v>
      </c>
      <c r="V151" s="112">
        <v>2171.75</v>
      </c>
      <c r="W151" s="112">
        <v>918.73</v>
      </c>
      <c r="X151">
        <v>0</v>
      </c>
      <c r="Y151">
        <v>0</v>
      </c>
      <c r="Z151">
        <v>0</v>
      </c>
      <c r="AA151">
        <v>0</v>
      </c>
      <c r="AB151" t="s">
        <v>1020</v>
      </c>
      <c r="AC151">
        <v>1</v>
      </c>
      <c r="AD151">
        <v>1</v>
      </c>
      <c r="AE151" s="112">
        <v>918.73</v>
      </c>
      <c r="AF151" s="112">
        <v>866.75</v>
      </c>
      <c r="AG151" t="s">
        <v>1028</v>
      </c>
      <c r="AH151">
        <v>1.0044999999999999</v>
      </c>
      <c r="AI151" s="112">
        <v>870.65</v>
      </c>
      <c r="AJ151">
        <v>0</v>
      </c>
      <c r="AK151" s="112">
        <v>870.65</v>
      </c>
      <c r="AL151" s="112">
        <v>-48.08</v>
      </c>
      <c r="AM151">
        <v>0</v>
      </c>
      <c r="AN151" s="112">
        <v>-48.08</v>
      </c>
    </row>
    <row r="152" spans="1:40" x14ac:dyDescent="0.2">
      <c r="A152" t="s">
        <v>97</v>
      </c>
      <c r="B152" t="s">
        <v>1747</v>
      </c>
      <c r="C152" t="s">
        <v>928</v>
      </c>
      <c r="D152" t="s">
        <v>1015</v>
      </c>
      <c r="E152" t="s">
        <v>1742</v>
      </c>
      <c r="F152" t="s">
        <v>984</v>
      </c>
      <c r="G152" t="s">
        <v>930</v>
      </c>
      <c r="H152" t="s">
        <v>98</v>
      </c>
      <c r="I152" t="s">
        <v>1341</v>
      </c>
      <c r="J152" t="s">
        <v>97</v>
      </c>
      <c r="K152" t="s">
        <v>1342</v>
      </c>
      <c r="L152" t="s">
        <v>11</v>
      </c>
      <c r="M152" t="s">
        <v>1018</v>
      </c>
      <c r="N152" s="38">
        <v>43252</v>
      </c>
      <c r="O152" s="38">
        <v>43616</v>
      </c>
      <c r="P152" t="s">
        <v>1019</v>
      </c>
      <c r="Q152" s="112">
        <v>15911543</v>
      </c>
      <c r="R152" s="112">
        <v>72098842</v>
      </c>
      <c r="S152" s="47">
        <v>0.22070000000000001</v>
      </c>
      <c r="T152" s="38">
        <v>43525</v>
      </c>
      <c r="U152" s="38">
        <v>43890</v>
      </c>
      <c r="V152" s="112">
        <v>1698584.63</v>
      </c>
      <c r="W152" s="112">
        <v>123370.51</v>
      </c>
      <c r="X152">
        <v>0</v>
      </c>
      <c r="Y152">
        <v>0</v>
      </c>
      <c r="Z152">
        <v>0</v>
      </c>
      <c r="AA152">
        <v>0</v>
      </c>
      <c r="AB152" t="s">
        <v>1020</v>
      </c>
      <c r="AC152">
        <v>1</v>
      </c>
      <c r="AD152">
        <v>1</v>
      </c>
      <c r="AE152" s="112">
        <v>123370.51</v>
      </c>
      <c r="AF152" s="112">
        <v>374877.63</v>
      </c>
      <c r="AG152" t="s">
        <v>1028</v>
      </c>
      <c r="AH152">
        <v>1.0163</v>
      </c>
      <c r="AI152" s="112">
        <v>380988.14</v>
      </c>
      <c r="AJ152">
        <v>0</v>
      </c>
      <c r="AK152" s="112">
        <v>380988.14</v>
      </c>
      <c r="AL152" s="112">
        <v>257617.63</v>
      </c>
      <c r="AM152">
        <v>0</v>
      </c>
      <c r="AN152" s="112">
        <v>257617.63</v>
      </c>
    </row>
    <row r="153" spans="1:40" x14ac:dyDescent="0.2">
      <c r="A153" t="s">
        <v>1343</v>
      </c>
      <c r="B153" t="s">
        <v>1747</v>
      </c>
      <c r="C153" t="s">
        <v>928</v>
      </c>
      <c r="D153" t="s">
        <v>1015</v>
      </c>
      <c r="E153" t="s">
        <v>1742</v>
      </c>
      <c r="F153" t="s">
        <v>984</v>
      </c>
      <c r="G153" t="s">
        <v>930</v>
      </c>
      <c r="H153" t="s">
        <v>1344</v>
      </c>
      <c r="I153" t="s">
        <v>1345</v>
      </c>
      <c r="J153" t="s">
        <v>1343</v>
      </c>
      <c r="K153" t="s">
        <v>1346</v>
      </c>
      <c r="L153" t="s">
        <v>1027</v>
      </c>
      <c r="M153" t="s">
        <v>1018</v>
      </c>
      <c r="N153" s="38">
        <v>43374</v>
      </c>
      <c r="O153" s="38">
        <v>43738</v>
      </c>
      <c r="P153" t="s">
        <v>1019</v>
      </c>
      <c r="Q153" s="112">
        <v>449666</v>
      </c>
      <c r="R153" s="112">
        <v>889316</v>
      </c>
      <c r="S153" s="47">
        <v>0.50560000000000005</v>
      </c>
      <c r="T153" s="38">
        <v>43525</v>
      </c>
      <c r="U153" s="38">
        <v>43890</v>
      </c>
      <c r="V153" s="112">
        <v>62586.49</v>
      </c>
      <c r="W153" s="112">
        <v>26575.58</v>
      </c>
      <c r="X153">
        <v>0</v>
      </c>
      <c r="Y153">
        <v>0</v>
      </c>
      <c r="Z153">
        <v>0</v>
      </c>
      <c r="AA153">
        <v>0</v>
      </c>
      <c r="AB153" t="s">
        <v>1020</v>
      </c>
      <c r="AC153">
        <v>1</v>
      </c>
      <c r="AD153">
        <v>1</v>
      </c>
      <c r="AE153" s="112">
        <v>26575.58</v>
      </c>
      <c r="AF153" s="112">
        <v>31643.73</v>
      </c>
      <c r="AG153" t="s">
        <v>1028</v>
      </c>
      <c r="AH153">
        <v>1.0044999999999999</v>
      </c>
      <c r="AI153" s="112">
        <v>31786.13</v>
      </c>
      <c r="AJ153">
        <v>0</v>
      </c>
      <c r="AK153" s="112">
        <v>31786.13</v>
      </c>
      <c r="AL153" s="112">
        <v>5210.55</v>
      </c>
      <c r="AM153">
        <v>0</v>
      </c>
      <c r="AN153" s="112">
        <v>5210.55</v>
      </c>
    </row>
    <row r="154" spans="1:40" x14ac:dyDescent="0.2">
      <c r="A154" t="s">
        <v>343</v>
      </c>
      <c r="B154" t="s">
        <v>1747</v>
      </c>
      <c r="C154" t="s">
        <v>928</v>
      </c>
      <c r="D154" t="s">
        <v>1015</v>
      </c>
      <c r="E154" t="s">
        <v>1742</v>
      </c>
      <c r="F154" t="s">
        <v>984</v>
      </c>
      <c r="G154" t="s">
        <v>930</v>
      </c>
      <c r="H154" t="s">
        <v>344</v>
      </c>
      <c r="I154" t="s">
        <v>1347</v>
      </c>
      <c r="J154" t="s">
        <v>343</v>
      </c>
      <c r="K154" t="s">
        <v>1955</v>
      </c>
      <c r="L154" t="s">
        <v>11</v>
      </c>
      <c r="M154" t="s">
        <v>1018</v>
      </c>
      <c r="N154" s="38">
        <v>43466</v>
      </c>
      <c r="O154" s="38">
        <v>43830</v>
      </c>
      <c r="P154" t="s">
        <v>1019</v>
      </c>
      <c r="Q154" s="112">
        <v>2144136</v>
      </c>
      <c r="R154" s="112">
        <v>12489550</v>
      </c>
      <c r="S154" s="47">
        <v>0.17169999999999999</v>
      </c>
      <c r="T154" s="38">
        <v>43525</v>
      </c>
      <c r="U154" s="38">
        <v>43890</v>
      </c>
      <c r="V154" s="112">
        <v>318424.64</v>
      </c>
      <c r="W154" s="112">
        <v>19712.669999999998</v>
      </c>
      <c r="X154">
        <v>0</v>
      </c>
      <c r="Y154">
        <v>0</v>
      </c>
      <c r="Z154">
        <v>0</v>
      </c>
      <c r="AA154">
        <v>0</v>
      </c>
      <c r="AB154" t="s">
        <v>1020</v>
      </c>
      <c r="AC154">
        <v>1</v>
      </c>
      <c r="AD154">
        <v>1</v>
      </c>
      <c r="AE154" s="112">
        <v>19712.669999999998</v>
      </c>
      <c r="AF154" s="112">
        <v>54673.51</v>
      </c>
      <c r="AG154" t="s">
        <v>1020</v>
      </c>
      <c r="AH154">
        <v>1</v>
      </c>
      <c r="AI154" s="112">
        <v>54673.51</v>
      </c>
      <c r="AJ154">
        <v>0</v>
      </c>
      <c r="AK154" s="112">
        <v>54673.51</v>
      </c>
      <c r="AL154" s="112">
        <v>34960.839999999997</v>
      </c>
      <c r="AM154">
        <v>0</v>
      </c>
      <c r="AN154" s="112">
        <v>34960.839999999997</v>
      </c>
    </row>
    <row r="155" spans="1:40" x14ac:dyDescent="0.2">
      <c r="A155" t="s">
        <v>346</v>
      </c>
      <c r="B155" t="s">
        <v>1747</v>
      </c>
      <c r="C155" t="s">
        <v>928</v>
      </c>
      <c r="D155" t="s">
        <v>1015</v>
      </c>
      <c r="E155" t="s">
        <v>1742</v>
      </c>
      <c r="F155" t="s">
        <v>984</v>
      </c>
      <c r="G155" t="s">
        <v>930</v>
      </c>
      <c r="H155" t="s">
        <v>347</v>
      </c>
      <c r="I155" t="s">
        <v>1350</v>
      </c>
      <c r="J155" t="s">
        <v>346</v>
      </c>
      <c r="K155" t="s">
        <v>1956</v>
      </c>
      <c r="L155" t="s">
        <v>11</v>
      </c>
      <c r="M155" t="s">
        <v>1018</v>
      </c>
      <c r="N155" s="38">
        <v>43374</v>
      </c>
      <c r="O155" s="38">
        <v>43738</v>
      </c>
      <c r="P155" t="s">
        <v>1031</v>
      </c>
      <c r="Q155" s="112">
        <v>35010028</v>
      </c>
      <c r="R155" s="112">
        <v>225113845</v>
      </c>
      <c r="S155" s="47">
        <v>0.1555</v>
      </c>
      <c r="T155" s="38">
        <v>43525</v>
      </c>
      <c r="U155" s="38">
        <v>43890</v>
      </c>
      <c r="V155" s="112">
        <v>12969520.039999999</v>
      </c>
      <c r="W155" s="112">
        <v>584890.80000000005</v>
      </c>
      <c r="X155">
        <v>0</v>
      </c>
      <c r="Y155">
        <v>0</v>
      </c>
      <c r="Z155">
        <v>0</v>
      </c>
      <c r="AA155">
        <v>0</v>
      </c>
      <c r="AB155" t="s">
        <v>1020</v>
      </c>
      <c r="AC155">
        <v>1</v>
      </c>
      <c r="AD155">
        <v>1</v>
      </c>
      <c r="AE155" s="112">
        <v>584890.80000000005</v>
      </c>
      <c r="AF155" s="112">
        <v>2016760.37</v>
      </c>
      <c r="AG155" t="s">
        <v>1028</v>
      </c>
      <c r="AH155">
        <v>1.0044999999999999</v>
      </c>
      <c r="AI155" s="112">
        <v>2025835.79</v>
      </c>
      <c r="AJ155">
        <v>0</v>
      </c>
      <c r="AK155" s="112">
        <v>2025835.79</v>
      </c>
      <c r="AL155" s="112">
        <v>1440944.99</v>
      </c>
      <c r="AM155">
        <v>0</v>
      </c>
      <c r="AN155" s="112">
        <v>1440944.99</v>
      </c>
    </row>
    <row r="156" spans="1:40" x14ac:dyDescent="0.2">
      <c r="A156" t="s">
        <v>382</v>
      </c>
      <c r="B156" t="s">
        <v>1747</v>
      </c>
      <c r="C156" t="s">
        <v>928</v>
      </c>
      <c r="D156" t="s">
        <v>1015</v>
      </c>
      <c r="E156" t="s">
        <v>1742</v>
      </c>
      <c r="F156" t="s">
        <v>984</v>
      </c>
      <c r="G156" t="s">
        <v>930</v>
      </c>
      <c r="H156" t="s">
        <v>383</v>
      </c>
      <c r="I156" t="s">
        <v>1143</v>
      </c>
      <c r="J156" t="s">
        <v>382</v>
      </c>
      <c r="K156" t="s">
        <v>1957</v>
      </c>
      <c r="L156" t="s">
        <v>11</v>
      </c>
      <c r="M156" t="s">
        <v>1018</v>
      </c>
      <c r="N156" s="38">
        <v>43466</v>
      </c>
      <c r="O156" s="38">
        <v>43830</v>
      </c>
      <c r="P156" t="s">
        <v>1019</v>
      </c>
      <c r="Q156" s="112">
        <v>3292077</v>
      </c>
      <c r="R156" s="112">
        <v>34888317</v>
      </c>
      <c r="S156" s="47">
        <v>9.4399999999999998E-2</v>
      </c>
      <c r="T156" s="38">
        <v>43525</v>
      </c>
      <c r="U156" s="38">
        <v>43890</v>
      </c>
      <c r="V156" s="112">
        <v>1111497.27</v>
      </c>
      <c r="W156" s="112">
        <v>51227.24</v>
      </c>
      <c r="X156">
        <v>0</v>
      </c>
      <c r="Y156">
        <v>0</v>
      </c>
      <c r="Z156">
        <v>0</v>
      </c>
      <c r="AA156">
        <v>0</v>
      </c>
      <c r="AB156" t="s">
        <v>1020</v>
      </c>
      <c r="AC156">
        <v>1</v>
      </c>
      <c r="AD156">
        <v>1</v>
      </c>
      <c r="AE156" s="112">
        <v>51227.24</v>
      </c>
      <c r="AF156" s="112">
        <v>104925.34</v>
      </c>
      <c r="AG156" t="s">
        <v>1020</v>
      </c>
      <c r="AH156">
        <v>1</v>
      </c>
      <c r="AI156" s="112">
        <v>104925.34</v>
      </c>
      <c r="AJ156">
        <v>0</v>
      </c>
      <c r="AK156" s="112">
        <v>104925.34</v>
      </c>
      <c r="AL156" s="112">
        <v>53698.1</v>
      </c>
      <c r="AM156">
        <v>0</v>
      </c>
      <c r="AN156" s="112">
        <v>53698.1</v>
      </c>
    </row>
    <row r="157" spans="1:40" x14ac:dyDescent="0.2">
      <c r="A157" t="s">
        <v>352</v>
      </c>
      <c r="B157" t="s">
        <v>1747</v>
      </c>
      <c r="C157" t="s">
        <v>928</v>
      </c>
      <c r="D157" t="s">
        <v>1015</v>
      </c>
      <c r="E157" t="s">
        <v>1742</v>
      </c>
      <c r="F157" t="s">
        <v>984</v>
      </c>
      <c r="G157" t="s">
        <v>930</v>
      </c>
      <c r="H157" t="s">
        <v>353</v>
      </c>
      <c r="I157" t="s">
        <v>1237</v>
      </c>
      <c r="J157" t="s">
        <v>352</v>
      </c>
      <c r="K157" t="s">
        <v>1958</v>
      </c>
      <c r="L157" t="s">
        <v>11</v>
      </c>
      <c r="M157" t="s">
        <v>1018</v>
      </c>
      <c r="N157" s="38">
        <v>43313</v>
      </c>
      <c r="O157" s="38">
        <v>43677</v>
      </c>
      <c r="P157" t="s">
        <v>1031</v>
      </c>
      <c r="Q157" s="112">
        <v>20026138</v>
      </c>
      <c r="R157" s="112">
        <v>205993139</v>
      </c>
      <c r="S157" s="47">
        <v>9.7199999999999995E-2</v>
      </c>
      <c r="T157" s="38">
        <v>43525</v>
      </c>
      <c r="U157" s="38">
        <v>43890</v>
      </c>
      <c r="V157" s="112">
        <v>8258979.6500000004</v>
      </c>
      <c r="W157" s="112">
        <v>208257.81</v>
      </c>
      <c r="X157">
        <v>0</v>
      </c>
      <c r="Y157">
        <v>0</v>
      </c>
      <c r="Z157">
        <v>0</v>
      </c>
      <c r="AA157">
        <v>0</v>
      </c>
      <c r="AB157" t="s">
        <v>1020</v>
      </c>
      <c r="AC157">
        <v>1</v>
      </c>
      <c r="AD157">
        <v>1</v>
      </c>
      <c r="AE157" s="112">
        <v>208257.81</v>
      </c>
      <c r="AF157" s="112">
        <v>802772.82</v>
      </c>
      <c r="AG157" t="s">
        <v>1028</v>
      </c>
      <c r="AH157">
        <v>1.0099</v>
      </c>
      <c r="AI157" s="112">
        <v>810720.27</v>
      </c>
      <c r="AJ157">
        <v>0</v>
      </c>
      <c r="AK157" s="112">
        <v>810720.27</v>
      </c>
      <c r="AL157" s="112">
        <v>602462.46</v>
      </c>
      <c r="AM157">
        <v>0</v>
      </c>
      <c r="AN157" s="112">
        <v>602462.46</v>
      </c>
    </row>
    <row r="158" spans="1:40" x14ac:dyDescent="0.2">
      <c r="A158" t="s">
        <v>1352</v>
      </c>
      <c r="B158" t="s">
        <v>1747</v>
      </c>
      <c r="C158" t="s">
        <v>928</v>
      </c>
      <c r="D158" t="s">
        <v>1015</v>
      </c>
      <c r="E158" t="s">
        <v>1742</v>
      </c>
      <c r="F158" t="s">
        <v>984</v>
      </c>
      <c r="G158" t="s">
        <v>930</v>
      </c>
      <c r="H158" t="s">
        <v>1353</v>
      </c>
      <c r="I158" t="s">
        <v>1354</v>
      </c>
      <c r="J158" t="s">
        <v>1352</v>
      </c>
      <c r="K158" t="s">
        <v>1959</v>
      </c>
      <c r="L158" t="s">
        <v>1027</v>
      </c>
      <c r="M158" t="s">
        <v>1079</v>
      </c>
      <c r="N158" s="38">
        <v>43466</v>
      </c>
      <c r="O158" s="38">
        <v>43830</v>
      </c>
      <c r="P158" t="s">
        <v>1019</v>
      </c>
      <c r="Q158" s="112">
        <v>3035045</v>
      </c>
      <c r="R158" s="112">
        <v>9076231</v>
      </c>
      <c r="S158" s="47">
        <v>0.33439999999999998</v>
      </c>
      <c r="T158" s="38">
        <v>43525</v>
      </c>
      <c r="U158" s="38">
        <v>43890</v>
      </c>
      <c r="V158" s="112">
        <v>21679.89</v>
      </c>
      <c r="W158" s="112">
        <v>11668.98</v>
      </c>
      <c r="X158">
        <v>0</v>
      </c>
      <c r="Y158">
        <v>0</v>
      </c>
      <c r="Z158">
        <v>0</v>
      </c>
      <c r="AA158">
        <v>0</v>
      </c>
      <c r="AB158" t="s">
        <v>1020</v>
      </c>
      <c r="AC158">
        <v>1</v>
      </c>
      <c r="AD158">
        <v>1</v>
      </c>
      <c r="AE158" s="112">
        <v>11668.98</v>
      </c>
      <c r="AF158" s="112">
        <v>7249.76</v>
      </c>
      <c r="AG158" t="s">
        <v>1020</v>
      </c>
      <c r="AH158">
        <v>1</v>
      </c>
      <c r="AI158" s="112">
        <v>7249.76</v>
      </c>
      <c r="AJ158">
        <v>0</v>
      </c>
      <c r="AK158" s="112">
        <v>7249.76</v>
      </c>
      <c r="AL158" s="112">
        <v>-4419.22</v>
      </c>
      <c r="AM158">
        <v>0</v>
      </c>
      <c r="AN158" s="112">
        <v>-4419.22</v>
      </c>
    </row>
    <row r="159" spans="1:40" x14ac:dyDescent="0.2">
      <c r="A159" t="s">
        <v>1960</v>
      </c>
      <c r="B159" t="s">
        <v>1747</v>
      </c>
      <c r="C159" t="s">
        <v>928</v>
      </c>
      <c r="D159" t="s">
        <v>1015</v>
      </c>
      <c r="E159" t="s">
        <v>1742</v>
      </c>
      <c r="F159" t="s">
        <v>984</v>
      </c>
      <c r="G159" t="s">
        <v>930</v>
      </c>
      <c r="H159" t="s">
        <v>1961</v>
      </c>
      <c r="I159" t="s">
        <v>1962</v>
      </c>
      <c r="J159" t="s">
        <v>1960</v>
      </c>
      <c r="K159" t="s">
        <v>1963</v>
      </c>
      <c r="L159" t="s">
        <v>1027</v>
      </c>
      <c r="M159" t="s">
        <v>1079</v>
      </c>
      <c r="N159" s="38">
        <v>43374</v>
      </c>
      <c r="O159" s="38">
        <v>43738</v>
      </c>
      <c r="P159" t="s">
        <v>1019</v>
      </c>
      <c r="Q159" s="112">
        <v>960368</v>
      </c>
      <c r="R159" s="112">
        <v>3542157</v>
      </c>
      <c r="S159" s="47">
        <v>0.27110000000000001</v>
      </c>
      <c r="T159" s="38">
        <v>43525</v>
      </c>
      <c r="U159" s="38">
        <v>43890</v>
      </c>
      <c r="V159" s="112">
        <v>34692.17</v>
      </c>
      <c r="W159" s="112">
        <v>7565.2</v>
      </c>
      <c r="X159">
        <v>0</v>
      </c>
      <c r="Y159">
        <v>0</v>
      </c>
      <c r="Z159">
        <v>0</v>
      </c>
      <c r="AA159">
        <v>0</v>
      </c>
      <c r="AB159" t="s">
        <v>1020</v>
      </c>
      <c r="AC159">
        <v>1</v>
      </c>
      <c r="AD159">
        <v>1</v>
      </c>
      <c r="AE159" s="112">
        <v>7565.2</v>
      </c>
      <c r="AF159" s="112">
        <v>9405.0499999999993</v>
      </c>
      <c r="AG159" t="s">
        <v>1028</v>
      </c>
      <c r="AH159">
        <v>1.0044999999999999</v>
      </c>
      <c r="AI159" s="112">
        <v>9447.3700000000008</v>
      </c>
      <c r="AJ159">
        <v>0</v>
      </c>
      <c r="AK159" s="112">
        <v>9447.3700000000008</v>
      </c>
      <c r="AL159" s="112">
        <v>1882.17</v>
      </c>
      <c r="AM159">
        <v>0</v>
      </c>
      <c r="AN159" s="112">
        <v>1882.17</v>
      </c>
    </row>
    <row r="160" spans="1:40" x14ac:dyDescent="0.2">
      <c r="A160" t="s">
        <v>1964</v>
      </c>
      <c r="B160" t="s">
        <v>1747</v>
      </c>
      <c r="C160" t="s">
        <v>928</v>
      </c>
      <c r="D160" t="s">
        <v>1015</v>
      </c>
      <c r="E160" t="s">
        <v>1742</v>
      </c>
      <c r="F160" t="s">
        <v>984</v>
      </c>
      <c r="G160" t="s">
        <v>930</v>
      </c>
      <c r="H160" t="s">
        <v>1965</v>
      </c>
      <c r="I160" t="s">
        <v>1966</v>
      </c>
      <c r="J160" t="s">
        <v>1964</v>
      </c>
      <c r="K160" t="s">
        <v>1967</v>
      </c>
      <c r="L160" t="s">
        <v>1027</v>
      </c>
      <c r="M160" t="s">
        <v>1079</v>
      </c>
      <c r="N160" s="38">
        <v>43466</v>
      </c>
      <c r="O160" s="38">
        <v>43830</v>
      </c>
      <c r="P160" t="s">
        <v>1019</v>
      </c>
      <c r="Q160" s="112">
        <v>963232</v>
      </c>
      <c r="R160" s="112">
        <v>3622406</v>
      </c>
      <c r="S160" s="47">
        <v>0.26590000000000003</v>
      </c>
      <c r="T160" s="38">
        <v>43525</v>
      </c>
      <c r="U160" s="38">
        <v>43890</v>
      </c>
      <c r="V160" s="112">
        <v>14441.56</v>
      </c>
      <c r="W160" s="112">
        <v>4387.7700000000004</v>
      </c>
      <c r="X160">
        <v>0</v>
      </c>
      <c r="Y160">
        <v>0</v>
      </c>
      <c r="Z160">
        <v>0</v>
      </c>
      <c r="AA160">
        <v>0</v>
      </c>
      <c r="AB160" t="s">
        <v>1020</v>
      </c>
      <c r="AC160">
        <v>1</v>
      </c>
      <c r="AD160">
        <v>1</v>
      </c>
      <c r="AE160" s="112">
        <v>4387.7700000000004</v>
      </c>
      <c r="AF160" s="112">
        <v>3840.01</v>
      </c>
      <c r="AG160" t="s">
        <v>1020</v>
      </c>
      <c r="AH160">
        <v>1</v>
      </c>
      <c r="AI160" s="112">
        <v>3840.01</v>
      </c>
      <c r="AJ160">
        <v>0</v>
      </c>
      <c r="AK160" s="112">
        <v>3840.01</v>
      </c>
      <c r="AL160" s="112">
        <v>-547.76</v>
      </c>
      <c r="AM160">
        <v>0</v>
      </c>
      <c r="AN160" s="112">
        <v>-547.76</v>
      </c>
    </row>
    <row r="161" spans="1:40" x14ac:dyDescent="0.2">
      <c r="A161" t="s">
        <v>1968</v>
      </c>
      <c r="B161" t="s">
        <v>1747</v>
      </c>
      <c r="C161" t="s">
        <v>928</v>
      </c>
      <c r="D161" t="s">
        <v>1015</v>
      </c>
      <c r="E161" t="s">
        <v>1742</v>
      </c>
      <c r="F161" t="s">
        <v>984</v>
      </c>
      <c r="G161" t="s">
        <v>930</v>
      </c>
      <c r="H161" t="s">
        <v>1969</v>
      </c>
      <c r="I161" t="s">
        <v>1970</v>
      </c>
      <c r="J161" t="s">
        <v>1968</v>
      </c>
      <c r="K161" t="s">
        <v>1971</v>
      </c>
      <c r="L161" t="s">
        <v>1027</v>
      </c>
      <c r="M161" t="s">
        <v>1079</v>
      </c>
      <c r="N161" s="38">
        <v>43374</v>
      </c>
      <c r="O161" s="38">
        <v>43738</v>
      </c>
      <c r="P161" t="s">
        <v>1019</v>
      </c>
      <c r="Q161" s="112">
        <v>2198866</v>
      </c>
      <c r="R161" s="112">
        <v>12232938</v>
      </c>
      <c r="S161" s="47">
        <v>0.1797</v>
      </c>
      <c r="T161" s="38">
        <v>43525</v>
      </c>
      <c r="U161" s="38">
        <v>43890</v>
      </c>
      <c r="V161" s="112">
        <v>61851.83</v>
      </c>
      <c r="W161" s="112">
        <v>27944.43</v>
      </c>
      <c r="X161">
        <v>0</v>
      </c>
      <c r="Y161">
        <v>0</v>
      </c>
      <c r="Z161">
        <v>0</v>
      </c>
      <c r="AA161">
        <v>0</v>
      </c>
      <c r="AB161" t="s">
        <v>1020</v>
      </c>
      <c r="AC161">
        <v>1</v>
      </c>
      <c r="AD161">
        <v>1</v>
      </c>
      <c r="AE161" s="112">
        <v>27944.43</v>
      </c>
      <c r="AF161" s="112">
        <v>11114.77</v>
      </c>
      <c r="AG161" t="s">
        <v>1028</v>
      </c>
      <c r="AH161">
        <v>1.0044999999999999</v>
      </c>
      <c r="AI161" s="112">
        <v>11164.79</v>
      </c>
      <c r="AJ161">
        <v>0</v>
      </c>
      <c r="AK161" s="112">
        <v>11164.79</v>
      </c>
      <c r="AL161" s="112">
        <v>-16779.64</v>
      </c>
      <c r="AM161">
        <v>0</v>
      </c>
      <c r="AN161" s="112">
        <v>-16779.64</v>
      </c>
    </row>
    <row r="162" spans="1:40" x14ac:dyDescent="0.2">
      <c r="A162" t="s">
        <v>540</v>
      </c>
      <c r="B162" t="s">
        <v>1747</v>
      </c>
      <c r="C162" t="s">
        <v>928</v>
      </c>
      <c r="D162" t="s">
        <v>1015</v>
      </c>
      <c r="E162" t="s">
        <v>1742</v>
      </c>
      <c r="F162" t="s">
        <v>984</v>
      </c>
      <c r="G162" t="s">
        <v>930</v>
      </c>
      <c r="H162" t="s">
        <v>541</v>
      </c>
      <c r="I162" t="s">
        <v>1496</v>
      </c>
      <c r="J162" t="s">
        <v>540</v>
      </c>
      <c r="K162" t="s">
        <v>1972</v>
      </c>
      <c r="L162" t="s">
        <v>11</v>
      </c>
      <c r="M162" t="s">
        <v>1018</v>
      </c>
      <c r="N162" s="38">
        <v>43466</v>
      </c>
      <c r="O162" s="38">
        <v>43830</v>
      </c>
      <c r="P162" t="s">
        <v>1019</v>
      </c>
      <c r="Q162" s="112">
        <v>5030512</v>
      </c>
      <c r="R162" s="112">
        <v>36059848</v>
      </c>
      <c r="S162" s="47">
        <v>0.13950000000000001</v>
      </c>
      <c r="T162" s="38">
        <v>43525</v>
      </c>
      <c r="U162" s="38">
        <v>43890</v>
      </c>
      <c r="V162" s="112">
        <v>3057373.77</v>
      </c>
      <c r="W162" s="112">
        <v>130795.79</v>
      </c>
      <c r="X162">
        <v>0</v>
      </c>
      <c r="Y162">
        <v>0</v>
      </c>
      <c r="Z162">
        <v>0</v>
      </c>
      <c r="AA162">
        <v>0</v>
      </c>
      <c r="AB162" t="s">
        <v>1020</v>
      </c>
      <c r="AC162">
        <v>1</v>
      </c>
      <c r="AD162">
        <v>1</v>
      </c>
      <c r="AE162" s="112">
        <v>130795.79</v>
      </c>
      <c r="AF162" s="112">
        <v>426503.64</v>
      </c>
      <c r="AG162" t="s">
        <v>1020</v>
      </c>
      <c r="AH162">
        <v>1</v>
      </c>
      <c r="AI162" s="112">
        <v>426503.64</v>
      </c>
      <c r="AJ162">
        <v>0</v>
      </c>
      <c r="AK162" s="112">
        <v>426503.64</v>
      </c>
      <c r="AL162" s="112">
        <v>295707.84999999998</v>
      </c>
      <c r="AM162">
        <v>0</v>
      </c>
      <c r="AN162" s="112">
        <v>295707.84999999998</v>
      </c>
    </row>
    <row r="163" spans="1:40" x14ac:dyDescent="0.2">
      <c r="A163" t="s">
        <v>355</v>
      </c>
      <c r="B163" t="s">
        <v>1747</v>
      </c>
      <c r="C163" t="s">
        <v>928</v>
      </c>
      <c r="D163" t="s">
        <v>1015</v>
      </c>
      <c r="E163" t="s">
        <v>1742</v>
      </c>
      <c r="F163" t="s">
        <v>984</v>
      </c>
      <c r="G163" t="s">
        <v>930</v>
      </c>
      <c r="H163" t="s">
        <v>356</v>
      </c>
      <c r="I163" t="s">
        <v>1356</v>
      </c>
      <c r="J163" t="s">
        <v>355</v>
      </c>
      <c r="K163" t="s">
        <v>1973</v>
      </c>
      <c r="L163" t="s">
        <v>11</v>
      </c>
      <c r="M163" t="s">
        <v>1018</v>
      </c>
      <c r="N163" s="38">
        <v>43374</v>
      </c>
      <c r="O163" s="38">
        <v>43738</v>
      </c>
      <c r="P163" t="s">
        <v>1019</v>
      </c>
      <c r="Q163" s="112">
        <v>44256913</v>
      </c>
      <c r="R163" s="112">
        <v>361373636</v>
      </c>
      <c r="S163" s="47">
        <v>0.1225</v>
      </c>
      <c r="T163" s="38">
        <v>43525</v>
      </c>
      <c r="U163" s="38">
        <v>43890</v>
      </c>
      <c r="V163" s="112">
        <v>3755517.38</v>
      </c>
      <c r="W163" s="112">
        <v>122490.29</v>
      </c>
      <c r="X163">
        <v>0</v>
      </c>
      <c r="Y163">
        <v>0</v>
      </c>
      <c r="Z163">
        <v>0</v>
      </c>
      <c r="AA163">
        <v>0</v>
      </c>
      <c r="AB163" t="s">
        <v>1020</v>
      </c>
      <c r="AC163">
        <v>1</v>
      </c>
      <c r="AD163">
        <v>1</v>
      </c>
      <c r="AE163" s="112">
        <v>122490.29</v>
      </c>
      <c r="AF163" s="112">
        <v>460050.88</v>
      </c>
      <c r="AG163" t="s">
        <v>1028</v>
      </c>
      <c r="AH163">
        <v>1.0044999999999999</v>
      </c>
      <c r="AI163" s="112">
        <v>462121.11</v>
      </c>
      <c r="AJ163">
        <v>0</v>
      </c>
      <c r="AK163" s="112">
        <v>462121.11</v>
      </c>
      <c r="AL163" s="112">
        <v>339630.82</v>
      </c>
      <c r="AM163">
        <v>0</v>
      </c>
      <c r="AN163" s="112">
        <v>339630.82</v>
      </c>
    </row>
    <row r="164" spans="1:40" x14ac:dyDescent="0.2">
      <c r="A164" t="s">
        <v>358</v>
      </c>
      <c r="B164" t="s">
        <v>1747</v>
      </c>
      <c r="C164" t="s">
        <v>928</v>
      </c>
      <c r="D164" t="s">
        <v>1015</v>
      </c>
      <c r="E164" t="s">
        <v>1742</v>
      </c>
      <c r="F164" t="s">
        <v>984</v>
      </c>
      <c r="G164" t="s">
        <v>930</v>
      </c>
      <c r="H164" t="s">
        <v>359</v>
      </c>
      <c r="I164" t="s">
        <v>1974</v>
      </c>
      <c r="J164" t="s">
        <v>358</v>
      </c>
      <c r="K164" t="s">
        <v>1975</v>
      </c>
      <c r="L164" t="s">
        <v>11</v>
      </c>
      <c r="M164" t="s">
        <v>1018</v>
      </c>
      <c r="N164" s="38">
        <v>43466</v>
      </c>
      <c r="O164" s="38">
        <v>43830</v>
      </c>
      <c r="P164" t="s">
        <v>1019</v>
      </c>
      <c r="Q164" s="112">
        <v>38013189</v>
      </c>
      <c r="R164" s="112">
        <v>92497775</v>
      </c>
      <c r="S164" s="47">
        <v>0.41099999999999998</v>
      </c>
      <c r="T164" s="38">
        <v>43525</v>
      </c>
      <c r="U164" s="38">
        <v>43890</v>
      </c>
      <c r="V164" s="112">
        <v>1253.5</v>
      </c>
      <c r="W164" s="112">
        <v>85.8</v>
      </c>
      <c r="X164">
        <v>0</v>
      </c>
      <c r="Y164">
        <v>0</v>
      </c>
      <c r="Z164">
        <v>0</v>
      </c>
      <c r="AA164">
        <v>0</v>
      </c>
      <c r="AB164" t="s">
        <v>1020</v>
      </c>
      <c r="AC164">
        <v>1</v>
      </c>
      <c r="AD164">
        <v>1</v>
      </c>
      <c r="AE164" s="112">
        <v>85.8</v>
      </c>
      <c r="AF164" s="112">
        <v>515.19000000000005</v>
      </c>
      <c r="AG164" t="s">
        <v>1020</v>
      </c>
      <c r="AH164">
        <v>1</v>
      </c>
      <c r="AI164" s="112">
        <v>515.19000000000005</v>
      </c>
      <c r="AJ164">
        <v>0</v>
      </c>
      <c r="AK164" s="112">
        <v>515.19000000000005</v>
      </c>
      <c r="AL164" s="112">
        <v>429.39</v>
      </c>
      <c r="AM164">
        <v>0</v>
      </c>
      <c r="AN164" s="112">
        <v>429.39</v>
      </c>
    </row>
    <row r="165" spans="1:40" x14ac:dyDescent="0.2">
      <c r="A165" t="s">
        <v>1358</v>
      </c>
      <c r="B165" t="s">
        <v>1747</v>
      </c>
      <c r="C165" t="s">
        <v>928</v>
      </c>
      <c r="D165" t="s">
        <v>1015</v>
      </c>
      <c r="E165" t="s">
        <v>1742</v>
      </c>
      <c r="F165" t="s">
        <v>984</v>
      </c>
      <c r="G165" t="s">
        <v>930</v>
      </c>
      <c r="H165" t="s">
        <v>1359</v>
      </c>
      <c r="I165" t="s">
        <v>1360</v>
      </c>
      <c r="J165" t="s">
        <v>912</v>
      </c>
      <c r="K165" t="s">
        <v>1976</v>
      </c>
      <c r="L165" t="s">
        <v>11</v>
      </c>
      <c r="M165" t="s">
        <v>1018</v>
      </c>
      <c r="N165" s="38">
        <v>43466</v>
      </c>
      <c r="O165" s="38">
        <v>43830</v>
      </c>
      <c r="P165" t="s">
        <v>1019</v>
      </c>
      <c r="Q165" s="112">
        <v>10519517</v>
      </c>
      <c r="R165" s="112">
        <v>38999129</v>
      </c>
      <c r="S165" s="47">
        <v>0.2697</v>
      </c>
      <c r="T165" s="38">
        <v>43525</v>
      </c>
      <c r="U165" s="38">
        <v>43890</v>
      </c>
      <c r="V165" s="112">
        <v>158101.76000000001</v>
      </c>
      <c r="W165" s="112">
        <v>18797.939999999999</v>
      </c>
      <c r="X165">
        <v>0</v>
      </c>
      <c r="Y165">
        <v>0</v>
      </c>
      <c r="Z165">
        <v>0</v>
      </c>
      <c r="AA165">
        <v>0</v>
      </c>
      <c r="AB165" t="s">
        <v>1020</v>
      </c>
      <c r="AC165">
        <v>1</v>
      </c>
      <c r="AD165">
        <v>1</v>
      </c>
      <c r="AE165" s="112">
        <v>18797.939999999999</v>
      </c>
      <c r="AF165" s="112">
        <v>42640.04</v>
      </c>
      <c r="AG165" t="s">
        <v>1020</v>
      </c>
      <c r="AH165">
        <v>1</v>
      </c>
      <c r="AI165" s="112">
        <v>42640.04</v>
      </c>
      <c r="AJ165">
        <v>0</v>
      </c>
      <c r="AK165" s="112">
        <v>42640.04</v>
      </c>
      <c r="AL165" s="112">
        <v>23842.1</v>
      </c>
      <c r="AM165">
        <v>0</v>
      </c>
      <c r="AN165" s="112">
        <v>23842.1</v>
      </c>
    </row>
    <row r="166" spans="1:40" x14ac:dyDescent="0.2">
      <c r="A166" t="s">
        <v>1977</v>
      </c>
      <c r="B166" t="s">
        <v>1747</v>
      </c>
      <c r="C166" t="s">
        <v>928</v>
      </c>
      <c r="D166" t="s">
        <v>1015</v>
      </c>
      <c r="E166" t="s">
        <v>1742</v>
      </c>
      <c r="F166" t="s">
        <v>984</v>
      </c>
      <c r="G166" t="s">
        <v>930</v>
      </c>
      <c r="H166" t="s">
        <v>1978</v>
      </c>
      <c r="I166" t="s">
        <v>1979</v>
      </c>
      <c r="J166" t="s">
        <v>1977</v>
      </c>
      <c r="K166" t="s">
        <v>1980</v>
      </c>
      <c r="L166" t="s">
        <v>1027</v>
      </c>
      <c r="M166" t="s">
        <v>1079</v>
      </c>
      <c r="N166" s="38">
        <v>43374</v>
      </c>
      <c r="O166" s="38">
        <v>43738</v>
      </c>
      <c r="P166" t="s">
        <v>1019</v>
      </c>
      <c r="Q166" s="112">
        <v>573443</v>
      </c>
      <c r="R166" s="112">
        <v>1634832</v>
      </c>
      <c r="S166" s="47">
        <v>0.3508</v>
      </c>
      <c r="T166" s="38">
        <v>43525</v>
      </c>
      <c r="U166" s="38">
        <v>43890</v>
      </c>
      <c r="V166" s="112">
        <v>12657.06</v>
      </c>
      <c r="W166" s="112">
        <v>4256.7299999999996</v>
      </c>
      <c r="X166">
        <v>0</v>
      </c>
      <c r="Y166">
        <v>0</v>
      </c>
      <c r="Z166">
        <v>0</v>
      </c>
      <c r="AA166">
        <v>0</v>
      </c>
      <c r="AB166" t="s">
        <v>1020</v>
      </c>
      <c r="AC166">
        <v>1</v>
      </c>
      <c r="AD166">
        <v>1</v>
      </c>
      <c r="AE166" s="112">
        <v>4256.7299999999996</v>
      </c>
      <c r="AF166" s="112">
        <v>4440.1000000000004</v>
      </c>
      <c r="AG166" t="s">
        <v>1028</v>
      </c>
      <c r="AH166">
        <v>1.0044999999999999</v>
      </c>
      <c r="AI166" s="112">
        <v>4460.08</v>
      </c>
      <c r="AJ166">
        <v>0</v>
      </c>
      <c r="AK166" s="112">
        <v>4460.08</v>
      </c>
      <c r="AL166" s="112">
        <v>203.35</v>
      </c>
      <c r="AM166">
        <v>0</v>
      </c>
      <c r="AN166" s="112">
        <v>203.35</v>
      </c>
    </row>
    <row r="167" spans="1:40" x14ac:dyDescent="0.2">
      <c r="A167" t="s">
        <v>32</v>
      </c>
      <c r="B167" t="s">
        <v>1747</v>
      </c>
      <c r="C167" t="s">
        <v>928</v>
      </c>
      <c r="D167" t="s">
        <v>1015</v>
      </c>
      <c r="E167" t="s">
        <v>1742</v>
      </c>
      <c r="F167" t="s">
        <v>984</v>
      </c>
      <c r="G167" t="s">
        <v>930</v>
      </c>
      <c r="H167" t="s">
        <v>33</v>
      </c>
      <c r="I167" t="s">
        <v>1981</v>
      </c>
      <c r="J167" t="s">
        <v>32</v>
      </c>
      <c r="K167" t="s">
        <v>1982</v>
      </c>
      <c r="L167" t="s">
        <v>11</v>
      </c>
      <c r="M167" t="s">
        <v>1079</v>
      </c>
      <c r="N167" s="38">
        <v>43282</v>
      </c>
      <c r="O167" s="38">
        <v>43646</v>
      </c>
      <c r="P167" t="s">
        <v>1019</v>
      </c>
      <c r="Q167" s="112">
        <v>405587</v>
      </c>
      <c r="R167" s="112">
        <v>10397773</v>
      </c>
      <c r="S167" s="47">
        <v>3.9E-2</v>
      </c>
      <c r="T167" s="38">
        <v>43525</v>
      </c>
      <c r="U167" s="38">
        <v>43890</v>
      </c>
      <c r="V167" s="112">
        <v>296639.34999999998</v>
      </c>
      <c r="W167" s="112">
        <v>43822.84</v>
      </c>
      <c r="X167">
        <v>0</v>
      </c>
      <c r="Y167">
        <v>0</v>
      </c>
      <c r="Z167">
        <v>0</v>
      </c>
      <c r="AA167">
        <v>0</v>
      </c>
      <c r="AB167" t="s">
        <v>1020</v>
      </c>
      <c r="AC167">
        <v>1</v>
      </c>
      <c r="AD167">
        <v>1</v>
      </c>
      <c r="AE167" s="112">
        <v>43822.84</v>
      </c>
      <c r="AF167" s="112">
        <v>11568.93</v>
      </c>
      <c r="AG167" t="s">
        <v>1028</v>
      </c>
      <c r="AH167">
        <v>1.0163</v>
      </c>
      <c r="AI167" s="112">
        <v>11757.5</v>
      </c>
      <c r="AJ167">
        <v>0</v>
      </c>
      <c r="AK167" s="112">
        <v>11757.5</v>
      </c>
      <c r="AL167" s="112">
        <v>-32065.34</v>
      </c>
      <c r="AM167">
        <v>0</v>
      </c>
      <c r="AN167" s="112">
        <v>-32065.34</v>
      </c>
    </row>
    <row r="168" spans="1:40" x14ac:dyDescent="0.2">
      <c r="A168" t="s">
        <v>1983</v>
      </c>
      <c r="B168" t="s">
        <v>1747</v>
      </c>
      <c r="C168" t="s">
        <v>928</v>
      </c>
      <c r="D168" t="s">
        <v>1015</v>
      </c>
      <c r="E168" t="s">
        <v>1742</v>
      </c>
      <c r="F168" t="s">
        <v>984</v>
      </c>
      <c r="G168" t="s">
        <v>930</v>
      </c>
      <c r="H168" t="s">
        <v>1984</v>
      </c>
      <c r="I168" t="s">
        <v>1985</v>
      </c>
      <c r="J168" t="s">
        <v>1983</v>
      </c>
      <c r="K168" t="s">
        <v>1986</v>
      </c>
      <c r="L168" t="s">
        <v>1027</v>
      </c>
      <c r="M168" t="s">
        <v>1079</v>
      </c>
      <c r="N168" s="38">
        <v>43221</v>
      </c>
      <c r="O168" s="38">
        <v>43585</v>
      </c>
      <c r="P168" t="s">
        <v>1019</v>
      </c>
      <c r="Q168" s="112">
        <v>1766929</v>
      </c>
      <c r="R168" s="112">
        <v>2583345</v>
      </c>
      <c r="S168" s="47">
        <v>0.68400000000000005</v>
      </c>
      <c r="T168" s="38">
        <v>43525</v>
      </c>
      <c r="U168" s="38">
        <v>43890</v>
      </c>
      <c r="V168" s="112">
        <v>38365.72</v>
      </c>
      <c r="W168" s="112">
        <v>22683.23</v>
      </c>
      <c r="X168">
        <v>0</v>
      </c>
      <c r="Y168">
        <v>0</v>
      </c>
      <c r="Z168">
        <v>0</v>
      </c>
      <c r="AA168">
        <v>0</v>
      </c>
      <c r="AB168" t="s">
        <v>1020</v>
      </c>
      <c r="AC168">
        <v>1</v>
      </c>
      <c r="AD168">
        <v>1</v>
      </c>
      <c r="AE168" s="112">
        <v>22683.23</v>
      </c>
      <c r="AF168" s="112">
        <v>26242.15</v>
      </c>
      <c r="AG168" t="s">
        <v>1028</v>
      </c>
      <c r="AH168">
        <v>1.0163</v>
      </c>
      <c r="AI168" s="112">
        <v>26669.9</v>
      </c>
      <c r="AJ168">
        <v>0</v>
      </c>
      <c r="AK168" s="112">
        <v>26669.9</v>
      </c>
      <c r="AL168" s="112">
        <v>3986.67</v>
      </c>
      <c r="AM168">
        <v>0</v>
      </c>
      <c r="AN168" s="112">
        <v>3986.67</v>
      </c>
    </row>
    <row r="169" spans="1:40" x14ac:dyDescent="0.2">
      <c r="A169" t="s">
        <v>1987</v>
      </c>
      <c r="B169" t="s">
        <v>1747</v>
      </c>
      <c r="C169" t="s">
        <v>928</v>
      </c>
      <c r="D169" t="s">
        <v>1015</v>
      </c>
      <c r="E169" t="s">
        <v>1742</v>
      </c>
      <c r="F169" t="s">
        <v>984</v>
      </c>
      <c r="G169" t="s">
        <v>930</v>
      </c>
      <c r="H169" t="s">
        <v>1988</v>
      </c>
      <c r="I169" t="s">
        <v>1989</v>
      </c>
      <c r="J169" t="s">
        <v>1987</v>
      </c>
      <c r="K169" t="s">
        <v>1990</v>
      </c>
      <c r="L169" t="s">
        <v>11</v>
      </c>
      <c r="M169" t="s">
        <v>1018</v>
      </c>
      <c r="N169" s="38">
        <v>43466</v>
      </c>
      <c r="O169" s="38">
        <v>43830</v>
      </c>
      <c r="P169" t="s">
        <v>1019</v>
      </c>
      <c r="Q169" s="112">
        <v>11864209</v>
      </c>
      <c r="R169" s="112">
        <v>30900092</v>
      </c>
      <c r="S169" s="47">
        <v>0.38400000000000001</v>
      </c>
      <c r="T169" s="38">
        <v>43525</v>
      </c>
      <c r="U169" s="38">
        <v>43890</v>
      </c>
      <c r="V169" s="112">
        <v>49049.98</v>
      </c>
      <c r="W169" s="112">
        <v>5436.04</v>
      </c>
      <c r="X169">
        <v>0</v>
      </c>
      <c r="Y169">
        <v>0</v>
      </c>
      <c r="Z169">
        <v>0</v>
      </c>
      <c r="AA169">
        <v>0</v>
      </c>
      <c r="AB169" t="s">
        <v>1020</v>
      </c>
      <c r="AC169">
        <v>1</v>
      </c>
      <c r="AD169">
        <v>1</v>
      </c>
      <c r="AE169" s="112">
        <v>5436.04</v>
      </c>
      <c r="AF169" s="112">
        <v>18835.189999999999</v>
      </c>
      <c r="AG169" t="s">
        <v>1020</v>
      </c>
      <c r="AH169">
        <v>1</v>
      </c>
      <c r="AI169" s="112">
        <v>18835.189999999999</v>
      </c>
      <c r="AJ169">
        <v>0</v>
      </c>
      <c r="AK169" s="112">
        <v>18835.189999999999</v>
      </c>
      <c r="AL169" s="112">
        <v>13399.15</v>
      </c>
      <c r="AM169">
        <v>0</v>
      </c>
      <c r="AN169" s="112">
        <v>13399.15</v>
      </c>
    </row>
    <row r="170" spans="1:40" x14ac:dyDescent="0.2">
      <c r="A170" t="s">
        <v>1362</v>
      </c>
      <c r="B170" t="s">
        <v>1747</v>
      </c>
      <c r="C170" t="s">
        <v>928</v>
      </c>
      <c r="D170" t="s">
        <v>1015</v>
      </c>
      <c r="E170" t="s">
        <v>1742</v>
      </c>
      <c r="F170" t="s">
        <v>984</v>
      </c>
      <c r="G170" t="s">
        <v>930</v>
      </c>
      <c r="H170" t="s">
        <v>1363</v>
      </c>
      <c r="I170" t="s">
        <v>1364</v>
      </c>
      <c r="J170" t="s">
        <v>1362</v>
      </c>
      <c r="K170" t="s">
        <v>1991</v>
      </c>
      <c r="L170" t="s">
        <v>1027</v>
      </c>
      <c r="M170" t="s">
        <v>1018</v>
      </c>
      <c r="N170" s="38">
        <v>43374</v>
      </c>
      <c r="O170" s="38">
        <v>43738</v>
      </c>
      <c r="P170" t="s">
        <v>1019</v>
      </c>
      <c r="Q170" s="112">
        <v>8013727</v>
      </c>
      <c r="R170" s="112">
        <v>20556226</v>
      </c>
      <c r="S170" s="47">
        <v>0.38979999999999998</v>
      </c>
      <c r="T170" s="38">
        <v>43525</v>
      </c>
      <c r="U170" s="38">
        <v>43890</v>
      </c>
      <c r="V170" s="112">
        <v>444041.75</v>
      </c>
      <c r="W170" s="112">
        <v>115106.96</v>
      </c>
      <c r="X170">
        <v>0</v>
      </c>
      <c r="Y170">
        <v>0</v>
      </c>
      <c r="Z170">
        <v>0</v>
      </c>
      <c r="AA170">
        <v>0</v>
      </c>
      <c r="AB170" t="s">
        <v>1020</v>
      </c>
      <c r="AC170">
        <v>1</v>
      </c>
      <c r="AD170">
        <v>1</v>
      </c>
      <c r="AE170" s="112">
        <v>115106.96</v>
      </c>
      <c r="AF170" s="112">
        <v>173087.47</v>
      </c>
      <c r="AG170" t="s">
        <v>1028</v>
      </c>
      <c r="AH170">
        <v>1.0044999999999999</v>
      </c>
      <c r="AI170" s="112">
        <v>173866.36</v>
      </c>
      <c r="AJ170">
        <v>0</v>
      </c>
      <c r="AK170" s="112">
        <v>173866.36</v>
      </c>
      <c r="AL170" s="112">
        <v>58759.4</v>
      </c>
      <c r="AM170">
        <v>0</v>
      </c>
      <c r="AN170" s="112">
        <v>58759.4</v>
      </c>
    </row>
    <row r="171" spans="1:40" x14ac:dyDescent="0.2">
      <c r="A171" t="s">
        <v>1992</v>
      </c>
      <c r="B171" t="s">
        <v>1747</v>
      </c>
      <c r="C171" t="s">
        <v>928</v>
      </c>
      <c r="D171" t="s">
        <v>1015</v>
      </c>
      <c r="E171" t="s">
        <v>1742</v>
      </c>
      <c r="F171" t="s">
        <v>984</v>
      </c>
      <c r="G171" t="s">
        <v>930</v>
      </c>
      <c r="H171" t="s">
        <v>1993</v>
      </c>
      <c r="I171" t="s">
        <v>1994</v>
      </c>
      <c r="J171" t="s">
        <v>1992</v>
      </c>
      <c r="K171" t="s">
        <v>1995</v>
      </c>
      <c r="L171" t="s">
        <v>1027</v>
      </c>
      <c r="M171" t="s">
        <v>1079</v>
      </c>
      <c r="N171" s="38">
        <v>43374</v>
      </c>
      <c r="O171" s="38">
        <v>43738</v>
      </c>
      <c r="P171" t="s">
        <v>1031</v>
      </c>
      <c r="Q171" s="112">
        <v>638764</v>
      </c>
      <c r="R171" s="112">
        <v>935442</v>
      </c>
      <c r="S171" s="47">
        <v>0.68279999999999996</v>
      </c>
      <c r="T171" s="38">
        <v>43525</v>
      </c>
      <c r="U171" s="38">
        <v>43890</v>
      </c>
      <c r="V171" s="112">
        <v>6126.23</v>
      </c>
      <c r="W171" s="112">
        <v>4984.88</v>
      </c>
      <c r="X171">
        <v>0</v>
      </c>
      <c r="Y171">
        <v>0</v>
      </c>
      <c r="Z171">
        <v>0</v>
      </c>
      <c r="AA171">
        <v>0</v>
      </c>
      <c r="AB171" t="s">
        <v>1020</v>
      </c>
      <c r="AC171">
        <v>1</v>
      </c>
      <c r="AD171">
        <v>1</v>
      </c>
      <c r="AE171" s="112">
        <v>4984.88</v>
      </c>
      <c r="AF171" s="112">
        <v>4182.99</v>
      </c>
      <c r="AG171" t="s">
        <v>1028</v>
      </c>
      <c r="AH171">
        <v>1.0044999999999999</v>
      </c>
      <c r="AI171" s="112">
        <v>4201.8100000000004</v>
      </c>
      <c r="AJ171">
        <v>0</v>
      </c>
      <c r="AK171" s="112">
        <v>4201.8100000000004</v>
      </c>
      <c r="AL171" s="112">
        <v>-783.07</v>
      </c>
      <c r="AM171">
        <v>0</v>
      </c>
      <c r="AN171" s="112">
        <v>-783.07</v>
      </c>
    </row>
    <row r="172" spans="1:40" x14ac:dyDescent="0.2">
      <c r="A172" t="s">
        <v>1195</v>
      </c>
      <c r="B172" t="s">
        <v>1747</v>
      </c>
      <c r="C172" t="s">
        <v>928</v>
      </c>
      <c r="D172" t="s">
        <v>1015</v>
      </c>
      <c r="E172" t="s">
        <v>1742</v>
      </c>
      <c r="F172" t="s">
        <v>984</v>
      </c>
      <c r="G172" t="s">
        <v>930</v>
      </c>
      <c r="H172" t="s">
        <v>1196</v>
      </c>
      <c r="I172" t="s">
        <v>1197</v>
      </c>
      <c r="J172" t="s">
        <v>1195</v>
      </c>
      <c r="K172" t="s">
        <v>1996</v>
      </c>
      <c r="L172" t="s">
        <v>1027</v>
      </c>
      <c r="M172" t="s">
        <v>1018</v>
      </c>
      <c r="N172" s="38">
        <v>43191</v>
      </c>
      <c r="O172" s="38">
        <v>43555</v>
      </c>
      <c r="P172" t="s">
        <v>1019</v>
      </c>
      <c r="Q172" s="112">
        <v>1746522</v>
      </c>
      <c r="R172" s="112">
        <v>3596794</v>
      </c>
      <c r="S172" s="47">
        <v>0.48559999999999998</v>
      </c>
      <c r="T172" s="38">
        <v>43525</v>
      </c>
      <c r="U172" s="38">
        <v>43890</v>
      </c>
      <c r="V172" s="112">
        <v>80365.37</v>
      </c>
      <c r="W172" s="112">
        <v>27779.3</v>
      </c>
      <c r="X172">
        <v>0</v>
      </c>
      <c r="Y172">
        <v>0</v>
      </c>
      <c r="Z172">
        <v>0</v>
      </c>
      <c r="AA172">
        <v>0</v>
      </c>
      <c r="AB172" t="s">
        <v>1020</v>
      </c>
      <c r="AC172">
        <v>1</v>
      </c>
      <c r="AD172">
        <v>1</v>
      </c>
      <c r="AE172" s="112">
        <v>27779.3</v>
      </c>
      <c r="AF172" s="112">
        <v>39025.42</v>
      </c>
      <c r="AG172" t="s">
        <v>1028</v>
      </c>
      <c r="AH172">
        <v>1.0227999999999999</v>
      </c>
      <c r="AI172" s="112">
        <v>39915.199999999997</v>
      </c>
      <c r="AJ172">
        <v>0</v>
      </c>
      <c r="AK172" s="112">
        <v>39915.199999999997</v>
      </c>
      <c r="AL172" s="112">
        <v>12135.9</v>
      </c>
      <c r="AM172">
        <v>0</v>
      </c>
      <c r="AN172" s="112">
        <v>12135.9</v>
      </c>
    </row>
    <row r="173" spans="1:40" x14ac:dyDescent="0.2">
      <c r="A173" t="s">
        <v>1370</v>
      </c>
      <c r="B173" t="s">
        <v>1747</v>
      </c>
      <c r="C173" t="s">
        <v>928</v>
      </c>
      <c r="D173" t="s">
        <v>1015</v>
      </c>
      <c r="E173" t="s">
        <v>1742</v>
      </c>
      <c r="F173" t="s">
        <v>984</v>
      </c>
      <c r="G173" t="s">
        <v>930</v>
      </c>
      <c r="H173" t="s">
        <v>1371</v>
      </c>
      <c r="I173" t="s">
        <v>1372</v>
      </c>
      <c r="J173" t="s">
        <v>1370</v>
      </c>
      <c r="K173" t="s">
        <v>1997</v>
      </c>
      <c r="L173" t="s">
        <v>1027</v>
      </c>
      <c r="M173" t="s">
        <v>1079</v>
      </c>
      <c r="N173" s="38">
        <v>43374</v>
      </c>
      <c r="O173" s="38">
        <v>43738</v>
      </c>
      <c r="P173" t="s">
        <v>1019</v>
      </c>
      <c r="Q173" s="112">
        <v>1524610</v>
      </c>
      <c r="R173" s="112">
        <v>9739802</v>
      </c>
      <c r="S173" s="47">
        <v>0.1565</v>
      </c>
      <c r="T173" s="38">
        <v>43525</v>
      </c>
      <c r="U173" s="38">
        <v>43890</v>
      </c>
      <c r="V173" s="112">
        <v>192135.9</v>
      </c>
      <c r="W173" s="112">
        <v>57258.16</v>
      </c>
      <c r="X173">
        <v>0</v>
      </c>
      <c r="Y173">
        <v>0</v>
      </c>
      <c r="Z173">
        <v>0</v>
      </c>
      <c r="AA173">
        <v>0</v>
      </c>
      <c r="AB173" t="s">
        <v>1020</v>
      </c>
      <c r="AC173">
        <v>1</v>
      </c>
      <c r="AD173">
        <v>1</v>
      </c>
      <c r="AE173" s="112">
        <v>57258.16</v>
      </c>
      <c r="AF173" s="112">
        <v>30069.27</v>
      </c>
      <c r="AG173" t="s">
        <v>1028</v>
      </c>
      <c r="AH173">
        <v>1.0044999999999999</v>
      </c>
      <c r="AI173" s="112">
        <v>30204.58</v>
      </c>
      <c r="AJ173">
        <v>0</v>
      </c>
      <c r="AK173" s="112">
        <v>30204.58</v>
      </c>
      <c r="AL173" s="112">
        <v>-27053.58</v>
      </c>
      <c r="AM173">
        <v>0</v>
      </c>
      <c r="AN173" s="112">
        <v>-27053.58</v>
      </c>
    </row>
    <row r="174" spans="1:40" x14ac:dyDescent="0.2">
      <c r="A174" t="s">
        <v>400</v>
      </c>
      <c r="B174" t="s">
        <v>1747</v>
      </c>
      <c r="C174" t="s">
        <v>928</v>
      </c>
      <c r="D174" t="s">
        <v>1015</v>
      </c>
      <c r="E174" t="s">
        <v>1742</v>
      </c>
      <c r="F174" t="s">
        <v>984</v>
      </c>
      <c r="G174" t="s">
        <v>930</v>
      </c>
      <c r="H174" t="s">
        <v>401</v>
      </c>
      <c r="I174" t="s">
        <v>1374</v>
      </c>
      <c r="J174" t="s">
        <v>400</v>
      </c>
      <c r="K174" t="s">
        <v>1998</v>
      </c>
      <c r="L174" t="s">
        <v>11</v>
      </c>
      <c r="M174" t="s">
        <v>1018</v>
      </c>
      <c r="N174" s="38">
        <v>43282</v>
      </c>
      <c r="O174" s="38">
        <v>43646</v>
      </c>
      <c r="P174" t="s">
        <v>1019</v>
      </c>
      <c r="Q174" s="112">
        <v>124622447</v>
      </c>
      <c r="R174" s="112">
        <v>564312401</v>
      </c>
      <c r="S174" s="47">
        <v>0.2208</v>
      </c>
      <c r="T174" s="38">
        <v>43525</v>
      </c>
      <c r="U174" s="38">
        <v>43890</v>
      </c>
      <c r="V174" s="112">
        <v>27142005.59</v>
      </c>
      <c r="W174" s="112">
        <v>2893666.94</v>
      </c>
      <c r="X174">
        <v>0</v>
      </c>
      <c r="Y174">
        <v>0</v>
      </c>
      <c r="Z174">
        <v>0</v>
      </c>
      <c r="AA174">
        <v>0</v>
      </c>
      <c r="AB174" t="s">
        <v>1020</v>
      </c>
      <c r="AC174">
        <v>1</v>
      </c>
      <c r="AD174">
        <v>1</v>
      </c>
      <c r="AE174" s="112">
        <v>2893666.94</v>
      </c>
      <c r="AF174" s="112">
        <v>5992954.8300000001</v>
      </c>
      <c r="AG174" t="s">
        <v>1028</v>
      </c>
      <c r="AH174">
        <v>1.0163</v>
      </c>
      <c r="AI174" s="112">
        <v>6090639.9900000002</v>
      </c>
      <c r="AJ174">
        <v>0</v>
      </c>
      <c r="AK174" s="112">
        <v>6090639.9900000002</v>
      </c>
      <c r="AL174" s="112">
        <v>3196973.05</v>
      </c>
      <c r="AM174">
        <v>0</v>
      </c>
      <c r="AN174" s="112">
        <v>3196973.05</v>
      </c>
    </row>
    <row r="175" spans="1:40" x14ac:dyDescent="0.2">
      <c r="A175" t="s">
        <v>415</v>
      </c>
      <c r="B175" t="s">
        <v>1747</v>
      </c>
      <c r="C175" t="s">
        <v>928</v>
      </c>
      <c r="D175" t="s">
        <v>1015</v>
      </c>
      <c r="E175" t="s">
        <v>1742</v>
      </c>
      <c r="F175" t="s">
        <v>984</v>
      </c>
      <c r="G175" t="s">
        <v>930</v>
      </c>
      <c r="H175" t="s">
        <v>416</v>
      </c>
      <c r="I175" t="s">
        <v>1379</v>
      </c>
      <c r="J175" t="s">
        <v>415</v>
      </c>
      <c r="K175" t="s">
        <v>1378</v>
      </c>
      <c r="L175" t="s">
        <v>11</v>
      </c>
      <c r="M175" t="s">
        <v>1018</v>
      </c>
      <c r="N175" s="38">
        <v>43282</v>
      </c>
      <c r="O175" s="38">
        <v>43646</v>
      </c>
      <c r="P175" t="s">
        <v>1019</v>
      </c>
      <c r="Q175" s="112">
        <v>75101952</v>
      </c>
      <c r="R175" s="112">
        <v>339872400</v>
      </c>
      <c r="S175" s="47">
        <v>0.221</v>
      </c>
      <c r="T175" s="38">
        <v>43525</v>
      </c>
      <c r="U175" s="38">
        <v>43890</v>
      </c>
      <c r="V175" s="112">
        <v>14480176.26</v>
      </c>
      <c r="W175" s="112">
        <v>1645888.01</v>
      </c>
      <c r="X175">
        <v>0</v>
      </c>
      <c r="Y175">
        <v>0</v>
      </c>
      <c r="Z175">
        <v>0</v>
      </c>
      <c r="AA175">
        <v>0</v>
      </c>
      <c r="AB175" t="s">
        <v>1020</v>
      </c>
      <c r="AC175">
        <v>1</v>
      </c>
      <c r="AD175">
        <v>1</v>
      </c>
      <c r="AE175" s="112">
        <v>1645888.01</v>
      </c>
      <c r="AF175" s="112">
        <v>3200118.95</v>
      </c>
      <c r="AG175" t="s">
        <v>1028</v>
      </c>
      <c r="AH175">
        <v>1.0163</v>
      </c>
      <c r="AI175" s="112">
        <v>3252280.89</v>
      </c>
      <c r="AJ175">
        <v>0</v>
      </c>
      <c r="AK175" s="112">
        <v>3252280.89</v>
      </c>
      <c r="AL175" s="112">
        <v>1606392.88</v>
      </c>
      <c r="AM175">
        <v>0</v>
      </c>
      <c r="AN175" s="112">
        <v>1606392.88</v>
      </c>
    </row>
    <row r="176" spans="1:40" x14ac:dyDescent="0.2">
      <c r="A176" t="s">
        <v>1389</v>
      </c>
      <c r="B176" t="s">
        <v>1747</v>
      </c>
      <c r="C176" t="s">
        <v>928</v>
      </c>
      <c r="D176" t="s">
        <v>1015</v>
      </c>
      <c r="E176" t="s">
        <v>1742</v>
      </c>
      <c r="F176" t="s">
        <v>984</v>
      </c>
      <c r="G176" t="s">
        <v>930</v>
      </c>
      <c r="H176" t="s">
        <v>1390</v>
      </c>
      <c r="I176" t="s">
        <v>1391</v>
      </c>
      <c r="J176" t="s">
        <v>1389</v>
      </c>
      <c r="K176" t="s">
        <v>1392</v>
      </c>
      <c r="L176" t="s">
        <v>1027</v>
      </c>
      <c r="M176" t="s">
        <v>1079</v>
      </c>
      <c r="N176" s="38">
        <v>43466</v>
      </c>
      <c r="O176" s="38">
        <v>43830</v>
      </c>
      <c r="P176" t="s">
        <v>1019</v>
      </c>
      <c r="Q176" s="112">
        <v>1902420</v>
      </c>
      <c r="R176" s="112">
        <v>16529218</v>
      </c>
      <c r="S176" s="47">
        <v>0.11509999999999999</v>
      </c>
      <c r="T176" s="38">
        <v>43525</v>
      </c>
      <c r="U176" s="38">
        <v>43890</v>
      </c>
      <c r="V176" s="112">
        <v>140356.01</v>
      </c>
      <c r="W176" s="112">
        <v>41246.980000000003</v>
      </c>
      <c r="X176">
        <v>0</v>
      </c>
      <c r="Y176">
        <v>0</v>
      </c>
      <c r="Z176">
        <v>0</v>
      </c>
      <c r="AA176">
        <v>0</v>
      </c>
      <c r="AB176" t="s">
        <v>1020</v>
      </c>
      <c r="AC176">
        <v>1</v>
      </c>
      <c r="AD176">
        <v>1</v>
      </c>
      <c r="AE176" s="112">
        <v>41246.980000000003</v>
      </c>
      <c r="AF176" s="112">
        <v>16154.98</v>
      </c>
      <c r="AG176" t="s">
        <v>1020</v>
      </c>
      <c r="AH176">
        <v>1</v>
      </c>
      <c r="AI176" s="112">
        <v>16154.98</v>
      </c>
      <c r="AJ176">
        <v>0</v>
      </c>
      <c r="AK176" s="112">
        <v>16154.98</v>
      </c>
      <c r="AL176" s="112">
        <v>-25092</v>
      </c>
      <c r="AM176">
        <v>0</v>
      </c>
      <c r="AN176" s="112">
        <v>-25092</v>
      </c>
    </row>
    <row r="177" spans="1:40" x14ac:dyDescent="0.2">
      <c r="A177" t="s">
        <v>424</v>
      </c>
      <c r="B177" t="s">
        <v>1747</v>
      </c>
      <c r="C177" t="s">
        <v>928</v>
      </c>
      <c r="D177" t="s">
        <v>1015</v>
      </c>
      <c r="E177" t="s">
        <v>1742</v>
      </c>
      <c r="F177" t="s">
        <v>984</v>
      </c>
      <c r="G177" t="s">
        <v>930</v>
      </c>
      <c r="H177" t="s">
        <v>425</v>
      </c>
      <c r="I177" t="s">
        <v>1393</v>
      </c>
      <c r="J177" t="s">
        <v>424</v>
      </c>
      <c r="K177" t="s">
        <v>1394</v>
      </c>
      <c r="L177" t="s">
        <v>11</v>
      </c>
      <c r="M177" t="s">
        <v>1018</v>
      </c>
      <c r="N177" s="38">
        <v>43282</v>
      </c>
      <c r="O177" s="38">
        <v>43646</v>
      </c>
      <c r="P177" t="s">
        <v>1031</v>
      </c>
      <c r="Q177" s="112">
        <v>25615978</v>
      </c>
      <c r="R177" s="112">
        <v>139628085</v>
      </c>
      <c r="S177" s="47">
        <v>0.1835</v>
      </c>
      <c r="T177" s="38">
        <v>43525</v>
      </c>
      <c r="U177" s="38">
        <v>43890</v>
      </c>
      <c r="V177" s="112">
        <v>2059304.49</v>
      </c>
      <c r="W177" s="112">
        <v>171467.47</v>
      </c>
      <c r="X177">
        <v>0</v>
      </c>
      <c r="Y177">
        <v>0</v>
      </c>
      <c r="Z177">
        <v>0</v>
      </c>
      <c r="AA177">
        <v>0</v>
      </c>
      <c r="AB177" t="s">
        <v>1020</v>
      </c>
      <c r="AC177">
        <v>1</v>
      </c>
      <c r="AD177">
        <v>1</v>
      </c>
      <c r="AE177" s="112">
        <v>171467.47</v>
      </c>
      <c r="AF177" s="112">
        <v>377882.37</v>
      </c>
      <c r="AG177" t="s">
        <v>1028</v>
      </c>
      <c r="AH177">
        <v>1.0163</v>
      </c>
      <c r="AI177" s="112">
        <v>384041.85</v>
      </c>
      <c r="AJ177">
        <v>0</v>
      </c>
      <c r="AK177" s="112">
        <v>384041.85</v>
      </c>
      <c r="AL177" s="112">
        <v>212574.38</v>
      </c>
      <c r="AM177">
        <v>0</v>
      </c>
      <c r="AN177" s="112">
        <v>212574.38</v>
      </c>
    </row>
    <row r="178" spans="1:40" x14ac:dyDescent="0.2">
      <c r="A178" t="s">
        <v>418</v>
      </c>
      <c r="B178" t="s">
        <v>1747</v>
      </c>
      <c r="C178" t="s">
        <v>928</v>
      </c>
      <c r="D178" t="s">
        <v>1015</v>
      </c>
      <c r="E178" t="s">
        <v>1742</v>
      </c>
      <c r="F178" t="s">
        <v>984</v>
      </c>
      <c r="G178" t="s">
        <v>930</v>
      </c>
      <c r="H178" t="s">
        <v>419</v>
      </c>
      <c r="I178" t="s">
        <v>1395</v>
      </c>
      <c r="J178" t="s">
        <v>418</v>
      </c>
      <c r="K178" t="s">
        <v>1396</v>
      </c>
      <c r="L178" t="s">
        <v>11</v>
      </c>
      <c r="M178" t="s">
        <v>1079</v>
      </c>
      <c r="N178" s="38">
        <v>43282</v>
      </c>
      <c r="O178" s="38">
        <v>43646</v>
      </c>
      <c r="P178" t="s">
        <v>1019</v>
      </c>
      <c r="Q178" s="112">
        <v>634354</v>
      </c>
      <c r="R178" s="112">
        <v>5413247</v>
      </c>
      <c r="S178" s="47">
        <v>0.1172</v>
      </c>
      <c r="T178" s="38">
        <v>43525</v>
      </c>
      <c r="U178" s="38">
        <v>43890</v>
      </c>
      <c r="V178" s="112">
        <v>95198.41</v>
      </c>
      <c r="W178" s="112">
        <v>16866.88</v>
      </c>
      <c r="X178">
        <v>0</v>
      </c>
      <c r="Y178">
        <v>0</v>
      </c>
      <c r="Z178">
        <v>0</v>
      </c>
      <c r="AA178">
        <v>0</v>
      </c>
      <c r="AB178" t="s">
        <v>1020</v>
      </c>
      <c r="AC178">
        <v>1</v>
      </c>
      <c r="AD178">
        <v>1</v>
      </c>
      <c r="AE178" s="112">
        <v>16866.88</v>
      </c>
      <c r="AF178" s="112">
        <v>11157.25</v>
      </c>
      <c r="AG178" t="s">
        <v>1028</v>
      </c>
      <c r="AH178">
        <v>1.0163</v>
      </c>
      <c r="AI178" s="112">
        <v>11339.11</v>
      </c>
      <c r="AJ178">
        <v>0</v>
      </c>
      <c r="AK178" s="112">
        <v>11339.11</v>
      </c>
      <c r="AL178" s="112">
        <v>-5527.77</v>
      </c>
      <c r="AM178">
        <v>0</v>
      </c>
      <c r="AN178" s="112">
        <v>-5527.77</v>
      </c>
    </row>
    <row r="179" spans="1:40" x14ac:dyDescent="0.2">
      <c r="A179" t="s">
        <v>1400</v>
      </c>
      <c r="B179" t="s">
        <v>1747</v>
      </c>
      <c r="C179" t="s">
        <v>928</v>
      </c>
      <c r="D179" t="s">
        <v>1015</v>
      </c>
      <c r="E179" t="s">
        <v>1742</v>
      </c>
      <c r="F179" t="s">
        <v>984</v>
      </c>
      <c r="G179" t="s">
        <v>930</v>
      </c>
      <c r="H179" t="s">
        <v>1401</v>
      </c>
      <c r="I179" t="s">
        <v>1402</v>
      </c>
      <c r="J179" t="s">
        <v>1400</v>
      </c>
      <c r="K179" t="s">
        <v>1999</v>
      </c>
      <c r="L179" t="s">
        <v>11</v>
      </c>
      <c r="M179" t="s">
        <v>1018</v>
      </c>
      <c r="N179" s="38">
        <v>43466</v>
      </c>
      <c r="O179" s="38">
        <v>43830</v>
      </c>
      <c r="P179" t="s">
        <v>1019</v>
      </c>
      <c r="Q179" s="112">
        <v>3734819</v>
      </c>
      <c r="R179" s="112">
        <v>15932055</v>
      </c>
      <c r="S179" s="47">
        <v>0.2344</v>
      </c>
      <c r="T179" s="38">
        <v>43525</v>
      </c>
      <c r="U179" s="38">
        <v>43890</v>
      </c>
      <c r="V179" s="112">
        <v>49155.99</v>
      </c>
      <c r="W179" s="112">
        <v>3399.82</v>
      </c>
      <c r="X179">
        <v>0</v>
      </c>
      <c r="Y179">
        <v>0</v>
      </c>
      <c r="Z179">
        <v>0</v>
      </c>
      <c r="AA179">
        <v>0</v>
      </c>
      <c r="AB179" t="s">
        <v>1020</v>
      </c>
      <c r="AC179">
        <v>1</v>
      </c>
      <c r="AD179">
        <v>1</v>
      </c>
      <c r="AE179" s="112">
        <v>3399.82</v>
      </c>
      <c r="AF179" s="112">
        <v>11522.16</v>
      </c>
      <c r="AG179" t="s">
        <v>1020</v>
      </c>
      <c r="AH179">
        <v>1</v>
      </c>
      <c r="AI179" s="112">
        <v>11522.16</v>
      </c>
      <c r="AJ179">
        <v>0</v>
      </c>
      <c r="AK179" s="112">
        <v>11522.16</v>
      </c>
      <c r="AL179" s="112">
        <v>8122.34</v>
      </c>
      <c r="AM179">
        <v>0</v>
      </c>
      <c r="AN179" s="112">
        <v>8122.34</v>
      </c>
    </row>
    <row r="180" spans="1:40" x14ac:dyDescent="0.2">
      <c r="A180" t="s">
        <v>427</v>
      </c>
      <c r="B180" t="s">
        <v>1747</v>
      </c>
      <c r="C180" t="s">
        <v>928</v>
      </c>
      <c r="D180" t="s">
        <v>1015</v>
      </c>
      <c r="E180" t="s">
        <v>1742</v>
      </c>
      <c r="F180" t="s">
        <v>984</v>
      </c>
      <c r="G180" t="s">
        <v>930</v>
      </c>
      <c r="H180" t="s">
        <v>428</v>
      </c>
      <c r="I180" t="s">
        <v>1410</v>
      </c>
      <c r="J180" t="s">
        <v>427</v>
      </c>
      <c r="K180" t="s">
        <v>2000</v>
      </c>
      <c r="L180" t="s">
        <v>11</v>
      </c>
      <c r="M180" t="s">
        <v>1018</v>
      </c>
      <c r="N180" s="38">
        <v>43282</v>
      </c>
      <c r="O180" s="38">
        <v>43646</v>
      </c>
      <c r="P180" t="s">
        <v>1019</v>
      </c>
      <c r="Q180" s="112">
        <v>19990590</v>
      </c>
      <c r="R180" s="112">
        <v>84430991</v>
      </c>
      <c r="S180" s="47">
        <v>0.23680000000000001</v>
      </c>
      <c r="T180" s="38">
        <v>43525</v>
      </c>
      <c r="U180" s="38">
        <v>43890</v>
      </c>
      <c r="V180" s="112">
        <v>1877441.19</v>
      </c>
      <c r="W180" s="112">
        <v>130009.60000000001</v>
      </c>
      <c r="X180">
        <v>0</v>
      </c>
      <c r="Y180">
        <v>0</v>
      </c>
      <c r="Z180">
        <v>0</v>
      </c>
      <c r="AA180">
        <v>0</v>
      </c>
      <c r="AB180" t="s">
        <v>1020</v>
      </c>
      <c r="AC180">
        <v>1</v>
      </c>
      <c r="AD180">
        <v>1</v>
      </c>
      <c r="AE180" s="112">
        <v>130009.60000000001</v>
      </c>
      <c r="AF180" s="112">
        <v>444578.07</v>
      </c>
      <c r="AG180" t="s">
        <v>1028</v>
      </c>
      <c r="AH180">
        <v>1.0163</v>
      </c>
      <c r="AI180" s="112">
        <v>451824.69</v>
      </c>
      <c r="AJ180">
        <v>0</v>
      </c>
      <c r="AK180" s="112">
        <v>451824.69</v>
      </c>
      <c r="AL180" s="112">
        <v>321815.09000000003</v>
      </c>
      <c r="AM180">
        <v>0</v>
      </c>
      <c r="AN180" s="112">
        <v>321815.09000000003</v>
      </c>
    </row>
    <row r="181" spans="1:40" x14ac:dyDescent="0.2">
      <c r="A181" t="s">
        <v>433</v>
      </c>
      <c r="B181" t="s">
        <v>1747</v>
      </c>
      <c r="C181" t="s">
        <v>928</v>
      </c>
      <c r="D181" t="s">
        <v>1015</v>
      </c>
      <c r="E181" t="s">
        <v>1742</v>
      </c>
      <c r="F181" t="s">
        <v>984</v>
      </c>
      <c r="G181" t="s">
        <v>930</v>
      </c>
      <c r="H181" t="s">
        <v>434</v>
      </c>
      <c r="I181" t="s">
        <v>1415</v>
      </c>
      <c r="J181" t="s">
        <v>433</v>
      </c>
      <c r="K181" t="s">
        <v>2001</v>
      </c>
      <c r="L181" t="s">
        <v>11</v>
      </c>
      <c r="M181" t="s">
        <v>1018</v>
      </c>
      <c r="N181" s="38">
        <v>43282</v>
      </c>
      <c r="O181" s="38">
        <v>43646</v>
      </c>
      <c r="P181" t="s">
        <v>1019</v>
      </c>
      <c r="Q181" s="112">
        <v>33783868</v>
      </c>
      <c r="R181" s="112">
        <v>117336253</v>
      </c>
      <c r="S181" s="47">
        <v>0.28789999999999999</v>
      </c>
      <c r="T181" s="38">
        <v>43525</v>
      </c>
      <c r="U181" s="38">
        <v>43890</v>
      </c>
      <c r="V181" s="112">
        <v>2060829.07</v>
      </c>
      <c r="W181" s="112">
        <v>149866.25</v>
      </c>
      <c r="X181">
        <v>0</v>
      </c>
      <c r="Y181">
        <v>0</v>
      </c>
      <c r="Z181">
        <v>0</v>
      </c>
      <c r="AA181">
        <v>0</v>
      </c>
      <c r="AB181" t="s">
        <v>1020</v>
      </c>
      <c r="AC181">
        <v>1</v>
      </c>
      <c r="AD181">
        <v>1</v>
      </c>
      <c r="AE181" s="112">
        <v>149866.25</v>
      </c>
      <c r="AF181" s="112">
        <v>593312.68999999994</v>
      </c>
      <c r="AG181" t="s">
        <v>1028</v>
      </c>
      <c r="AH181">
        <v>1.0163</v>
      </c>
      <c r="AI181" s="112">
        <v>602983.68999999994</v>
      </c>
      <c r="AJ181">
        <v>0</v>
      </c>
      <c r="AK181" s="112">
        <v>602983.68999999994</v>
      </c>
      <c r="AL181" s="112">
        <v>453117.44</v>
      </c>
      <c r="AM181">
        <v>0</v>
      </c>
      <c r="AN181" s="112">
        <v>453117.44</v>
      </c>
    </row>
    <row r="182" spans="1:40" x14ac:dyDescent="0.2">
      <c r="A182" t="s">
        <v>322</v>
      </c>
      <c r="B182" t="s">
        <v>1747</v>
      </c>
      <c r="C182" t="s">
        <v>928</v>
      </c>
      <c r="D182" t="s">
        <v>1015</v>
      </c>
      <c r="E182" t="s">
        <v>1742</v>
      </c>
      <c r="F182" t="s">
        <v>984</v>
      </c>
      <c r="G182" t="s">
        <v>930</v>
      </c>
      <c r="H182" t="s">
        <v>323</v>
      </c>
      <c r="I182" t="s">
        <v>1418</v>
      </c>
      <c r="J182" t="s">
        <v>322</v>
      </c>
      <c r="K182" t="s">
        <v>2002</v>
      </c>
      <c r="L182" t="s">
        <v>11</v>
      </c>
      <c r="M182" t="s">
        <v>1018</v>
      </c>
      <c r="N182" s="38">
        <v>43466</v>
      </c>
      <c r="O182" s="38">
        <v>43830</v>
      </c>
      <c r="P182" t="s">
        <v>1019</v>
      </c>
      <c r="Q182" s="112">
        <v>68049298</v>
      </c>
      <c r="R182" s="112">
        <v>367443981</v>
      </c>
      <c r="S182" s="47">
        <v>0.1852</v>
      </c>
      <c r="T182" s="38">
        <v>43525</v>
      </c>
      <c r="U182" s="38">
        <v>43890</v>
      </c>
      <c r="V182" s="112">
        <v>3780325.49</v>
      </c>
      <c r="W182" s="112">
        <v>316766.94</v>
      </c>
      <c r="X182">
        <v>0</v>
      </c>
      <c r="Y182">
        <v>0</v>
      </c>
      <c r="Z182">
        <v>0</v>
      </c>
      <c r="AA182">
        <v>0</v>
      </c>
      <c r="AB182" t="s">
        <v>1020</v>
      </c>
      <c r="AC182">
        <v>1</v>
      </c>
      <c r="AD182">
        <v>1</v>
      </c>
      <c r="AE182" s="112">
        <v>316766.94</v>
      </c>
      <c r="AF182" s="112">
        <v>700116.28</v>
      </c>
      <c r="AG182" t="s">
        <v>1020</v>
      </c>
      <c r="AH182">
        <v>1</v>
      </c>
      <c r="AI182" s="112">
        <v>700116.28</v>
      </c>
      <c r="AJ182">
        <v>0</v>
      </c>
      <c r="AK182" s="112">
        <v>700116.28</v>
      </c>
      <c r="AL182" s="112">
        <v>383349.34</v>
      </c>
      <c r="AM182">
        <v>0</v>
      </c>
      <c r="AN182" s="112">
        <v>383349.34</v>
      </c>
    </row>
    <row r="183" spans="1:40" x14ac:dyDescent="0.2">
      <c r="A183" t="s">
        <v>436</v>
      </c>
      <c r="B183" t="s">
        <v>1747</v>
      </c>
      <c r="C183" t="s">
        <v>928</v>
      </c>
      <c r="D183" t="s">
        <v>1015</v>
      </c>
      <c r="E183" t="s">
        <v>1742</v>
      </c>
      <c r="F183" t="s">
        <v>984</v>
      </c>
      <c r="G183" t="s">
        <v>930</v>
      </c>
      <c r="H183" t="s">
        <v>437</v>
      </c>
      <c r="I183" t="s">
        <v>1406</v>
      </c>
      <c r="J183" t="s">
        <v>436</v>
      </c>
      <c r="K183" t="s">
        <v>2003</v>
      </c>
      <c r="L183" t="s">
        <v>11</v>
      </c>
      <c r="M183" t="s">
        <v>1018</v>
      </c>
      <c r="N183" s="38">
        <v>43282</v>
      </c>
      <c r="O183" s="38">
        <v>43646</v>
      </c>
      <c r="P183" t="s">
        <v>1031</v>
      </c>
      <c r="Q183" s="112">
        <v>117033839</v>
      </c>
      <c r="R183" s="112">
        <v>684729292</v>
      </c>
      <c r="S183" s="47">
        <v>0.1709</v>
      </c>
      <c r="T183" s="38">
        <v>43525</v>
      </c>
      <c r="U183" s="38">
        <v>43890</v>
      </c>
      <c r="V183" s="112">
        <v>13259953.470000001</v>
      </c>
      <c r="W183" s="112">
        <v>856018.36</v>
      </c>
      <c r="X183">
        <v>0</v>
      </c>
      <c r="Y183">
        <v>0</v>
      </c>
      <c r="Z183">
        <v>0</v>
      </c>
      <c r="AA183">
        <v>0</v>
      </c>
      <c r="AB183" t="s">
        <v>1020</v>
      </c>
      <c r="AC183">
        <v>1</v>
      </c>
      <c r="AD183">
        <v>1</v>
      </c>
      <c r="AE183" s="112">
        <v>856018.36</v>
      </c>
      <c r="AF183" s="112">
        <v>2266126.0499999998</v>
      </c>
      <c r="AG183" t="s">
        <v>1028</v>
      </c>
      <c r="AH183">
        <v>1.0163</v>
      </c>
      <c r="AI183" s="112">
        <v>2303063.9</v>
      </c>
      <c r="AJ183">
        <v>0</v>
      </c>
      <c r="AK183" s="112">
        <v>2303063.9</v>
      </c>
      <c r="AL183" s="112">
        <v>1447045.54</v>
      </c>
      <c r="AM183">
        <v>0</v>
      </c>
      <c r="AN183" s="112">
        <v>1447045.54</v>
      </c>
    </row>
    <row r="184" spans="1:40" x14ac:dyDescent="0.2">
      <c r="A184" t="s">
        <v>445</v>
      </c>
      <c r="B184" t="s">
        <v>1747</v>
      </c>
      <c r="C184" t="s">
        <v>928</v>
      </c>
      <c r="D184" t="s">
        <v>1015</v>
      </c>
      <c r="E184" t="s">
        <v>1742</v>
      </c>
      <c r="F184" t="s">
        <v>984</v>
      </c>
      <c r="G184" t="s">
        <v>930</v>
      </c>
      <c r="H184" t="s">
        <v>446</v>
      </c>
      <c r="I184" t="s">
        <v>1405</v>
      </c>
      <c r="J184" t="s">
        <v>445</v>
      </c>
      <c r="K184" t="s">
        <v>2004</v>
      </c>
      <c r="L184" t="s">
        <v>11</v>
      </c>
      <c r="M184" t="s">
        <v>1018</v>
      </c>
      <c r="N184" s="38">
        <v>43282</v>
      </c>
      <c r="O184" s="38">
        <v>43646</v>
      </c>
      <c r="P184" t="s">
        <v>1019</v>
      </c>
      <c r="Q184" s="112">
        <v>3605567</v>
      </c>
      <c r="R184" s="112">
        <v>28033932</v>
      </c>
      <c r="S184" s="47">
        <v>0.12859999999999999</v>
      </c>
      <c r="T184" s="38">
        <v>43525</v>
      </c>
      <c r="U184" s="38">
        <v>43890</v>
      </c>
      <c r="V184" s="112">
        <v>1231634.06</v>
      </c>
      <c r="W184" s="112">
        <v>145164.9</v>
      </c>
      <c r="X184">
        <v>0</v>
      </c>
      <c r="Y184">
        <v>0</v>
      </c>
      <c r="Z184">
        <v>0</v>
      </c>
      <c r="AA184">
        <v>0</v>
      </c>
      <c r="AB184" t="s">
        <v>1020</v>
      </c>
      <c r="AC184">
        <v>1</v>
      </c>
      <c r="AD184">
        <v>1</v>
      </c>
      <c r="AE184" s="112">
        <v>145164.9</v>
      </c>
      <c r="AF184" s="112">
        <v>158388.14000000001</v>
      </c>
      <c r="AG184" t="s">
        <v>1028</v>
      </c>
      <c r="AH184">
        <v>1.0163</v>
      </c>
      <c r="AI184" s="112">
        <v>160969.87</v>
      </c>
      <c r="AJ184">
        <v>0</v>
      </c>
      <c r="AK184" s="112">
        <v>160969.87</v>
      </c>
      <c r="AL184" s="112">
        <v>15804.97</v>
      </c>
      <c r="AM184">
        <v>0</v>
      </c>
      <c r="AN184" s="112">
        <v>15804.97</v>
      </c>
    </row>
    <row r="185" spans="1:40" x14ac:dyDescent="0.2">
      <c r="A185" t="s">
        <v>439</v>
      </c>
      <c r="B185" t="s">
        <v>1747</v>
      </c>
      <c r="C185" t="s">
        <v>928</v>
      </c>
      <c r="D185" t="s">
        <v>1015</v>
      </c>
      <c r="E185" t="s">
        <v>1742</v>
      </c>
      <c r="F185" t="s">
        <v>984</v>
      </c>
      <c r="G185" t="s">
        <v>930</v>
      </c>
      <c r="H185" t="s">
        <v>440</v>
      </c>
      <c r="I185" t="s">
        <v>1408</v>
      </c>
      <c r="J185" t="s">
        <v>439</v>
      </c>
      <c r="K185" t="s">
        <v>2005</v>
      </c>
      <c r="L185" t="s">
        <v>11</v>
      </c>
      <c r="M185" t="s">
        <v>1018</v>
      </c>
      <c r="N185" s="38">
        <v>43282</v>
      </c>
      <c r="O185" s="38">
        <v>43646</v>
      </c>
      <c r="P185" t="s">
        <v>1019</v>
      </c>
      <c r="Q185" s="112">
        <v>1471146</v>
      </c>
      <c r="R185" s="112">
        <v>5527523</v>
      </c>
      <c r="S185" s="47">
        <v>0.2661</v>
      </c>
      <c r="T185" s="38">
        <v>43525</v>
      </c>
      <c r="U185" s="38">
        <v>43890</v>
      </c>
      <c r="V185" s="112">
        <v>326480.21000000002</v>
      </c>
      <c r="W185" s="112">
        <v>68621.38</v>
      </c>
      <c r="X185">
        <v>0</v>
      </c>
      <c r="Y185">
        <v>0</v>
      </c>
      <c r="Z185">
        <v>0</v>
      </c>
      <c r="AA185">
        <v>0</v>
      </c>
      <c r="AB185" t="s">
        <v>1020</v>
      </c>
      <c r="AC185">
        <v>1</v>
      </c>
      <c r="AD185">
        <v>1</v>
      </c>
      <c r="AE185" s="112">
        <v>68621.38</v>
      </c>
      <c r="AF185" s="112">
        <v>86876.38</v>
      </c>
      <c r="AG185" t="s">
        <v>1028</v>
      </c>
      <c r="AH185">
        <v>1.0163</v>
      </c>
      <c r="AI185" s="112">
        <v>88292.46</v>
      </c>
      <c r="AJ185">
        <v>0</v>
      </c>
      <c r="AK185" s="112">
        <v>88292.46</v>
      </c>
      <c r="AL185" s="112">
        <v>19671.080000000002</v>
      </c>
      <c r="AM185">
        <v>0</v>
      </c>
      <c r="AN185" s="112">
        <v>19671.080000000002</v>
      </c>
    </row>
    <row r="186" spans="1:40" x14ac:dyDescent="0.2">
      <c r="A186" t="s">
        <v>442</v>
      </c>
      <c r="B186" t="s">
        <v>1747</v>
      </c>
      <c r="C186" t="s">
        <v>928</v>
      </c>
      <c r="D186" t="s">
        <v>1015</v>
      </c>
      <c r="E186" t="s">
        <v>1742</v>
      </c>
      <c r="F186" t="s">
        <v>984</v>
      </c>
      <c r="G186" t="s">
        <v>930</v>
      </c>
      <c r="H186" t="s">
        <v>443</v>
      </c>
      <c r="I186" t="s">
        <v>1413</v>
      </c>
      <c r="J186" t="s">
        <v>442</v>
      </c>
      <c r="K186" t="s">
        <v>2006</v>
      </c>
      <c r="L186" t="s">
        <v>11</v>
      </c>
      <c r="M186" t="s">
        <v>1018</v>
      </c>
      <c r="N186" s="38">
        <v>43282</v>
      </c>
      <c r="O186" s="38">
        <v>43646</v>
      </c>
      <c r="P186" t="s">
        <v>1019</v>
      </c>
      <c r="Q186" s="112">
        <v>6032734</v>
      </c>
      <c r="R186" s="112">
        <v>27691005</v>
      </c>
      <c r="S186" s="47">
        <v>0.21790000000000001</v>
      </c>
      <c r="T186" s="38">
        <v>43525</v>
      </c>
      <c r="U186" s="38">
        <v>43890</v>
      </c>
      <c r="V186" s="112">
        <v>753558.72</v>
      </c>
      <c r="W186" s="112">
        <v>104123.45</v>
      </c>
      <c r="X186">
        <v>0</v>
      </c>
      <c r="Y186">
        <v>0</v>
      </c>
      <c r="Z186">
        <v>0</v>
      </c>
      <c r="AA186">
        <v>0</v>
      </c>
      <c r="AB186" t="s">
        <v>1020</v>
      </c>
      <c r="AC186">
        <v>1</v>
      </c>
      <c r="AD186">
        <v>1</v>
      </c>
      <c r="AE186" s="112">
        <v>104123.45</v>
      </c>
      <c r="AF186" s="112">
        <v>164200.45000000001</v>
      </c>
      <c r="AG186" t="s">
        <v>1028</v>
      </c>
      <c r="AH186">
        <v>1.0163</v>
      </c>
      <c r="AI186" s="112">
        <v>166876.92000000001</v>
      </c>
      <c r="AJ186">
        <v>0</v>
      </c>
      <c r="AK186" s="112">
        <v>166876.92000000001</v>
      </c>
      <c r="AL186" s="112">
        <v>62753.47</v>
      </c>
      <c r="AM186">
        <v>0</v>
      </c>
      <c r="AN186" s="112">
        <v>62753.47</v>
      </c>
    </row>
    <row r="187" spans="1:40" x14ac:dyDescent="0.2">
      <c r="A187" t="s">
        <v>448</v>
      </c>
      <c r="B187" t="s">
        <v>1747</v>
      </c>
      <c r="C187" t="s">
        <v>928</v>
      </c>
      <c r="D187" t="s">
        <v>1015</v>
      </c>
      <c r="E187" t="s">
        <v>1742</v>
      </c>
      <c r="F187" t="s">
        <v>984</v>
      </c>
      <c r="G187" t="s">
        <v>930</v>
      </c>
      <c r="H187" t="s">
        <v>449</v>
      </c>
      <c r="I187" t="s">
        <v>1412</v>
      </c>
      <c r="J187" t="s">
        <v>448</v>
      </c>
      <c r="K187" t="s">
        <v>2007</v>
      </c>
      <c r="L187" t="s">
        <v>11</v>
      </c>
      <c r="M187" t="s">
        <v>1018</v>
      </c>
      <c r="N187" s="38">
        <v>43282</v>
      </c>
      <c r="O187" s="38">
        <v>43646</v>
      </c>
      <c r="P187" t="s">
        <v>1019</v>
      </c>
      <c r="Q187" s="112">
        <v>15492088</v>
      </c>
      <c r="R187" s="112">
        <v>65204299</v>
      </c>
      <c r="S187" s="47">
        <v>0.23760000000000001</v>
      </c>
      <c r="T187" s="38">
        <v>43525</v>
      </c>
      <c r="U187" s="38">
        <v>43890</v>
      </c>
      <c r="V187" s="112">
        <v>821525.93</v>
      </c>
      <c r="W187" s="112">
        <v>50057.82</v>
      </c>
      <c r="X187">
        <v>0</v>
      </c>
      <c r="Y187">
        <v>0</v>
      </c>
      <c r="Z187">
        <v>0</v>
      </c>
      <c r="AA187">
        <v>0</v>
      </c>
      <c r="AB187" t="s">
        <v>1020</v>
      </c>
      <c r="AC187">
        <v>1</v>
      </c>
      <c r="AD187">
        <v>1</v>
      </c>
      <c r="AE187" s="112">
        <v>50057.82</v>
      </c>
      <c r="AF187" s="112">
        <v>195194.56</v>
      </c>
      <c r="AG187" t="s">
        <v>1028</v>
      </c>
      <c r="AH187">
        <v>1.0163</v>
      </c>
      <c r="AI187" s="112">
        <v>198376.23</v>
      </c>
      <c r="AJ187">
        <v>0</v>
      </c>
      <c r="AK187" s="112">
        <v>198376.23</v>
      </c>
      <c r="AL187" s="112">
        <v>148318.41</v>
      </c>
      <c r="AM187">
        <v>0</v>
      </c>
      <c r="AN187" s="112">
        <v>148318.41</v>
      </c>
    </row>
    <row r="188" spans="1:40" x14ac:dyDescent="0.2">
      <c r="A188" t="s">
        <v>2008</v>
      </c>
      <c r="B188" t="s">
        <v>1747</v>
      </c>
      <c r="C188" t="s">
        <v>928</v>
      </c>
      <c r="D188" t="s">
        <v>1015</v>
      </c>
      <c r="E188" t="s">
        <v>1742</v>
      </c>
      <c r="F188" t="s">
        <v>984</v>
      </c>
      <c r="G188" t="s">
        <v>930</v>
      </c>
      <c r="H188" t="s">
        <v>2009</v>
      </c>
      <c r="I188" t="s">
        <v>2010</v>
      </c>
      <c r="J188" t="s">
        <v>2008</v>
      </c>
      <c r="K188" t="s">
        <v>2011</v>
      </c>
      <c r="L188" t="s">
        <v>11</v>
      </c>
      <c r="M188" t="s">
        <v>1018</v>
      </c>
      <c r="N188" s="38">
        <v>43313</v>
      </c>
      <c r="O188" s="38">
        <v>43677</v>
      </c>
      <c r="P188" t="s">
        <v>1019</v>
      </c>
      <c r="Q188" s="112">
        <v>5054948</v>
      </c>
      <c r="R188" s="112">
        <v>13275096</v>
      </c>
      <c r="S188" s="47">
        <v>0.38080000000000003</v>
      </c>
      <c r="T188" s="38">
        <v>43525</v>
      </c>
      <c r="U188" s="38">
        <v>43890</v>
      </c>
      <c r="V188" s="112">
        <v>35666.85</v>
      </c>
      <c r="W188" s="112">
        <v>7796.41</v>
      </c>
      <c r="X188">
        <v>0</v>
      </c>
      <c r="Y188">
        <v>0</v>
      </c>
      <c r="Z188">
        <v>0</v>
      </c>
      <c r="AA188">
        <v>0</v>
      </c>
      <c r="AB188" t="s">
        <v>1020</v>
      </c>
      <c r="AC188">
        <v>1</v>
      </c>
      <c r="AD188">
        <v>1</v>
      </c>
      <c r="AE188" s="112">
        <v>7796.41</v>
      </c>
      <c r="AF188" s="112">
        <v>13581.94</v>
      </c>
      <c r="AG188" t="s">
        <v>1028</v>
      </c>
      <c r="AH188">
        <v>1.0099</v>
      </c>
      <c r="AI188" s="112">
        <v>13716.4</v>
      </c>
      <c r="AJ188">
        <v>0</v>
      </c>
      <c r="AK188" s="112">
        <v>13716.4</v>
      </c>
      <c r="AL188" s="112">
        <v>5919.99</v>
      </c>
      <c r="AM188">
        <v>0</v>
      </c>
      <c r="AN188" s="112">
        <v>5919.99</v>
      </c>
    </row>
    <row r="189" spans="1:40" x14ac:dyDescent="0.2">
      <c r="A189" t="s">
        <v>451</v>
      </c>
      <c r="B189" t="s">
        <v>1747</v>
      </c>
      <c r="C189" t="s">
        <v>928</v>
      </c>
      <c r="D189" t="s">
        <v>1015</v>
      </c>
      <c r="E189" t="s">
        <v>1742</v>
      </c>
      <c r="F189" t="s">
        <v>984</v>
      </c>
      <c r="G189" t="s">
        <v>930</v>
      </c>
      <c r="H189" t="s">
        <v>452</v>
      </c>
      <c r="I189" t="s">
        <v>1417</v>
      </c>
      <c r="J189" t="s">
        <v>451</v>
      </c>
      <c r="K189" t="s">
        <v>2012</v>
      </c>
      <c r="L189" t="s">
        <v>11</v>
      </c>
      <c r="M189" t="s">
        <v>1018</v>
      </c>
      <c r="N189" s="38">
        <v>43282</v>
      </c>
      <c r="O189" s="38">
        <v>43646</v>
      </c>
      <c r="P189" t="s">
        <v>1019</v>
      </c>
      <c r="Q189" s="112">
        <v>39421328</v>
      </c>
      <c r="R189" s="112">
        <v>125847008</v>
      </c>
      <c r="S189" s="47">
        <v>0.31319999999999998</v>
      </c>
      <c r="T189" s="38">
        <v>43525</v>
      </c>
      <c r="U189" s="38">
        <v>43890</v>
      </c>
      <c r="V189" s="112">
        <v>791866.37</v>
      </c>
      <c r="W189" s="112">
        <v>58668.66</v>
      </c>
      <c r="X189">
        <v>0</v>
      </c>
      <c r="Y189">
        <v>0</v>
      </c>
      <c r="Z189">
        <v>0</v>
      </c>
      <c r="AA189">
        <v>0</v>
      </c>
      <c r="AB189" t="s">
        <v>1020</v>
      </c>
      <c r="AC189">
        <v>1</v>
      </c>
      <c r="AD189">
        <v>1</v>
      </c>
      <c r="AE189" s="112">
        <v>58668.66</v>
      </c>
      <c r="AF189" s="112">
        <v>248012.55</v>
      </c>
      <c r="AG189" t="s">
        <v>1028</v>
      </c>
      <c r="AH189">
        <v>1.0163</v>
      </c>
      <c r="AI189" s="112">
        <v>252055.15</v>
      </c>
      <c r="AJ189">
        <v>0</v>
      </c>
      <c r="AK189" s="112">
        <v>252055.15</v>
      </c>
      <c r="AL189" s="112">
        <v>193386.49</v>
      </c>
      <c r="AM189">
        <v>0</v>
      </c>
      <c r="AN189" s="112">
        <v>193386.49</v>
      </c>
    </row>
    <row r="190" spans="1:40" x14ac:dyDescent="0.2">
      <c r="A190" t="s">
        <v>454</v>
      </c>
      <c r="B190" t="s">
        <v>1747</v>
      </c>
      <c r="C190" t="s">
        <v>928</v>
      </c>
      <c r="D190" t="s">
        <v>1015</v>
      </c>
      <c r="E190" t="s">
        <v>1742</v>
      </c>
      <c r="F190" t="s">
        <v>984</v>
      </c>
      <c r="G190" t="s">
        <v>930</v>
      </c>
      <c r="H190" t="s">
        <v>455</v>
      </c>
      <c r="I190" t="s">
        <v>1404</v>
      </c>
      <c r="J190" t="s">
        <v>454</v>
      </c>
      <c r="K190" t="s">
        <v>2013</v>
      </c>
      <c r="L190" t="s">
        <v>11</v>
      </c>
      <c r="M190" t="s">
        <v>1018</v>
      </c>
      <c r="N190" s="38">
        <v>43160</v>
      </c>
      <c r="O190" s="38">
        <v>43524</v>
      </c>
      <c r="P190" t="s">
        <v>1031</v>
      </c>
      <c r="Q190" s="112">
        <v>25098738</v>
      </c>
      <c r="R190" s="112">
        <v>133034279</v>
      </c>
      <c r="S190" s="47">
        <v>0.18870000000000001</v>
      </c>
      <c r="T190" s="38">
        <v>43525</v>
      </c>
      <c r="U190" s="38">
        <v>43890</v>
      </c>
      <c r="V190" s="112">
        <v>655243.22</v>
      </c>
      <c r="W190" s="112">
        <v>32598.86</v>
      </c>
      <c r="X190">
        <v>0</v>
      </c>
      <c r="Y190">
        <v>0</v>
      </c>
      <c r="Z190">
        <v>0</v>
      </c>
      <c r="AA190">
        <v>0</v>
      </c>
      <c r="AB190" t="s">
        <v>1020</v>
      </c>
      <c r="AC190">
        <v>1</v>
      </c>
      <c r="AD190">
        <v>1</v>
      </c>
      <c r="AE190" s="112">
        <v>32598.86</v>
      </c>
      <c r="AF190" s="112">
        <v>123644.4</v>
      </c>
      <c r="AG190" t="s">
        <v>1028</v>
      </c>
      <c r="AH190">
        <v>1.0227999999999999</v>
      </c>
      <c r="AI190" s="112">
        <v>126463.49</v>
      </c>
      <c r="AJ190">
        <v>0</v>
      </c>
      <c r="AK190" s="112">
        <v>126463.49</v>
      </c>
      <c r="AL190" s="112">
        <v>93864.63</v>
      </c>
      <c r="AM190">
        <v>0</v>
      </c>
      <c r="AN190" s="112">
        <v>93864.63</v>
      </c>
    </row>
    <row r="191" spans="1:40" x14ac:dyDescent="0.2">
      <c r="A191" t="s">
        <v>328</v>
      </c>
      <c r="B191" t="s">
        <v>1747</v>
      </c>
      <c r="C191" t="s">
        <v>928</v>
      </c>
      <c r="D191" t="s">
        <v>1015</v>
      </c>
      <c r="E191" t="s">
        <v>1742</v>
      </c>
      <c r="F191" t="s">
        <v>984</v>
      </c>
      <c r="G191" t="s">
        <v>930</v>
      </c>
      <c r="H191" t="s">
        <v>329</v>
      </c>
      <c r="I191" t="s">
        <v>1397</v>
      </c>
      <c r="J191" t="s">
        <v>328</v>
      </c>
      <c r="K191" t="s">
        <v>2014</v>
      </c>
      <c r="L191" t="s">
        <v>11</v>
      </c>
      <c r="M191" t="s">
        <v>1018</v>
      </c>
      <c r="N191" s="38">
        <v>43466</v>
      </c>
      <c r="O191" s="38">
        <v>43830</v>
      </c>
      <c r="P191" t="s">
        <v>1019</v>
      </c>
      <c r="Q191" s="112">
        <v>35249467</v>
      </c>
      <c r="R191" s="112">
        <v>200524719</v>
      </c>
      <c r="S191" s="47">
        <v>0.17580000000000001</v>
      </c>
      <c r="T191" s="38">
        <v>43525</v>
      </c>
      <c r="U191" s="38">
        <v>43890</v>
      </c>
      <c r="V191" s="112">
        <v>3156703.72</v>
      </c>
      <c r="W191" s="112">
        <v>325907</v>
      </c>
      <c r="X191">
        <v>0</v>
      </c>
      <c r="Y191">
        <v>0</v>
      </c>
      <c r="Z191">
        <v>0</v>
      </c>
      <c r="AA191">
        <v>0</v>
      </c>
      <c r="AB191" t="s">
        <v>1020</v>
      </c>
      <c r="AC191">
        <v>1</v>
      </c>
      <c r="AD191">
        <v>1</v>
      </c>
      <c r="AE191" s="112">
        <v>325907</v>
      </c>
      <c r="AF191" s="112">
        <v>554948.51</v>
      </c>
      <c r="AG191" t="s">
        <v>1020</v>
      </c>
      <c r="AH191">
        <v>1</v>
      </c>
      <c r="AI191" s="112">
        <v>554948.51</v>
      </c>
      <c r="AJ191">
        <v>0</v>
      </c>
      <c r="AK191" s="112">
        <v>554948.51</v>
      </c>
      <c r="AL191" s="112">
        <v>229041.51</v>
      </c>
      <c r="AM191">
        <v>0</v>
      </c>
      <c r="AN191" s="112">
        <v>229041.51</v>
      </c>
    </row>
    <row r="192" spans="1:40" x14ac:dyDescent="0.2">
      <c r="A192" t="s">
        <v>331</v>
      </c>
      <c r="B192" t="s">
        <v>1747</v>
      </c>
      <c r="C192" t="s">
        <v>928</v>
      </c>
      <c r="D192" t="s">
        <v>1015</v>
      </c>
      <c r="E192" t="s">
        <v>1742</v>
      </c>
      <c r="F192" t="s">
        <v>984</v>
      </c>
      <c r="G192" t="s">
        <v>930</v>
      </c>
      <c r="H192" t="s">
        <v>332</v>
      </c>
      <c r="I192" t="s">
        <v>1420</v>
      </c>
      <c r="J192" t="s">
        <v>331</v>
      </c>
      <c r="K192" t="s">
        <v>2015</v>
      </c>
      <c r="L192" t="s">
        <v>11</v>
      </c>
      <c r="M192" t="s">
        <v>1018</v>
      </c>
      <c r="N192" s="38">
        <v>43466</v>
      </c>
      <c r="O192" s="38">
        <v>43830</v>
      </c>
      <c r="P192" t="s">
        <v>1019</v>
      </c>
      <c r="Q192" s="112">
        <v>42025943</v>
      </c>
      <c r="R192" s="112">
        <v>240222079</v>
      </c>
      <c r="S192" s="47">
        <v>0.1749</v>
      </c>
      <c r="T192" s="38">
        <v>43525</v>
      </c>
      <c r="U192" s="38">
        <v>43890</v>
      </c>
      <c r="V192" s="112">
        <v>4312458.47</v>
      </c>
      <c r="W192" s="112">
        <v>318750.45</v>
      </c>
      <c r="X192">
        <v>0</v>
      </c>
      <c r="Y192">
        <v>0</v>
      </c>
      <c r="Z192">
        <v>0</v>
      </c>
      <c r="AA192">
        <v>0</v>
      </c>
      <c r="AB192" t="s">
        <v>1020</v>
      </c>
      <c r="AC192">
        <v>1</v>
      </c>
      <c r="AD192">
        <v>1</v>
      </c>
      <c r="AE192" s="112">
        <v>318750.45</v>
      </c>
      <c r="AF192" s="112">
        <v>754248.99</v>
      </c>
      <c r="AG192" t="s">
        <v>1020</v>
      </c>
      <c r="AH192">
        <v>1</v>
      </c>
      <c r="AI192" s="112">
        <v>754248.99</v>
      </c>
      <c r="AJ192">
        <v>0</v>
      </c>
      <c r="AK192" s="112">
        <v>754248.99</v>
      </c>
      <c r="AL192" s="112">
        <v>435498.54</v>
      </c>
      <c r="AM192">
        <v>0</v>
      </c>
      <c r="AN192" s="112">
        <v>435498.54</v>
      </c>
    </row>
    <row r="193" spans="1:40" x14ac:dyDescent="0.2">
      <c r="A193" t="s">
        <v>430</v>
      </c>
      <c r="B193" t="s">
        <v>1747</v>
      </c>
      <c r="C193" t="s">
        <v>928</v>
      </c>
      <c r="D193" t="s">
        <v>1015</v>
      </c>
      <c r="E193" t="s">
        <v>1742</v>
      </c>
      <c r="F193" t="s">
        <v>984</v>
      </c>
      <c r="G193" t="s">
        <v>930</v>
      </c>
      <c r="H193" t="s">
        <v>431</v>
      </c>
      <c r="I193" t="s">
        <v>1422</v>
      </c>
      <c r="J193" t="s">
        <v>430</v>
      </c>
      <c r="K193" t="s">
        <v>1423</v>
      </c>
      <c r="L193" t="s">
        <v>11</v>
      </c>
      <c r="M193" t="s">
        <v>1018</v>
      </c>
      <c r="N193" s="38">
        <v>43282</v>
      </c>
      <c r="O193" s="38">
        <v>43646</v>
      </c>
      <c r="P193" t="s">
        <v>1031</v>
      </c>
      <c r="Q193" s="112">
        <v>71657440</v>
      </c>
      <c r="R193" s="112">
        <v>402397454</v>
      </c>
      <c r="S193" s="47">
        <v>0.17810000000000001</v>
      </c>
      <c r="T193" s="38">
        <v>43525</v>
      </c>
      <c r="U193" s="38">
        <v>43890</v>
      </c>
      <c r="V193" s="112">
        <v>7331488.1799999997</v>
      </c>
      <c r="W193" s="112">
        <v>540585.07999999996</v>
      </c>
      <c r="X193">
        <v>0</v>
      </c>
      <c r="Y193">
        <v>0</v>
      </c>
      <c r="Z193">
        <v>0</v>
      </c>
      <c r="AA193">
        <v>0</v>
      </c>
      <c r="AB193" t="s">
        <v>1020</v>
      </c>
      <c r="AC193">
        <v>1</v>
      </c>
      <c r="AD193">
        <v>1</v>
      </c>
      <c r="AE193" s="112">
        <v>540585.07999999996</v>
      </c>
      <c r="AF193" s="112">
        <v>1305738.04</v>
      </c>
      <c r="AG193" t="s">
        <v>1028</v>
      </c>
      <c r="AH193">
        <v>1.0163</v>
      </c>
      <c r="AI193" s="112">
        <v>1327021.57</v>
      </c>
      <c r="AJ193">
        <v>0</v>
      </c>
      <c r="AK193" s="112">
        <v>1327021.57</v>
      </c>
      <c r="AL193" s="112">
        <v>786436.49</v>
      </c>
      <c r="AM193">
        <v>0</v>
      </c>
      <c r="AN193" s="112">
        <v>786436.49</v>
      </c>
    </row>
    <row r="194" spans="1:40" x14ac:dyDescent="0.2">
      <c r="A194" t="s">
        <v>457</v>
      </c>
      <c r="B194" t="s">
        <v>1747</v>
      </c>
      <c r="C194" t="s">
        <v>928</v>
      </c>
      <c r="D194" t="s">
        <v>1015</v>
      </c>
      <c r="E194" t="s">
        <v>1742</v>
      </c>
      <c r="F194" t="s">
        <v>984</v>
      </c>
      <c r="G194" t="s">
        <v>930</v>
      </c>
      <c r="H194" t="s">
        <v>458</v>
      </c>
      <c r="I194" t="s">
        <v>1424</v>
      </c>
      <c r="J194" t="s">
        <v>457</v>
      </c>
      <c r="K194" t="s">
        <v>2016</v>
      </c>
      <c r="L194" t="s">
        <v>11</v>
      </c>
      <c r="M194" t="s">
        <v>1018</v>
      </c>
      <c r="N194" s="38">
        <v>43374</v>
      </c>
      <c r="O194" s="38">
        <v>43738</v>
      </c>
      <c r="P194" t="s">
        <v>1019</v>
      </c>
      <c r="Q194" s="112">
        <v>22008723</v>
      </c>
      <c r="R194" s="112">
        <v>83298003</v>
      </c>
      <c r="S194" s="47">
        <v>0.26419999999999999</v>
      </c>
      <c r="T194" s="38">
        <v>43525</v>
      </c>
      <c r="U194" s="38">
        <v>43890</v>
      </c>
      <c r="V194" s="112">
        <v>2535093.17</v>
      </c>
      <c r="W194" s="112">
        <v>226169.12</v>
      </c>
      <c r="X194">
        <v>0</v>
      </c>
      <c r="Y194">
        <v>0</v>
      </c>
      <c r="Z194">
        <v>0</v>
      </c>
      <c r="AA194">
        <v>0</v>
      </c>
      <c r="AB194" t="s">
        <v>1020</v>
      </c>
      <c r="AC194">
        <v>1</v>
      </c>
      <c r="AD194">
        <v>1</v>
      </c>
      <c r="AE194" s="112">
        <v>226169.12</v>
      </c>
      <c r="AF194" s="112">
        <v>669771.62</v>
      </c>
      <c r="AG194" t="s">
        <v>1028</v>
      </c>
      <c r="AH194">
        <v>1.0044999999999999</v>
      </c>
      <c r="AI194" s="112">
        <v>672785.59</v>
      </c>
      <c r="AJ194">
        <v>0</v>
      </c>
      <c r="AK194" s="112">
        <v>672785.59</v>
      </c>
      <c r="AL194" s="112">
        <v>446616.47</v>
      </c>
      <c r="AM194">
        <v>0</v>
      </c>
      <c r="AN194" s="112">
        <v>446616.47</v>
      </c>
    </row>
    <row r="195" spans="1:40" x14ac:dyDescent="0.2">
      <c r="A195" t="s">
        <v>506</v>
      </c>
      <c r="B195" t="s">
        <v>1747</v>
      </c>
      <c r="C195" t="s">
        <v>928</v>
      </c>
      <c r="D195" t="s">
        <v>1015</v>
      </c>
      <c r="E195" t="s">
        <v>1742</v>
      </c>
      <c r="F195" t="s">
        <v>984</v>
      </c>
      <c r="G195" t="s">
        <v>930</v>
      </c>
      <c r="H195" t="s">
        <v>507</v>
      </c>
      <c r="I195" t="s">
        <v>1482</v>
      </c>
      <c r="J195" t="s">
        <v>506</v>
      </c>
      <c r="K195" t="s">
        <v>2017</v>
      </c>
      <c r="L195" t="s">
        <v>11</v>
      </c>
      <c r="M195" t="s">
        <v>1018</v>
      </c>
      <c r="N195" s="38">
        <v>43191</v>
      </c>
      <c r="O195" s="38">
        <v>43555</v>
      </c>
      <c r="P195" t="s">
        <v>1019</v>
      </c>
      <c r="Q195" s="112">
        <v>2054087</v>
      </c>
      <c r="R195" s="112">
        <v>13760280</v>
      </c>
      <c r="S195" s="47">
        <v>0.14929999999999999</v>
      </c>
      <c r="T195" s="38">
        <v>43525</v>
      </c>
      <c r="U195" s="38">
        <v>43890</v>
      </c>
      <c r="V195" s="112">
        <v>534116.59</v>
      </c>
      <c r="W195" s="112">
        <v>53866.1</v>
      </c>
      <c r="X195">
        <v>0</v>
      </c>
      <c r="Y195">
        <v>0</v>
      </c>
      <c r="Z195">
        <v>0</v>
      </c>
      <c r="AA195">
        <v>0</v>
      </c>
      <c r="AB195" t="s">
        <v>1020</v>
      </c>
      <c r="AC195">
        <v>1</v>
      </c>
      <c r="AD195">
        <v>1</v>
      </c>
      <c r="AE195" s="112">
        <v>53866.1</v>
      </c>
      <c r="AF195" s="112">
        <v>79743.61</v>
      </c>
      <c r="AG195" t="s">
        <v>1028</v>
      </c>
      <c r="AH195">
        <v>1.0227999999999999</v>
      </c>
      <c r="AI195" s="112">
        <v>81561.759999999995</v>
      </c>
      <c r="AJ195">
        <v>0</v>
      </c>
      <c r="AK195" s="112">
        <v>81561.759999999995</v>
      </c>
      <c r="AL195" s="112">
        <v>27695.66</v>
      </c>
      <c r="AM195">
        <v>0</v>
      </c>
      <c r="AN195" s="112">
        <v>27695.66</v>
      </c>
    </row>
    <row r="196" spans="1:40" x14ac:dyDescent="0.2">
      <c r="A196" t="s">
        <v>2018</v>
      </c>
      <c r="B196" t="s">
        <v>1747</v>
      </c>
      <c r="C196" t="s">
        <v>928</v>
      </c>
      <c r="D196" t="s">
        <v>1015</v>
      </c>
      <c r="E196" t="s">
        <v>1742</v>
      </c>
      <c r="F196" t="s">
        <v>984</v>
      </c>
      <c r="G196" t="s">
        <v>930</v>
      </c>
      <c r="H196" t="s">
        <v>2019</v>
      </c>
      <c r="I196" t="s">
        <v>2020</v>
      </c>
      <c r="J196" t="s">
        <v>2018</v>
      </c>
      <c r="K196" t="s">
        <v>2021</v>
      </c>
      <c r="L196" t="s">
        <v>11</v>
      </c>
      <c r="M196" t="s">
        <v>1018</v>
      </c>
      <c r="N196" s="38">
        <v>43466</v>
      </c>
      <c r="O196" s="38">
        <v>43830</v>
      </c>
      <c r="P196" t="s">
        <v>1031</v>
      </c>
      <c r="Q196" s="112">
        <v>959728.12</v>
      </c>
      <c r="R196" s="112">
        <v>5136507.79</v>
      </c>
      <c r="S196" s="47">
        <v>0.18679999999999999</v>
      </c>
      <c r="T196" s="38">
        <v>43525</v>
      </c>
      <c r="U196" s="38">
        <v>43890</v>
      </c>
      <c r="V196" s="112">
        <v>72870.91</v>
      </c>
      <c r="W196" s="112">
        <v>10870.02</v>
      </c>
      <c r="X196">
        <v>0</v>
      </c>
      <c r="Y196">
        <v>0</v>
      </c>
      <c r="Z196">
        <v>0</v>
      </c>
      <c r="AA196">
        <v>0</v>
      </c>
      <c r="AB196" t="s">
        <v>1020</v>
      </c>
      <c r="AC196">
        <v>1</v>
      </c>
      <c r="AD196">
        <v>1</v>
      </c>
      <c r="AE196" s="112">
        <v>10870.02</v>
      </c>
      <c r="AF196" s="112">
        <v>13612.29</v>
      </c>
      <c r="AG196" t="s">
        <v>1028</v>
      </c>
      <c r="AH196">
        <v>1.0044999999999999</v>
      </c>
      <c r="AI196" s="112">
        <v>13673.55</v>
      </c>
      <c r="AJ196">
        <v>0</v>
      </c>
      <c r="AK196" s="112">
        <v>13673.55</v>
      </c>
      <c r="AL196" s="112">
        <v>2803.53</v>
      </c>
      <c r="AM196">
        <v>0</v>
      </c>
      <c r="AN196" s="112">
        <v>2803.53</v>
      </c>
    </row>
    <row r="197" spans="1:40" x14ac:dyDescent="0.2">
      <c r="A197" t="s">
        <v>403</v>
      </c>
      <c r="B197" t="s">
        <v>1747</v>
      </c>
      <c r="C197" t="s">
        <v>928</v>
      </c>
      <c r="D197" t="s">
        <v>1015</v>
      </c>
      <c r="E197" t="s">
        <v>1742</v>
      </c>
      <c r="F197" t="s">
        <v>984</v>
      </c>
      <c r="G197" t="s">
        <v>930</v>
      </c>
      <c r="H197" t="s">
        <v>404</v>
      </c>
      <c r="I197" t="s">
        <v>1381</v>
      </c>
      <c r="J197" t="s">
        <v>403</v>
      </c>
      <c r="K197" t="s">
        <v>2022</v>
      </c>
      <c r="L197" t="s">
        <v>11</v>
      </c>
      <c r="M197" t="s">
        <v>1018</v>
      </c>
      <c r="N197" s="38">
        <v>43466</v>
      </c>
      <c r="O197" s="38">
        <v>43830</v>
      </c>
      <c r="P197" t="s">
        <v>1019</v>
      </c>
      <c r="Q197" s="112">
        <v>19668555</v>
      </c>
      <c r="R197" s="112">
        <v>105477158</v>
      </c>
      <c r="S197" s="47">
        <v>0.1865</v>
      </c>
      <c r="T197" s="38">
        <v>43525</v>
      </c>
      <c r="U197" s="38">
        <v>43890</v>
      </c>
      <c r="V197" s="112">
        <v>2871992.75</v>
      </c>
      <c r="W197" s="112">
        <v>268536.53999999998</v>
      </c>
      <c r="X197">
        <v>0</v>
      </c>
      <c r="Y197">
        <v>0</v>
      </c>
      <c r="Z197">
        <v>0</v>
      </c>
      <c r="AA197">
        <v>0</v>
      </c>
      <c r="AB197" t="s">
        <v>1020</v>
      </c>
      <c r="AC197">
        <v>1</v>
      </c>
      <c r="AD197">
        <v>1</v>
      </c>
      <c r="AE197" s="112">
        <v>268536.53999999998</v>
      </c>
      <c r="AF197" s="112">
        <v>535626.65</v>
      </c>
      <c r="AG197" t="s">
        <v>1020</v>
      </c>
      <c r="AH197">
        <v>1</v>
      </c>
      <c r="AI197" s="112">
        <v>535626.65</v>
      </c>
      <c r="AJ197">
        <v>0</v>
      </c>
      <c r="AK197" s="112">
        <v>535626.65</v>
      </c>
      <c r="AL197" s="112">
        <v>267090.11</v>
      </c>
      <c r="AM197">
        <v>0</v>
      </c>
      <c r="AN197" s="112">
        <v>267090.11</v>
      </c>
    </row>
    <row r="198" spans="1:40" x14ac:dyDescent="0.2">
      <c r="A198" t="s">
        <v>406</v>
      </c>
      <c r="B198" t="s">
        <v>1747</v>
      </c>
      <c r="C198" t="s">
        <v>928</v>
      </c>
      <c r="D198" t="s">
        <v>1015</v>
      </c>
      <c r="E198" t="s">
        <v>1742</v>
      </c>
      <c r="F198" t="s">
        <v>984</v>
      </c>
      <c r="G198" t="s">
        <v>930</v>
      </c>
      <c r="H198" t="s">
        <v>407</v>
      </c>
      <c r="I198" t="s">
        <v>1377</v>
      </c>
      <c r="J198" t="s">
        <v>406</v>
      </c>
      <c r="K198" t="s">
        <v>2023</v>
      </c>
      <c r="L198" t="s">
        <v>11</v>
      </c>
      <c r="M198" t="s">
        <v>1018</v>
      </c>
      <c r="N198" s="38">
        <v>43282</v>
      </c>
      <c r="O198" s="38">
        <v>43646</v>
      </c>
      <c r="P198" t="s">
        <v>1019</v>
      </c>
      <c r="Q198" s="112">
        <v>45318493</v>
      </c>
      <c r="R198" s="112">
        <v>198681958</v>
      </c>
      <c r="S198" s="47">
        <v>0.2281</v>
      </c>
      <c r="T198" s="38">
        <v>43525</v>
      </c>
      <c r="U198" s="38">
        <v>43890</v>
      </c>
      <c r="V198" s="112">
        <v>5118070.53</v>
      </c>
      <c r="W198" s="112">
        <v>586844.88</v>
      </c>
      <c r="X198">
        <v>0</v>
      </c>
      <c r="Y198">
        <v>0</v>
      </c>
      <c r="Z198">
        <v>0</v>
      </c>
      <c r="AA198">
        <v>0</v>
      </c>
      <c r="AB198" t="s">
        <v>1020</v>
      </c>
      <c r="AC198">
        <v>1</v>
      </c>
      <c r="AD198">
        <v>1</v>
      </c>
      <c r="AE198" s="112">
        <v>586844.88</v>
      </c>
      <c r="AF198" s="112">
        <v>1167431.8899999999</v>
      </c>
      <c r="AG198" t="s">
        <v>1028</v>
      </c>
      <c r="AH198">
        <v>1.0163</v>
      </c>
      <c r="AI198" s="112">
        <v>1186461.03</v>
      </c>
      <c r="AJ198">
        <v>0</v>
      </c>
      <c r="AK198" s="112">
        <v>1186461.03</v>
      </c>
      <c r="AL198" s="112">
        <v>599616.15</v>
      </c>
      <c r="AM198">
        <v>0</v>
      </c>
      <c r="AN198" s="112">
        <v>599616.15</v>
      </c>
    </row>
    <row r="199" spans="1:40" x14ac:dyDescent="0.2">
      <c r="A199" t="s">
        <v>409</v>
      </c>
      <c r="B199" t="s">
        <v>1747</v>
      </c>
      <c r="C199" t="s">
        <v>928</v>
      </c>
      <c r="D199" t="s">
        <v>1015</v>
      </c>
      <c r="E199" t="s">
        <v>1742</v>
      </c>
      <c r="F199" t="s">
        <v>984</v>
      </c>
      <c r="G199" t="s">
        <v>930</v>
      </c>
      <c r="H199" t="s">
        <v>410</v>
      </c>
      <c r="I199" t="s">
        <v>1382</v>
      </c>
      <c r="J199" t="s">
        <v>409</v>
      </c>
      <c r="K199" t="s">
        <v>2024</v>
      </c>
      <c r="L199" t="s">
        <v>11</v>
      </c>
      <c r="M199" t="s">
        <v>1018</v>
      </c>
      <c r="N199" s="38">
        <v>43466</v>
      </c>
      <c r="O199" s="38">
        <v>43830</v>
      </c>
      <c r="P199" t="s">
        <v>1019</v>
      </c>
      <c r="Q199" s="112">
        <v>25243017</v>
      </c>
      <c r="R199" s="112">
        <v>114531175</v>
      </c>
      <c r="S199" s="47">
        <v>0.22040000000000001</v>
      </c>
      <c r="T199" s="38">
        <v>43525</v>
      </c>
      <c r="U199" s="38">
        <v>43890</v>
      </c>
      <c r="V199" s="112">
        <v>5898721.25</v>
      </c>
      <c r="W199" s="112">
        <v>466501.82</v>
      </c>
      <c r="X199">
        <v>0</v>
      </c>
      <c r="Y199">
        <v>0</v>
      </c>
      <c r="Z199">
        <v>0</v>
      </c>
      <c r="AA199">
        <v>0</v>
      </c>
      <c r="AB199" t="s">
        <v>1020</v>
      </c>
      <c r="AC199">
        <v>1</v>
      </c>
      <c r="AD199">
        <v>1</v>
      </c>
      <c r="AE199" s="112">
        <v>466501.82</v>
      </c>
      <c r="AF199" s="112">
        <v>1300078.1599999999</v>
      </c>
      <c r="AG199" t="s">
        <v>1020</v>
      </c>
      <c r="AH199">
        <v>1</v>
      </c>
      <c r="AI199" s="112">
        <v>1300078.1599999999</v>
      </c>
      <c r="AJ199">
        <v>0</v>
      </c>
      <c r="AK199" s="112">
        <v>1300078.1599999999</v>
      </c>
      <c r="AL199" s="112">
        <v>833576.34</v>
      </c>
      <c r="AM199">
        <v>0</v>
      </c>
      <c r="AN199" s="112">
        <v>833576.34</v>
      </c>
    </row>
    <row r="200" spans="1:40" x14ac:dyDescent="0.2">
      <c r="A200" t="s">
        <v>412</v>
      </c>
      <c r="B200" t="s">
        <v>1747</v>
      </c>
      <c r="C200" t="s">
        <v>928</v>
      </c>
      <c r="D200" t="s">
        <v>1015</v>
      </c>
      <c r="E200" t="s">
        <v>1742</v>
      </c>
      <c r="F200" t="s">
        <v>984</v>
      </c>
      <c r="G200" t="s">
        <v>930</v>
      </c>
      <c r="H200" t="s">
        <v>413</v>
      </c>
      <c r="I200" t="s">
        <v>1380</v>
      </c>
      <c r="J200" t="s">
        <v>412</v>
      </c>
      <c r="K200" t="s">
        <v>2025</v>
      </c>
      <c r="L200" t="s">
        <v>11</v>
      </c>
      <c r="M200" t="s">
        <v>1018</v>
      </c>
      <c r="N200" s="38">
        <v>43374</v>
      </c>
      <c r="O200" s="38">
        <v>43738</v>
      </c>
      <c r="P200" t="s">
        <v>1019</v>
      </c>
      <c r="Q200" s="112">
        <v>16281174</v>
      </c>
      <c r="R200" s="112">
        <v>80004744</v>
      </c>
      <c r="S200" s="47">
        <v>0.20349999999999999</v>
      </c>
      <c r="T200" s="38">
        <v>43525</v>
      </c>
      <c r="U200" s="38">
        <v>43890</v>
      </c>
      <c r="V200" s="112">
        <v>2472166</v>
      </c>
      <c r="W200" s="112">
        <v>227182.02</v>
      </c>
      <c r="X200">
        <v>0</v>
      </c>
      <c r="Y200">
        <v>0</v>
      </c>
      <c r="Z200">
        <v>0</v>
      </c>
      <c r="AA200">
        <v>0</v>
      </c>
      <c r="AB200" t="s">
        <v>1020</v>
      </c>
      <c r="AC200">
        <v>1</v>
      </c>
      <c r="AD200">
        <v>1</v>
      </c>
      <c r="AE200" s="112">
        <v>227182.02</v>
      </c>
      <c r="AF200" s="112">
        <v>503085.78</v>
      </c>
      <c r="AG200" t="s">
        <v>1028</v>
      </c>
      <c r="AH200">
        <v>1.0044999999999999</v>
      </c>
      <c r="AI200" s="112">
        <v>505349.67</v>
      </c>
      <c r="AJ200">
        <v>0</v>
      </c>
      <c r="AK200" s="112">
        <v>505349.67</v>
      </c>
      <c r="AL200" s="112">
        <v>278167.65000000002</v>
      </c>
      <c r="AM200">
        <v>0</v>
      </c>
      <c r="AN200" s="112">
        <v>278167.65000000002</v>
      </c>
    </row>
    <row r="201" spans="1:40" x14ac:dyDescent="0.2">
      <c r="A201" t="s">
        <v>1426</v>
      </c>
      <c r="B201" t="s">
        <v>1747</v>
      </c>
      <c r="C201" t="s">
        <v>928</v>
      </c>
      <c r="D201" t="s">
        <v>1015</v>
      </c>
      <c r="E201" t="s">
        <v>1742</v>
      </c>
      <c r="F201" t="s">
        <v>984</v>
      </c>
      <c r="G201" t="s">
        <v>930</v>
      </c>
      <c r="H201" t="s">
        <v>1427</v>
      </c>
      <c r="I201" t="s">
        <v>1428</v>
      </c>
      <c r="J201" t="s">
        <v>1426</v>
      </c>
      <c r="K201" t="s">
        <v>2026</v>
      </c>
      <c r="L201" t="s">
        <v>1027</v>
      </c>
      <c r="M201" t="s">
        <v>1018</v>
      </c>
      <c r="N201" s="38">
        <v>43374</v>
      </c>
      <c r="O201" s="38">
        <v>43738</v>
      </c>
      <c r="P201" t="s">
        <v>1031</v>
      </c>
      <c r="Q201" s="112">
        <v>29298168</v>
      </c>
      <c r="R201" s="112">
        <v>123463829</v>
      </c>
      <c r="S201" s="47">
        <v>0.23730000000000001</v>
      </c>
      <c r="T201" s="38">
        <v>43525</v>
      </c>
      <c r="U201" s="38">
        <v>43890</v>
      </c>
      <c r="V201" s="112">
        <v>2676434.2799999998</v>
      </c>
      <c r="W201" s="112">
        <v>299099.05</v>
      </c>
      <c r="X201">
        <v>0</v>
      </c>
      <c r="Y201">
        <v>0</v>
      </c>
      <c r="Z201">
        <v>0</v>
      </c>
      <c r="AA201">
        <v>0</v>
      </c>
      <c r="AB201" t="s">
        <v>1020</v>
      </c>
      <c r="AC201">
        <v>1</v>
      </c>
      <c r="AD201">
        <v>1</v>
      </c>
      <c r="AE201" s="112">
        <v>299099.05</v>
      </c>
      <c r="AF201" s="112">
        <v>635117.85</v>
      </c>
      <c r="AG201" t="s">
        <v>1028</v>
      </c>
      <c r="AH201">
        <v>1.0044999999999999</v>
      </c>
      <c r="AI201" s="112">
        <v>637975.88</v>
      </c>
      <c r="AJ201">
        <v>0</v>
      </c>
      <c r="AK201" s="112">
        <v>637975.88</v>
      </c>
      <c r="AL201" s="112">
        <v>338876.83</v>
      </c>
      <c r="AM201">
        <v>0</v>
      </c>
      <c r="AN201" s="112">
        <v>338876.83</v>
      </c>
    </row>
    <row r="202" spans="1:40" x14ac:dyDescent="0.2">
      <c r="A202" t="s">
        <v>467</v>
      </c>
      <c r="B202" t="s">
        <v>1747</v>
      </c>
      <c r="C202" t="s">
        <v>928</v>
      </c>
      <c r="D202" t="s">
        <v>1015</v>
      </c>
      <c r="E202" t="s">
        <v>1742</v>
      </c>
      <c r="F202" t="s">
        <v>984</v>
      </c>
      <c r="G202" t="s">
        <v>930</v>
      </c>
      <c r="H202" t="s">
        <v>468</v>
      </c>
      <c r="I202" t="s">
        <v>1430</v>
      </c>
      <c r="J202" t="s">
        <v>467</v>
      </c>
      <c r="K202" t="s">
        <v>2027</v>
      </c>
      <c r="L202" t="s">
        <v>11</v>
      </c>
      <c r="M202" t="s">
        <v>1018</v>
      </c>
      <c r="N202" s="38">
        <v>43466</v>
      </c>
      <c r="O202" s="38">
        <v>43830</v>
      </c>
      <c r="P202" t="s">
        <v>1019</v>
      </c>
      <c r="Q202" s="112">
        <v>6635152</v>
      </c>
      <c r="R202" s="112">
        <v>42908998</v>
      </c>
      <c r="S202" s="47">
        <v>0.15459999999999999</v>
      </c>
      <c r="T202" s="38">
        <v>43525</v>
      </c>
      <c r="U202" s="38">
        <v>43890</v>
      </c>
      <c r="V202" s="112">
        <v>12357129.23</v>
      </c>
      <c r="W202" s="112">
        <v>980773.21</v>
      </c>
      <c r="X202">
        <v>0</v>
      </c>
      <c r="Y202">
        <v>0</v>
      </c>
      <c r="Z202">
        <v>0</v>
      </c>
      <c r="AA202">
        <v>0</v>
      </c>
      <c r="AB202" t="s">
        <v>1020</v>
      </c>
      <c r="AC202">
        <v>1</v>
      </c>
      <c r="AD202">
        <v>1</v>
      </c>
      <c r="AE202" s="112">
        <v>980773.21</v>
      </c>
      <c r="AF202" s="112">
        <v>1910412.18</v>
      </c>
      <c r="AG202" t="s">
        <v>1020</v>
      </c>
      <c r="AH202">
        <v>1</v>
      </c>
      <c r="AI202" s="112">
        <v>1910412.18</v>
      </c>
      <c r="AJ202">
        <v>0</v>
      </c>
      <c r="AK202" s="112">
        <v>1910412.18</v>
      </c>
      <c r="AL202" s="112">
        <v>929638.97</v>
      </c>
      <c r="AM202">
        <v>0</v>
      </c>
      <c r="AN202" s="112">
        <v>929638.97</v>
      </c>
    </row>
    <row r="203" spans="1:40" x14ac:dyDescent="0.2">
      <c r="A203" t="s">
        <v>1432</v>
      </c>
      <c r="B203" t="s">
        <v>1747</v>
      </c>
      <c r="C203" t="s">
        <v>928</v>
      </c>
      <c r="D203" t="s">
        <v>1015</v>
      </c>
      <c r="E203" t="s">
        <v>1742</v>
      </c>
      <c r="F203" t="s">
        <v>984</v>
      </c>
      <c r="G203" t="s">
        <v>930</v>
      </c>
      <c r="H203" t="s">
        <v>1433</v>
      </c>
      <c r="I203" t="s">
        <v>1434</v>
      </c>
      <c r="J203" t="s">
        <v>1432</v>
      </c>
      <c r="K203" t="s">
        <v>2028</v>
      </c>
      <c r="L203" t="s">
        <v>1027</v>
      </c>
      <c r="M203" t="s">
        <v>1079</v>
      </c>
      <c r="N203" s="38">
        <v>43374</v>
      </c>
      <c r="O203" s="38">
        <v>43738</v>
      </c>
      <c r="P203" t="s">
        <v>1019</v>
      </c>
      <c r="Q203" s="112">
        <v>1543957</v>
      </c>
      <c r="R203" s="112">
        <v>3284303</v>
      </c>
      <c r="S203" s="47">
        <v>0.47010000000000002</v>
      </c>
      <c r="T203" s="38">
        <v>43525</v>
      </c>
      <c r="U203" s="38">
        <v>43890</v>
      </c>
      <c r="V203" s="112">
        <v>5820.41</v>
      </c>
      <c r="W203" s="112">
        <v>2250.0100000000002</v>
      </c>
      <c r="X203">
        <v>0</v>
      </c>
      <c r="Y203">
        <v>0</v>
      </c>
      <c r="Z203">
        <v>0</v>
      </c>
      <c r="AA203">
        <v>0</v>
      </c>
      <c r="AB203" t="s">
        <v>1020</v>
      </c>
      <c r="AC203">
        <v>1</v>
      </c>
      <c r="AD203">
        <v>1</v>
      </c>
      <c r="AE203" s="112">
        <v>2250.0100000000002</v>
      </c>
      <c r="AF203" s="112">
        <v>2736.17</v>
      </c>
      <c r="AG203" t="s">
        <v>1028</v>
      </c>
      <c r="AH203">
        <v>1.0044999999999999</v>
      </c>
      <c r="AI203" s="112">
        <v>2748.48</v>
      </c>
      <c r="AJ203">
        <v>0</v>
      </c>
      <c r="AK203" s="112">
        <v>2748.48</v>
      </c>
      <c r="AL203" s="112">
        <v>498.47</v>
      </c>
      <c r="AM203">
        <v>0</v>
      </c>
      <c r="AN203" s="112">
        <v>498.47</v>
      </c>
    </row>
    <row r="204" spans="1:40" x14ac:dyDescent="0.2">
      <c r="A204" t="s">
        <v>1436</v>
      </c>
      <c r="B204" t="s">
        <v>1747</v>
      </c>
      <c r="C204" t="s">
        <v>928</v>
      </c>
      <c r="D204" t="s">
        <v>1015</v>
      </c>
      <c r="E204" t="s">
        <v>1742</v>
      </c>
      <c r="F204" t="s">
        <v>984</v>
      </c>
      <c r="G204" t="s">
        <v>930</v>
      </c>
      <c r="H204" t="s">
        <v>1437</v>
      </c>
      <c r="I204" t="s">
        <v>1438</v>
      </c>
      <c r="J204" t="s">
        <v>1436</v>
      </c>
      <c r="K204" t="s">
        <v>2029</v>
      </c>
      <c r="L204" t="s">
        <v>1027</v>
      </c>
      <c r="M204" t="s">
        <v>1079</v>
      </c>
      <c r="N204" s="38">
        <v>43282</v>
      </c>
      <c r="O204" s="38">
        <v>43646</v>
      </c>
      <c r="P204" t="s">
        <v>1019</v>
      </c>
      <c r="Q204" s="112">
        <v>1228742</v>
      </c>
      <c r="R204" s="112">
        <v>8880439</v>
      </c>
      <c r="S204" s="47">
        <v>0.1384</v>
      </c>
      <c r="T204" s="38">
        <v>43525</v>
      </c>
      <c r="U204" s="38">
        <v>43890</v>
      </c>
      <c r="V204" s="112">
        <v>227696.84</v>
      </c>
      <c r="W204" s="112">
        <v>67216.399999999994</v>
      </c>
      <c r="X204">
        <v>0</v>
      </c>
      <c r="Y204">
        <v>0</v>
      </c>
      <c r="Z204">
        <v>0</v>
      </c>
      <c r="AA204">
        <v>0</v>
      </c>
      <c r="AB204" t="s">
        <v>1020</v>
      </c>
      <c r="AC204">
        <v>1</v>
      </c>
      <c r="AD204">
        <v>1</v>
      </c>
      <c r="AE204" s="112">
        <v>67216.399999999994</v>
      </c>
      <c r="AF204" s="112">
        <v>31513.24</v>
      </c>
      <c r="AG204" t="s">
        <v>1028</v>
      </c>
      <c r="AH204">
        <v>1.0163</v>
      </c>
      <c r="AI204" s="112">
        <v>32026.91</v>
      </c>
      <c r="AJ204">
        <v>0</v>
      </c>
      <c r="AK204" s="112">
        <v>32026.91</v>
      </c>
      <c r="AL204" s="112">
        <v>-35189.49</v>
      </c>
      <c r="AM204">
        <v>0</v>
      </c>
      <c r="AN204" s="112">
        <v>-35189.49</v>
      </c>
    </row>
    <row r="205" spans="1:40" x14ac:dyDescent="0.2">
      <c r="A205" t="s">
        <v>473</v>
      </c>
      <c r="B205" t="s">
        <v>1747</v>
      </c>
      <c r="C205" t="s">
        <v>928</v>
      </c>
      <c r="D205" t="s">
        <v>1015</v>
      </c>
      <c r="E205" t="s">
        <v>1742</v>
      </c>
      <c r="F205" t="s">
        <v>984</v>
      </c>
      <c r="G205" t="s">
        <v>930</v>
      </c>
      <c r="H205" t="s">
        <v>474</v>
      </c>
      <c r="I205" t="s">
        <v>1440</v>
      </c>
      <c r="J205" t="s">
        <v>473</v>
      </c>
      <c r="K205" t="s">
        <v>2030</v>
      </c>
      <c r="L205" t="s">
        <v>11</v>
      </c>
      <c r="M205" t="s">
        <v>1018</v>
      </c>
      <c r="N205" s="38">
        <v>43282</v>
      </c>
      <c r="O205" s="38">
        <v>43646</v>
      </c>
      <c r="P205" t="s">
        <v>1031</v>
      </c>
      <c r="Q205" s="112">
        <v>163056214</v>
      </c>
      <c r="R205" s="112">
        <v>773805945</v>
      </c>
      <c r="S205" s="47">
        <v>0.2107</v>
      </c>
      <c r="T205" s="38">
        <v>43525</v>
      </c>
      <c r="U205" s="38">
        <v>43890</v>
      </c>
      <c r="V205" s="112">
        <v>4678177.03</v>
      </c>
      <c r="W205" s="112">
        <v>278372.09000000003</v>
      </c>
      <c r="X205">
        <v>0</v>
      </c>
      <c r="Y205">
        <v>0</v>
      </c>
      <c r="Z205">
        <v>0</v>
      </c>
      <c r="AA205">
        <v>0</v>
      </c>
      <c r="AB205" t="s">
        <v>1020</v>
      </c>
      <c r="AC205">
        <v>1</v>
      </c>
      <c r="AD205">
        <v>1</v>
      </c>
      <c r="AE205" s="112">
        <v>278372.09000000003</v>
      </c>
      <c r="AF205" s="112">
        <v>985691.9</v>
      </c>
      <c r="AG205" t="s">
        <v>1028</v>
      </c>
      <c r="AH205">
        <v>1.0163</v>
      </c>
      <c r="AI205" s="112">
        <v>1001758.68</v>
      </c>
      <c r="AJ205">
        <v>0</v>
      </c>
      <c r="AK205" s="112">
        <v>1001758.68</v>
      </c>
      <c r="AL205" s="112">
        <v>723386.59</v>
      </c>
      <c r="AM205">
        <v>0</v>
      </c>
      <c r="AN205" s="112">
        <v>723386.59</v>
      </c>
    </row>
    <row r="206" spans="1:40" x14ac:dyDescent="0.2">
      <c r="A206" t="s">
        <v>470</v>
      </c>
      <c r="B206" t="s">
        <v>1747</v>
      </c>
      <c r="C206" t="s">
        <v>928</v>
      </c>
      <c r="D206" t="s">
        <v>1015</v>
      </c>
      <c r="E206" t="s">
        <v>1742</v>
      </c>
      <c r="F206" t="s">
        <v>984</v>
      </c>
      <c r="G206" t="s">
        <v>930</v>
      </c>
      <c r="H206" t="s">
        <v>471</v>
      </c>
      <c r="I206" t="s">
        <v>2031</v>
      </c>
      <c r="J206" t="s">
        <v>470</v>
      </c>
      <c r="K206" t="s">
        <v>472</v>
      </c>
      <c r="L206" t="s">
        <v>11</v>
      </c>
      <c r="M206" t="s">
        <v>1079</v>
      </c>
      <c r="N206" s="38">
        <v>43282</v>
      </c>
      <c r="O206" s="38">
        <v>43646</v>
      </c>
      <c r="P206" t="s">
        <v>1019</v>
      </c>
      <c r="Q206" s="112">
        <v>1</v>
      </c>
      <c r="R206" s="112">
        <v>77436288</v>
      </c>
      <c r="S206" s="47">
        <v>0</v>
      </c>
      <c r="T206" s="38">
        <v>43525</v>
      </c>
      <c r="U206" s="38">
        <v>43890</v>
      </c>
      <c r="V206" s="112">
        <v>561374.25</v>
      </c>
      <c r="W206" s="112">
        <v>69757.7</v>
      </c>
      <c r="X206">
        <v>0</v>
      </c>
      <c r="Y206">
        <v>0</v>
      </c>
      <c r="Z206">
        <v>0</v>
      </c>
      <c r="AA206">
        <v>0</v>
      </c>
      <c r="AB206" t="s">
        <v>1020</v>
      </c>
      <c r="AC206">
        <v>1</v>
      </c>
      <c r="AD206">
        <v>1</v>
      </c>
      <c r="AE206" s="112">
        <v>69757.7</v>
      </c>
      <c r="AF206" s="112">
        <v>0</v>
      </c>
      <c r="AG206" t="s">
        <v>1028</v>
      </c>
      <c r="AH206">
        <v>1.0163</v>
      </c>
      <c r="AI206" s="112">
        <v>0</v>
      </c>
      <c r="AJ206">
        <v>0</v>
      </c>
      <c r="AK206" s="112">
        <v>0</v>
      </c>
      <c r="AL206" s="112">
        <v>-69757.7</v>
      </c>
      <c r="AM206">
        <v>0</v>
      </c>
      <c r="AN206" s="112">
        <v>-69757.7</v>
      </c>
    </row>
    <row r="207" spans="1:40" x14ac:dyDescent="0.2">
      <c r="A207" t="s">
        <v>476</v>
      </c>
      <c r="B207" t="s">
        <v>1747</v>
      </c>
      <c r="C207" t="s">
        <v>928</v>
      </c>
      <c r="D207" t="s">
        <v>1015</v>
      </c>
      <c r="E207" t="s">
        <v>1742</v>
      </c>
      <c r="F207" t="s">
        <v>984</v>
      </c>
      <c r="G207" t="s">
        <v>930</v>
      </c>
      <c r="H207" t="s">
        <v>477</v>
      </c>
      <c r="I207" t="s">
        <v>2032</v>
      </c>
      <c r="J207" t="s">
        <v>476</v>
      </c>
      <c r="K207" t="s">
        <v>478</v>
      </c>
      <c r="L207" t="s">
        <v>11</v>
      </c>
      <c r="M207" t="s">
        <v>1079</v>
      </c>
      <c r="N207" s="38">
        <v>43282</v>
      </c>
      <c r="O207" s="38">
        <v>43646</v>
      </c>
      <c r="P207" t="s">
        <v>1019</v>
      </c>
      <c r="Q207" s="112">
        <v>844904</v>
      </c>
      <c r="R207" s="112">
        <v>26659733</v>
      </c>
      <c r="S207" s="47">
        <v>3.1699999999999999E-2</v>
      </c>
      <c r="T207" s="38">
        <v>43525</v>
      </c>
      <c r="U207" s="38">
        <v>43890</v>
      </c>
      <c r="V207" s="112">
        <v>278054.25</v>
      </c>
      <c r="W207" s="112">
        <v>54341.69</v>
      </c>
      <c r="X207">
        <v>0</v>
      </c>
      <c r="Y207">
        <v>0</v>
      </c>
      <c r="Z207">
        <v>0</v>
      </c>
      <c r="AA207">
        <v>0</v>
      </c>
      <c r="AB207" t="s">
        <v>1020</v>
      </c>
      <c r="AC207">
        <v>1</v>
      </c>
      <c r="AD207">
        <v>1</v>
      </c>
      <c r="AE207" s="112">
        <v>54341.69</v>
      </c>
      <c r="AF207" s="112">
        <v>8814.32</v>
      </c>
      <c r="AG207" t="s">
        <v>1028</v>
      </c>
      <c r="AH207">
        <v>1.0163</v>
      </c>
      <c r="AI207" s="112">
        <v>8957.99</v>
      </c>
      <c r="AJ207">
        <v>0</v>
      </c>
      <c r="AK207" s="112">
        <v>8957.99</v>
      </c>
      <c r="AL207" s="112">
        <v>-45383.7</v>
      </c>
      <c r="AM207">
        <v>0</v>
      </c>
      <c r="AN207" s="112">
        <v>-45383.7</v>
      </c>
    </row>
    <row r="208" spans="1:40" x14ac:dyDescent="0.2">
      <c r="A208" t="s">
        <v>2033</v>
      </c>
      <c r="B208" t="s">
        <v>1747</v>
      </c>
      <c r="C208" t="s">
        <v>928</v>
      </c>
      <c r="D208" t="s">
        <v>1015</v>
      </c>
      <c r="E208" t="s">
        <v>1742</v>
      </c>
      <c r="F208" t="s">
        <v>984</v>
      </c>
      <c r="G208" t="s">
        <v>930</v>
      </c>
      <c r="H208" t="s">
        <v>2034</v>
      </c>
      <c r="I208" t="s">
        <v>2035</v>
      </c>
      <c r="J208" t="s">
        <v>2033</v>
      </c>
      <c r="K208" t="s">
        <v>2036</v>
      </c>
      <c r="L208" t="s">
        <v>1027</v>
      </c>
      <c r="M208" t="s">
        <v>1079</v>
      </c>
      <c r="N208" s="38">
        <v>43282</v>
      </c>
      <c r="O208" s="38">
        <v>43646</v>
      </c>
      <c r="P208" t="s">
        <v>1019</v>
      </c>
      <c r="Q208" s="112">
        <v>912700</v>
      </c>
      <c r="R208" s="112">
        <v>2522653</v>
      </c>
      <c r="S208" s="47">
        <v>0.36180000000000001</v>
      </c>
      <c r="T208" s="38">
        <v>43525</v>
      </c>
      <c r="U208" s="38">
        <v>43890</v>
      </c>
      <c r="V208" s="112">
        <v>2109.9</v>
      </c>
      <c r="W208" s="112">
        <v>934.65</v>
      </c>
      <c r="X208">
        <v>0</v>
      </c>
      <c r="Y208">
        <v>0</v>
      </c>
      <c r="Z208">
        <v>0</v>
      </c>
      <c r="AA208">
        <v>0</v>
      </c>
      <c r="AB208" t="s">
        <v>1020</v>
      </c>
      <c r="AC208">
        <v>1</v>
      </c>
      <c r="AD208">
        <v>1</v>
      </c>
      <c r="AE208" s="112">
        <v>934.65</v>
      </c>
      <c r="AF208" s="112">
        <v>763.36</v>
      </c>
      <c r="AG208" t="s">
        <v>1028</v>
      </c>
      <c r="AH208">
        <v>1.0163</v>
      </c>
      <c r="AI208" s="112">
        <v>775.8</v>
      </c>
      <c r="AJ208">
        <v>0</v>
      </c>
      <c r="AK208" s="112">
        <v>775.8</v>
      </c>
      <c r="AL208" s="112">
        <v>-158.85</v>
      </c>
      <c r="AM208">
        <v>0</v>
      </c>
      <c r="AN208" s="112">
        <v>-158.85</v>
      </c>
    </row>
    <row r="209" spans="1:40" x14ac:dyDescent="0.2">
      <c r="A209" t="s">
        <v>479</v>
      </c>
      <c r="B209" t="s">
        <v>1747</v>
      </c>
      <c r="C209" t="s">
        <v>928</v>
      </c>
      <c r="D209" t="s">
        <v>1015</v>
      </c>
      <c r="E209" t="s">
        <v>1742</v>
      </c>
      <c r="F209" t="s">
        <v>984</v>
      </c>
      <c r="G209" t="s">
        <v>930</v>
      </c>
      <c r="H209" t="s">
        <v>480</v>
      </c>
      <c r="I209" t="s">
        <v>1446</v>
      </c>
      <c r="J209" t="s">
        <v>479</v>
      </c>
      <c r="K209" t="s">
        <v>2037</v>
      </c>
      <c r="L209" t="s">
        <v>11</v>
      </c>
      <c r="M209" t="s">
        <v>1018</v>
      </c>
      <c r="N209" s="38">
        <v>43466</v>
      </c>
      <c r="O209" s="38">
        <v>43830</v>
      </c>
      <c r="P209" t="s">
        <v>1019</v>
      </c>
      <c r="Q209" s="112">
        <v>16878609</v>
      </c>
      <c r="R209" s="112">
        <v>125635564</v>
      </c>
      <c r="S209" s="47">
        <v>0.1343</v>
      </c>
      <c r="T209" s="38">
        <v>43525</v>
      </c>
      <c r="U209" s="38">
        <v>43890</v>
      </c>
      <c r="V209" s="112">
        <v>2694598.9</v>
      </c>
      <c r="W209" s="112">
        <v>219158.34</v>
      </c>
      <c r="X209">
        <v>0</v>
      </c>
      <c r="Y209">
        <v>0</v>
      </c>
      <c r="Z209">
        <v>0</v>
      </c>
      <c r="AA209">
        <v>0</v>
      </c>
      <c r="AB209" t="s">
        <v>1020</v>
      </c>
      <c r="AC209">
        <v>1</v>
      </c>
      <c r="AD209">
        <v>1</v>
      </c>
      <c r="AE209" s="112">
        <v>219158.34</v>
      </c>
      <c r="AF209" s="112">
        <v>361884.63</v>
      </c>
      <c r="AG209" t="s">
        <v>1020</v>
      </c>
      <c r="AH209">
        <v>1</v>
      </c>
      <c r="AI209" s="112">
        <v>361884.63</v>
      </c>
      <c r="AJ209">
        <v>0</v>
      </c>
      <c r="AK209" s="112">
        <v>361884.63</v>
      </c>
      <c r="AL209" s="112">
        <v>142726.29</v>
      </c>
      <c r="AM209">
        <v>0</v>
      </c>
      <c r="AN209" s="112">
        <v>142726.29</v>
      </c>
    </row>
    <row r="210" spans="1:40" x14ac:dyDescent="0.2">
      <c r="A210" t="s">
        <v>1442</v>
      </c>
      <c r="B210" t="s">
        <v>1747</v>
      </c>
      <c r="C210" t="s">
        <v>928</v>
      </c>
      <c r="D210" t="s">
        <v>1015</v>
      </c>
      <c r="E210" t="s">
        <v>1742</v>
      </c>
      <c r="F210" t="s">
        <v>984</v>
      </c>
      <c r="G210" t="s">
        <v>930</v>
      </c>
      <c r="H210" t="s">
        <v>1443</v>
      </c>
      <c r="I210" t="s">
        <v>1444</v>
      </c>
      <c r="J210" t="s">
        <v>1442</v>
      </c>
      <c r="K210" t="s">
        <v>2038</v>
      </c>
      <c r="L210" t="s">
        <v>1027</v>
      </c>
      <c r="M210" t="s">
        <v>1018</v>
      </c>
      <c r="N210" s="38">
        <v>43282</v>
      </c>
      <c r="O210" s="38">
        <v>43646</v>
      </c>
      <c r="P210" t="s">
        <v>1019</v>
      </c>
      <c r="Q210" s="112">
        <v>6787705</v>
      </c>
      <c r="R210" s="112">
        <v>30157058</v>
      </c>
      <c r="S210" s="47">
        <v>0.22509999999999999</v>
      </c>
      <c r="T210" s="38">
        <v>43525</v>
      </c>
      <c r="U210" s="38">
        <v>43890</v>
      </c>
      <c r="V210" s="112">
        <v>552121.73</v>
      </c>
      <c r="W210" s="112">
        <v>66408.14</v>
      </c>
      <c r="X210">
        <v>0</v>
      </c>
      <c r="Y210">
        <v>0</v>
      </c>
      <c r="Z210">
        <v>0</v>
      </c>
      <c r="AA210">
        <v>0</v>
      </c>
      <c r="AB210" t="s">
        <v>1020</v>
      </c>
      <c r="AC210">
        <v>1</v>
      </c>
      <c r="AD210">
        <v>1</v>
      </c>
      <c r="AE210" s="112">
        <v>66408.14</v>
      </c>
      <c r="AF210" s="112">
        <v>124282.6</v>
      </c>
      <c r="AG210" t="s">
        <v>1028</v>
      </c>
      <c r="AH210">
        <v>1.0163</v>
      </c>
      <c r="AI210" s="112">
        <v>126308.41</v>
      </c>
      <c r="AJ210">
        <v>0</v>
      </c>
      <c r="AK210" s="112">
        <v>126308.41</v>
      </c>
      <c r="AL210" s="112">
        <v>59900.27</v>
      </c>
      <c r="AM210">
        <v>0</v>
      </c>
      <c r="AN210" s="112">
        <v>59900.27</v>
      </c>
    </row>
    <row r="211" spans="1:40" x14ac:dyDescent="0.2">
      <c r="A211" t="s">
        <v>482</v>
      </c>
      <c r="B211" t="s">
        <v>1747</v>
      </c>
      <c r="C211" t="s">
        <v>928</v>
      </c>
      <c r="D211" t="s">
        <v>1015</v>
      </c>
      <c r="E211" t="s">
        <v>1742</v>
      </c>
      <c r="F211" t="s">
        <v>984</v>
      </c>
      <c r="G211" t="s">
        <v>930</v>
      </c>
      <c r="H211" t="s">
        <v>483</v>
      </c>
      <c r="I211" t="s">
        <v>1448</v>
      </c>
      <c r="J211" t="s">
        <v>482</v>
      </c>
      <c r="K211" t="s">
        <v>2039</v>
      </c>
      <c r="L211" t="s">
        <v>11</v>
      </c>
      <c r="M211" t="s">
        <v>1018</v>
      </c>
      <c r="N211" s="38">
        <v>43466</v>
      </c>
      <c r="O211" s="38">
        <v>43830</v>
      </c>
      <c r="P211" t="s">
        <v>1019</v>
      </c>
      <c r="Q211" s="112">
        <v>8860495</v>
      </c>
      <c r="R211" s="112">
        <v>52547080</v>
      </c>
      <c r="S211" s="47">
        <v>0.1686</v>
      </c>
      <c r="T211" s="38">
        <v>43525</v>
      </c>
      <c r="U211" s="38">
        <v>43890</v>
      </c>
      <c r="V211" s="112">
        <v>2354801.94</v>
      </c>
      <c r="W211" s="112">
        <v>157828.56</v>
      </c>
      <c r="X211">
        <v>0</v>
      </c>
      <c r="Y211">
        <v>0</v>
      </c>
      <c r="Z211">
        <v>0</v>
      </c>
      <c r="AA211">
        <v>0</v>
      </c>
      <c r="AB211" t="s">
        <v>1020</v>
      </c>
      <c r="AC211">
        <v>1</v>
      </c>
      <c r="AD211">
        <v>1</v>
      </c>
      <c r="AE211" s="112">
        <v>157828.56</v>
      </c>
      <c r="AF211" s="112">
        <v>397019.61</v>
      </c>
      <c r="AG211" t="s">
        <v>1020</v>
      </c>
      <c r="AH211">
        <v>1</v>
      </c>
      <c r="AI211" s="112">
        <v>397019.61</v>
      </c>
      <c r="AJ211">
        <v>0</v>
      </c>
      <c r="AK211" s="112">
        <v>397019.61</v>
      </c>
      <c r="AL211" s="112">
        <v>239191.05</v>
      </c>
      <c r="AM211">
        <v>0</v>
      </c>
      <c r="AN211" s="112">
        <v>239191.05</v>
      </c>
    </row>
    <row r="212" spans="1:40" x14ac:dyDescent="0.2">
      <c r="A212" t="s">
        <v>307</v>
      </c>
      <c r="B212" t="s">
        <v>1747</v>
      </c>
      <c r="C212" t="s">
        <v>928</v>
      </c>
      <c r="D212" t="s">
        <v>1015</v>
      </c>
      <c r="E212" t="s">
        <v>1742</v>
      </c>
      <c r="F212" t="s">
        <v>984</v>
      </c>
      <c r="G212" t="s">
        <v>930</v>
      </c>
      <c r="H212" t="s">
        <v>308</v>
      </c>
      <c r="I212" t="s">
        <v>1450</v>
      </c>
      <c r="J212" t="s">
        <v>307</v>
      </c>
      <c r="K212" t="s">
        <v>2040</v>
      </c>
      <c r="L212" t="s">
        <v>11</v>
      </c>
      <c r="M212" t="s">
        <v>1079</v>
      </c>
      <c r="N212" s="38">
        <v>43252</v>
      </c>
      <c r="O212" s="38">
        <v>43616</v>
      </c>
      <c r="P212" t="s">
        <v>1019</v>
      </c>
      <c r="Q212" s="112">
        <v>3374636</v>
      </c>
      <c r="R212" s="112">
        <v>15086016</v>
      </c>
      <c r="S212" s="47">
        <v>0.22370000000000001</v>
      </c>
      <c r="T212" s="38">
        <v>43525</v>
      </c>
      <c r="U212" s="38">
        <v>43890</v>
      </c>
      <c r="V212" s="112">
        <v>620303.96</v>
      </c>
      <c r="W212" s="112">
        <v>105016.42</v>
      </c>
      <c r="X212">
        <v>0</v>
      </c>
      <c r="Y212">
        <v>0</v>
      </c>
      <c r="Z212">
        <v>0</v>
      </c>
      <c r="AA212">
        <v>0</v>
      </c>
      <c r="AB212" t="s">
        <v>1020</v>
      </c>
      <c r="AC212">
        <v>1</v>
      </c>
      <c r="AD212">
        <v>1</v>
      </c>
      <c r="AE212" s="112">
        <v>105016.42</v>
      </c>
      <c r="AF212" s="112">
        <v>138762</v>
      </c>
      <c r="AG212" t="s">
        <v>1028</v>
      </c>
      <c r="AH212">
        <v>1.0163</v>
      </c>
      <c r="AI212" s="112">
        <v>141023.82</v>
      </c>
      <c r="AJ212">
        <v>0</v>
      </c>
      <c r="AK212" s="112">
        <v>141023.82</v>
      </c>
      <c r="AL212" s="112">
        <v>36007.4</v>
      </c>
      <c r="AM212">
        <v>0</v>
      </c>
      <c r="AN212" s="112">
        <v>36007.4</v>
      </c>
    </row>
    <row r="213" spans="1:40" x14ac:dyDescent="0.2">
      <c r="A213" t="s">
        <v>1452</v>
      </c>
      <c r="B213" t="s">
        <v>1747</v>
      </c>
      <c r="C213" t="s">
        <v>928</v>
      </c>
      <c r="D213" t="s">
        <v>1015</v>
      </c>
      <c r="E213" t="s">
        <v>1742</v>
      </c>
      <c r="F213" t="s">
        <v>984</v>
      </c>
      <c r="G213" t="s">
        <v>930</v>
      </c>
      <c r="H213" t="s">
        <v>1453</v>
      </c>
      <c r="I213" t="s">
        <v>1454</v>
      </c>
      <c r="J213" t="s">
        <v>1452</v>
      </c>
      <c r="K213" t="s">
        <v>1455</v>
      </c>
      <c r="L213" t="s">
        <v>11</v>
      </c>
      <c r="M213" t="s">
        <v>1018</v>
      </c>
      <c r="N213" s="38">
        <v>43466</v>
      </c>
      <c r="O213" s="38">
        <v>43830</v>
      </c>
      <c r="P213" t="s">
        <v>1019</v>
      </c>
      <c r="Q213" s="112">
        <v>5741445.0199999996</v>
      </c>
      <c r="R213" s="112">
        <v>19393630.109999999</v>
      </c>
      <c r="S213" s="47">
        <v>0.29599999999999999</v>
      </c>
      <c r="T213" s="38">
        <v>43525</v>
      </c>
      <c r="U213" s="38">
        <v>43890</v>
      </c>
      <c r="V213" s="112">
        <v>233630.9</v>
      </c>
      <c r="W213" s="112">
        <v>24332.59</v>
      </c>
      <c r="X213">
        <v>0</v>
      </c>
      <c r="Y213">
        <v>0</v>
      </c>
      <c r="Z213">
        <v>0</v>
      </c>
      <c r="AA213">
        <v>0</v>
      </c>
      <c r="AB213" t="s">
        <v>1020</v>
      </c>
      <c r="AC213">
        <v>1</v>
      </c>
      <c r="AD213">
        <v>1</v>
      </c>
      <c r="AE213" s="112">
        <v>24332.59</v>
      </c>
      <c r="AF213" s="112">
        <v>69154.75</v>
      </c>
      <c r="AG213" t="s">
        <v>1028</v>
      </c>
      <c r="AH213">
        <v>1.0044999999999999</v>
      </c>
      <c r="AI213" s="112">
        <v>69465.95</v>
      </c>
      <c r="AJ213">
        <v>0</v>
      </c>
      <c r="AK213" s="112">
        <v>69465.95</v>
      </c>
      <c r="AL213" s="112">
        <v>45133.36</v>
      </c>
      <c r="AM213">
        <v>0</v>
      </c>
      <c r="AN213" s="112">
        <v>45133.36</v>
      </c>
    </row>
    <row r="214" spans="1:40" x14ac:dyDescent="0.2">
      <c r="A214" t="s">
        <v>2041</v>
      </c>
      <c r="B214" t="s">
        <v>1747</v>
      </c>
      <c r="C214" t="s">
        <v>928</v>
      </c>
      <c r="D214" t="s">
        <v>1015</v>
      </c>
      <c r="E214" t="s">
        <v>1742</v>
      </c>
      <c r="F214" t="s">
        <v>984</v>
      </c>
      <c r="G214" t="s">
        <v>930</v>
      </c>
      <c r="H214" t="s">
        <v>2042</v>
      </c>
      <c r="I214" t="s">
        <v>2043</v>
      </c>
      <c r="J214" t="s">
        <v>2041</v>
      </c>
      <c r="K214" t="s">
        <v>2044</v>
      </c>
      <c r="L214" t="s">
        <v>1027</v>
      </c>
      <c r="M214" t="s">
        <v>1018</v>
      </c>
      <c r="N214" s="38">
        <v>43282</v>
      </c>
      <c r="O214" s="38">
        <v>43646</v>
      </c>
      <c r="P214" t="s">
        <v>1019</v>
      </c>
      <c r="Q214" s="112">
        <v>1217932</v>
      </c>
      <c r="R214" s="112">
        <v>3266785</v>
      </c>
      <c r="S214" s="47">
        <v>0.37280000000000002</v>
      </c>
      <c r="T214" s="38">
        <v>43525</v>
      </c>
      <c r="U214" s="38">
        <v>43890</v>
      </c>
      <c r="V214" s="112">
        <v>15924</v>
      </c>
      <c r="W214" s="112">
        <v>3386.47</v>
      </c>
      <c r="X214">
        <v>0</v>
      </c>
      <c r="Y214">
        <v>0</v>
      </c>
      <c r="Z214">
        <v>0</v>
      </c>
      <c r="AA214">
        <v>0</v>
      </c>
      <c r="AB214" t="s">
        <v>1020</v>
      </c>
      <c r="AC214">
        <v>1</v>
      </c>
      <c r="AD214">
        <v>1</v>
      </c>
      <c r="AE214" s="112">
        <v>3386.47</v>
      </c>
      <c r="AF214" s="112">
        <v>5936.47</v>
      </c>
      <c r="AG214" t="s">
        <v>1028</v>
      </c>
      <c r="AH214">
        <v>1.0163</v>
      </c>
      <c r="AI214" s="112">
        <v>6033.23</v>
      </c>
      <c r="AJ214">
        <v>0</v>
      </c>
      <c r="AK214" s="112">
        <v>6033.23</v>
      </c>
      <c r="AL214" s="112">
        <v>2646.76</v>
      </c>
      <c r="AM214">
        <v>0</v>
      </c>
      <c r="AN214" s="112">
        <v>2646.76</v>
      </c>
    </row>
    <row r="215" spans="1:40" x14ac:dyDescent="0.2">
      <c r="A215" t="s">
        <v>282</v>
      </c>
      <c r="B215" t="s">
        <v>1747</v>
      </c>
      <c r="C215" t="s">
        <v>928</v>
      </c>
      <c r="D215" t="s">
        <v>1015</v>
      </c>
      <c r="E215" t="s">
        <v>1742</v>
      </c>
      <c r="F215" t="s">
        <v>984</v>
      </c>
      <c r="G215" t="s">
        <v>930</v>
      </c>
      <c r="H215" t="s">
        <v>284</v>
      </c>
      <c r="I215" t="s">
        <v>1456</v>
      </c>
      <c r="J215" t="s">
        <v>283</v>
      </c>
      <c r="K215" t="s">
        <v>2045</v>
      </c>
      <c r="L215" t="s">
        <v>11</v>
      </c>
      <c r="M215" t="s">
        <v>1018</v>
      </c>
      <c r="N215" s="38">
        <v>43282</v>
      </c>
      <c r="O215" s="38">
        <v>43646</v>
      </c>
      <c r="P215" t="s">
        <v>1031</v>
      </c>
      <c r="Q215" s="112">
        <v>16742923</v>
      </c>
      <c r="R215" s="112">
        <v>123126191</v>
      </c>
      <c r="S215" s="47">
        <v>0.13600000000000001</v>
      </c>
      <c r="T215" s="38">
        <v>43525</v>
      </c>
      <c r="U215" s="38">
        <v>43890</v>
      </c>
      <c r="V215" s="112">
        <v>2011936.15</v>
      </c>
      <c r="W215" s="112">
        <v>134527.26</v>
      </c>
      <c r="X215">
        <v>0</v>
      </c>
      <c r="Y215">
        <v>0</v>
      </c>
      <c r="Z215">
        <v>0</v>
      </c>
      <c r="AA215">
        <v>0</v>
      </c>
      <c r="AB215" t="s">
        <v>1020</v>
      </c>
      <c r="AC215">
        <v>1</v>
      </c>
      <c r="AD215">
        <v>1</v>
      </c>
      <c r="AE215" s="112">
        <v>134527.26</v>
      </c>
      <c r="AF215" s="112">
        <v>273623.32</v>
      </c>
      <c r="AG215" t="s">
        <v>1028</v>
      </c>
      <c r="AH215">
        <v>1.0163</v>
      </c>
      <c r="AI215" s="112">
        <v>278083.38</v>
      </c>
      <c r="AJ215">
        <v>0</v>
      </c>
      <c r="AK215" s="112">
        <v>278083.38</v>
      </c>
      <c r="AL215" s="112">
        <v>143556.12</v>
      </c>
      <c r="AM215">
        <v>0</v>
      </c>
      <c r="AN215" s="112">
        <v>143556.12</v>
      </c>
    </row>
    <row r="216" spans="1:40" x14ac:dyDescent="0.2">
      <c r="A216" t="s">
        <v>2046</v>
      </c>
      <c r="B216" t="s">
        <v>1747</v>
      </c>
      <c r="C216" t="s">
        <v>928</v>
      </c>
      <c r="D216" t="s">
        <v>1015</v>
      </c>
      <c r="E216" t="s">
        <v>1742</v>
      </c>
      <c r="F216" t="s">
        <v>984</v>
      </c>
      <c r="G216" t="s">
        <v>930</v>
      </c>
      <c r="H216" t="s">
        <v>2047</v>
      </c>
      <c r="I216" t="s">
        <v>2048</v>
      </c>
      <c r="J216" t="s">
        <v>2046</v>
      </c>
      <c r="K216" t="s">
        <v>2049</v>
      </c>
      <c r="L216" t="s">
        <v>1027</v>
      </c>
      <c r="M216" t="s">
        <v>1079</v>
      </c>
      <c r="N216" s="38">
        <v>43282</v>
      </c>
      <c r="O216" s="38">
        <v>43646</v>
      </c>
      <c r="P216" t="s">
        <v>1019</v>
      </c>
      <c r="Q216" s="112">
        <v>735147</v>
      </c>
      <c r="R216" s="112">
        <v>1450435</v>
      </c>
      <c r="S216" s="47">
        <v>0.50680000000000003</v>
      </c>
      <c r="T216" s="38">
        <v>43525</v>
      </c>
      <c r="U216" s="38">
        <v>43890</v>
      </c>
      <c r="V216" s="112">
        <v>2775</v>
      </c>
      <c r="W216" s="112">
        <v>1284.1099999999999</v>
      </c>
      <c r="X216">
        <v>0</v>
      </c>
      <c r="Y216">
        <v>0</v>
      </c>
      <c r="Z216">
        <v>0</v>
      </c>
      <c r="AA216">
        <v>0</v>
      </c>
      <c r="AB216" t="s">
        <v>1020</v>
      </c>
      <c r="AC216">
        <v>1</v>
      </c>
      <c r="AD216">
        <v>1</v>
      </c>
      <c r="AE216" s="112">
        <v>1284.1099999999999</v>
      </c>
      <c r="AF216" s="112">
        <v>1406.37</v>
      </c>
      <c r="AG216" t="s">
        <v>1028</v>
      </c>
      <c r="AH216">
        <v>1.0163</v>
      </c>
      <c r="AI216" s="112">
        <v>1429.29</v>
      </c>
      <c r="AJ216">
        <v>0</v>
      </c>
      <c r="AK216" s="112">
        <v>1429.29</v>
      </c>
      <c r="AL216" s="112">
        <v>145.18</v>
      </c>
      <c r="AM216">
        <v>0</v>
      </c>
      <c r="AN216" s="112">
        <v>145.18</v>
      </c>
    </row>
    <row r="217" spans="1:40" x14ac:dyDescent="0.2">
      <c r="A217" t="s">
        <v>367</v>
      </c>
      <c r="B217" t="s">
        <v>1747</v>
      </c>
      <c r="C217" t="s">
        <v>928</v>
      </c>
      <c r="D217" t="s">
        <v>1015</v>
      </c>
      <c r="E217" t="s">
        <v>1742</v>
      </c>
      <c r="F217" t="s">
        <v>984</v>
      </c>
      <c r="G217" t="s">
        <v>930</v>
      </c>
      <c r="H217" t="s">
        <v>368</v>
      </c>
      <c r="I217" t="s">
        <v>1458</v>
      </c>
      <c r="J217" t="s">
        <v>367</v>
      </c>
      <c r="K217" t="s">
        <v>1459</v>
      </c>
      <c r="L217" t="s">
        <v>11</v>
      </c>
      <c r="M217" t="s">
        <v>1018</v>
      </c>
      <c r="N217" s="38">
        <v>43132</v>
      </c>
      <c r="O217" s="38">
        <v>43496</v>
      </c>
      <c r="P217" t="s">
        <v>1031</v>
      </c>
      <c r="Q217" s="112">
        <v>3558423</v>
      </c>
      <c r="R217" s="112">
        <v>28187909</v>
      </c>
      <c r="S217" s="47">
        <v>0.12620000000000001</v>
      </c>
      <c r="T217" s="38">
        <v>43525</v>
      </c>
      <c r="U217" s="38">
        <v>43890</v>
      </c>
      <c r="V217" s="112">
        <v>1161280.3400000001</v>
      </c>
      <c r="W217" s="112">
        <v>69829.91</v>
      </c>
      <c r="X217">
        <v>0</v>
      </c>
      <c r="Y217">
        <v>0</v>
      </c>
      <c r="Z217">
        <v>0</v>
      </c>
      <c r="AA217">
        <v>0</v>
      </c>
      <c r="AB217" t="s">
        <v>1020</v>
      </c>
      <c r="AC217">
        <v>1</v>
      </c>
      <c r="AD217">
        <v>1</v>
      </c>
      <c r="AE217" s="112">
        <v>69829.91</v>
      </c>
      <c r="AF217" s="112">
        <v>146553.57999999999</v>
      </c>
      <c r="AG217" t="s">
        <v>1028</v>
      </c>
      <c r="AH217">
        <v>1.0227999999999999</v>
      </c>
      <c r="AI217" s="112">
        <v>149895</v>
      </c>
      <c r="AJ217">
        <v>0</v>
      </c>
      <c r="AK217" s="112">
        <v>149895</v>
      </c>
      <c r="AL217" s="112">
        <v>80065.09</v>
      </c>
      <c r="AM217">
        <v>0</v>
      </c>
      <c r="AN217" s="112">
        <v>80065.09</v>
      </c>
    </row>
    <row r="218" spans="1:40" x14ac:dyDescent="0.2">
      <c r="A218" t="s">
        <v>2050</v>
      </c>
      <c r="B218" t="s">
        <v>1747</v>
      </c>
      <c r="C218" t="s">
        <v>928</v>
      </c>
      <c r="D218" t="s">
        <v>1015</v>
      </c>
      <c r="E218" t="s">
        <v>1742</v>
      </c>
      <c r="F218" t="s">
        <v>984</v>
      </c>
      <c r="G218" t="s">
        <v>930</v>
      </c>
      <c r="H218" t="s">
        <v>2051</v>
      </c>
      <c r="I218" t="s">
        <v>2052</v>
      </c>
      <c r="J218" t="s">
        <v>2050</v>
      </c>
      <c r="K218" t="s">
        <v>2053</v>
      </c>
      <c r="L218" t="s">
        <v>11</v>
      </c>
      <c r="M218" t="s">
        <v>1018</v>
      </c>
      <c r="N218" s="38">
        <v>43466</v>
      </c>
      <c r="O218" s="38">
        <v>43830</v>
      </c>
      <c r="P218" t="s">
        <v>1019</v>
      </c>
      <c r="Q218" s="112">
        <v>3490179</v>
      </c>
      <c r="R218" s="112">
        <v>10459361</v>
      </c>
      <c r="S218" s="47">
        <v>0.3337</v>
      </c>
      <c r="T218" s="38">
        <v>43525</v>
      </c>
      <c r="U218" s="38">
        <v>43890</v>
      </c>
      <c r="V218" s="112">
        <v>45523.75</v>
      </c>
      <c r="W218" s="112">
        <v>3399.17</v>
      </c>
      <c r="X218">
        <v>0</v>
      </c>
      <c r="Y218">
        <v>0</v>
      </c>
      <c r="Z218">
        <v>0</v>
      </c>
      <c r="AA218">
        <v>0</v>
      </c>
      <c r="AB218" t="s">
        <v>1020</v>
      </c>
      <c r="AC218">
        <v>1</v>
      </c>
      <c r="AD218">
        <v>1</v>
      </c>
      <c r="AE218" s="112">
        <v>3399.17</v>
      </c>
      <c r="AF218" s="112">
        <v>15191.28</v>
      </c>
      <c r="AG218" t="s">
        <v>1020</v>
      </c>
      <c r="AH218">
        <v>1</v>
      </c>
      <c r="AI218" s="112">
        <v>15191.28</v>
      </c>
      <c r="AJ218">
        <v>0</v>
      </c>
      <c r="AK218" s="112">
        <v>15191.28</v>
      </c>
      <c r="AL218" s="112">
        <v>11792.11</v>
      </c>
      <c r="AM218">
        <v>0</v>
      </c>
      <c r="AN218" s="112">
        <v>11792.11</v>
      </c>
    </row>
    <row r="219" spans="1:40" x14ac:dyDescent="0.2">
      <c r="A219" t="s">
        <v>488</v>
      </c>
      <c r="B219" t="s">
        <v>1747</v>
      </c>
      <c r="C219" t="s">
        <v>928</v>
      </c>
      <c r="D219" t="s">
        <v>1015</v>
      </c>
      <c r="E219" t="s">
        <v>1742</v>
      </c>
      <c r="F219" t="s">
        <v>984</v>
      </c>
      <c r="G219" t="s">
        <v>930</v>
      </c>
      <c r="H219" t="s">
        <v>489</v>
      </c>
      <c r="I219" t="s">
        <v>1460</v>
      </c>
      <c r="J219" t="s">
        <v>488</v>
      </c>
      <c r="K219" t="s">
        <v>2054</v>
      </c>
      <c r="L219" t="s">
        <v>11</v>
      </c>
      <c r="M219" t="s">
        <v>1018</v>
      </c>
      <c r="N219" s="38">
        <v>43466</v>
      </c>
      <c r="O219" s="38">
        <v>43830</v>
      </c>
      <c r="P219" t="s">
        <v>1019</v>
      </c>
      <c r="Q219" s="112">
        <v>25689781</v>
      </c>
      <c r="R219" s="112">
        <v>124273387</v>
      </c>
      <c r="S219" s="47">
        <v>0.20669999999999999</v>
      </c>
      <c r="T219" s="38">
        <v>43525</v>
      </c>
      <c r="U219" s="38">
        <v>43890</v>
      </c>
      <c r="V219" s="112">
        <v>7176414</v>
      </c>
      <c r="W219" s="112">
        <v>1314164.26</v>
      </c>
      <c r="X219">
        <v>0</v>
      </c>
      <c r="Y219">
        <v>0</v>
      </c>
      <c r="Z219">
        <v>0</v>
      </c>
      <c r="AA219">
        <v>0</v>
      </c>
      <c r="AB219" t="s">
        <v>1020</v>
      </c>
      <c r="AC219">
        <v>1</v>
      </c>
      <c r="AD219">
        <v>1</v>
      </c>
      <c r="AE219" s="112">
        <v>1314164.26</v>
      </c>
      <c r="AF219" s="112">
        <v>1483364.77</v>
      </c>
      <c r="AG219" t="s">
        <v>1020</v>
      </c>
      <c r="AH219">
        <v>1</v>
      </c>
      <c r="AI219" s="112">
        <v>1483364.77</v>
      </c>
      <c r="AJ219">
        <v>0</v>
      </c>
      <c r="AK219" s="112">
        <v>1483364.77</v>
      </c>
      <c r="AL219" s="112">
        <v>169200.51</v>
      </c>
      <c r="AM219">
        <v>0</v>
      </c>
      <c r="AN219" s="112">
        <v>169200.51</v>
      </c>
    </row>
    <row r="220" spans="1:40" x14ac:dyDescent="0.2">
      <c r="A220" t="s">
        <v>1462</v>
      </c>
      <c r="B220" t="s">
        <v>1747</v>
      </c>
      <c r="C220" t="s">
        <v>928</v>
      </c>
      <c r="D220" t="s">
        <v>1015</v>
      </c>
      <c r="E220" t="s">
        <v>1742</v>
      </c>
      <c r="F220" t="s">
        <v>984</v>
      </c>
      <c r="G220" t="s">
        <v>930</v>
      </c>
      <c r="H220" t="s">
        <v>1463</v>
      </c>
      <c r="I220" t="s">
        <v>1464</v>
      </c>
      <c r="J220" t="s">
        <v>1462</v>
      </c>
      <c r="K220" t="s">
        <v>2055</v>
      </c>
      <c r="L220" t="s">
        <v>1027</v>
      </c>
      <c r="M220" t="s">
        <v>1018</v>
      </c>
      <c r="N220" s="38">
        <v>43466</v>
      </c>
      <c r="O220" s="38">
        <v>43830</v>
      </c>
      <c r="P220" t="s">
        <v>1019</v>
      </c>
      <c r="Q220" s="112">
        <v>10330377</v>
      </c>
      <c r="R220" s="112">
        <v>40437243</v>
      </c>
      <c r="S220" s="47">
        <v>0.2555</v>
      </c>
      <c r="T220" s="38">
        <v>43525</v>
      </c>
      <c r="U220" s="38">
        <v>43890</v>
      </c>
      <c r="V220" s="112">
        <v>2088424.72</v>
      </c>
      <c r="W220" s="112">
        <v>292956.39</v>
      </c>
      <c r="X220">
        <v>0</v>
      </c>
      <c r="Y220">
        <v>0</v>
      </c>
      <c r="Z220">
        <v>0</v>
      </c>
      <c r="AA220">
        <v>0</v>
      </c>
      <c r="AB220" t="s">
        <v>1020</v>
      </c>
      <c r="AC220">
        <v>1</v>
      </c>
      <c r="AD220">
        <v>1</v>
      </c>
      <c r="AE220" s="112">
        <v>292956.39</v>
      </c>
      <c r="AF220" s="112">
        <v>533592.52</v>
      </c>
      <c r="AG220" t="s">
        <v>1020</v>
      </c>
      <c r="AH220">
        <v>1</v>
      </c>
      <c r="AI220" s="112">
        <v>533592.52</v>
      </c>
      <c r="AJ220">
        <v>0</v>
      </c>
      <c r="AK220" s="112">
        <v>533592.52</v>
      </c>
      <c r="AL220" s="112">
        <v>240636.13</v>
      </c>
      <c r="AM220">
        <v>0</v>
      </c>
      <c r="AN220" s="112">
        <v>240636.13</v>
      </c>
    </row>
    <row r="221" spans="1:40" x14ac:dyDescent="0.2">
      <c r="A221" t="s">
        <v>908</v>
      </c>
      <c r="B221" t="s">
        <v>1747</v>
      </c>
      <c r="C221" t="s">
        <v>928</v>
      </c>
      <c r="D221" t="s">
        <v>1015</v>
      </c>
      <c r="E221" t="s">
        <v>1742</v>
      </c>
      <c r="F221" t="s">
        <v>984</v>
      </c>
      <c r="G221" t="s">
        <v>930</v>
      </c>
      <c r="H221" t="s">
        <v>909</v>
      </c>
      <c r="I221" t="s">
        <v>1466</v>
      </c>
      <c r="J221" t="s">
        <v>908</v>
      </c>
      <c r="K221" t="s">
        <v>2056</v>
      </c>
      <c r="L221" t="s">
        <v>11</v>
      </c>
      <c r="M221" t="s">
        <v>1018</v>
      </c>
      <c r="N221" s="38">
        <v>43101</v>
      </c>
      <c r="O221" s="38">
        <v>43465</v>
      </c>
      <c r="P221" t="s">
        <v>1019</v>
      </c>
      <c r="Q221" s="112">
        <v>4160</v>
      </c>
      <c r="R221" s="112">
        <v>6402</v>
      </c>
      <c r="S221" s="47">
        <v>0.64980000000000004</v>
      </c>
      <c r="T221" s="38">
        <v>43525</v>
      </c>
      <c r="U221" s="38">
        <v>43890</v>
      </c>
      <c r="V221" s="112">
        <v>94615.7</v>
      </c>
      <c r="W221" s="112">
        <v>16561.89</v>
      </c>
      <c r="X221">
        <v>0</v>
      </c>
      <c r="Y221">
        <v>0</v>
      </c>
      <c r="Z221">
        <v>0</v>
      </c>
      <c r="AA221">
        <v>0</v>
      </c>
      <c r="AB221" t="s">
        <v>1020</v>
      </c>
      <c r="AC221">
        <v>1</v>
      </c>
      <c r="AD221">
        <v>1</v>
      </c>
      <c r="AE221" s="112">
        <v>16561.89</v>
      </c>
      <c r="AF221" s="112">
        <v>61481.279999999999</v>
      </c>
      <c r="AG221" t="s">
        <v>1020</v>
      </c>
      <c r="AH221">
        <v>1</v>
      </c>
      <c r="AI221" s="112">
        <v>61481.279999999999</v>
      </c>
      <c r="AJ221">
        <v>0</v>
      </c>
      <c r="AK221" s="112">
        <v>61481.279999999999</v>
      </c>
      <c r="AL221" s="112">
        <v>44919.39</v>
      </c>
      <c r="AM221">
        <v>0</v>
      </c>
      <c r="AN221" s="112">
        <v>44919.39</v>
      </c>
    </row>
    <row r="222" spans="1:40" x14ac:dyDescent="0.2">
      <c r="A222" t="s">
        <v>1468</v>
      </c>
      <c r="B222" t="s">
        <v>1747</v>
      </c>
      <c r="C222" t="s">
        <v>928</v>
      </c>
      <c r="D222" t="s">
        <v>1015</v>
      </c>
      <c r="E222" t="s">
        <v>1742</v>
      </c>
      <c r="F222" t="s">
        <v>984</v>
      </c>
      <c r="G222" t="s">
        <v>930</v>
      </c>
      <c r="H222" t="s">
        <v>1469</v>
      </c>
      <c r="I222" t="s">
        <v>1470</v>
      </c>
      <c r="J222" t="s">
        <v>1468</v>
      </c>
      <c r="K222" t="s">
        <v>1471</v>
      </c>
      <c r="L222" t="s">
        <v>1027</v>
      </c>
      <c r="M222" t="s">
        <v>1079</v>
      </c>
      <c r="N222" s="38">
        <v>43374</v>
      </c>
      <c r="O222" s="38">
        <v>43738</v>
      </c>
      <c r="P222" t="s">
        <v>1031</v>
      </c>
      <c r="Q222" s="112">
        <v>1469449</v>
      </c>
      <c r="R222" s="112">
        <v>5102546</v>
      </c>
      <c r="S222" s="47">
        <v>0.28799999999999998</v>
      </c>
      <c r="T222" s="38">
        <v>43525</v>
      </c>
      <c r="U222" s="38">
        <v>43890</v>
      </c>
      <c r="V222" s="112">
        <v>40821.15</v>
      </c>
      <c r="W222" s="112">
        <v>17659.66</v>
      </c>
      <c r="X222">
        <v>0</v>
      </c>
      <c r="Y222">
        <v>0</v>
      </c>
      <c r="Z222">
        <v>0</v>
      </c>
      <c r="AA222">
        <v>0</v>
      </c>
      <c r="AB222" t="s">
        <v>1020</v>
      </c>
      <c r="AC222">
        <v>1</v>
      </c>
      <c r="AD222">
        <v>1</v>
      </c>
      <c r="AE222" s="112">
        <v>17659.66</v>
      </c>
      <c r="AF222" s="112">
        <v>11756.49</v>
      </c>
      <c r="AG222" t="s">
        <v>1028</v>
      </c>
      <c r="AH222">
        <v>1.0044999999999999</v>
      </c>
      <c r="AI222" s="112">
        <v>11809.39</v>
      </c>
      <c r="AJ222">
        <v>0</v>
      </c>
      <c r="AK222" s="112">
        <v>11809.39</v>
      </c>
      <c r="AL222" s="112">
        <v>-5850.27</v>
      </c>
      <c r="AM222">
        <v>0</v>
      </c>
      <c r="AN222" s="112">
        <v>-5850.27</v>
      </c>
    </row>
    <row r="223" spans="1:40" x14ac:dyDescent="0.2">
      <c r="A223" t="s">
        <v>491</v>
      </c>
      <c r="B223" t="s">
        <v>1747</v>
      </c>
      <c r="C223" t="s">
        <v>928</v>
      </c>
      <c r="D223" t="s">
        <v>1015</v>
      </c>
      <c r="E223" t="s">
        <v>1742</v>
      </c>
      <c r="F223" t="s">
        <v>984</v>
      </c>
      <c r="G223" t="s">
        <v>930</v>
      </c>
      <c r="H223" t="s">
        <v>492</v>
      </c>
      <c r="I223" t="s">
        <v>1472</v>
      </c>
      <c r="J223" t="s">
        <v>491</v>
      </c>
      <c r="K223" t="s">
        <v>2057</v>
      </c>
      <c r="L223" t="s">
        <v>11</v>
      </c>
      <c r="M223" t="s">
        <v>1018</v>
      </c>
      <c r="N223" s="38">
        <v>43374</v>
      </c>
      <c r="O223" s="38">
        <v>43738</v>
      </c>
      <c r="P223" t="s">
        <v>1019</v>
      </c>
      <c r="Q223" s="112">
        <v>10376610</v>
      </c>
      <c r="R223" s="112">
        <v>58272835</v>
      </c>
      <c r="S223" s="47">
        <v>0.17810000000000001</v>
      </c>
      <c r="T223" s="38">
        <v>43525</v>
      </c>
      <c r="U223" s="38">
        <v>43890</v>
      </c>
      <c r="V223" s="112">
        <v>2591213.69</v>
      </c>
      <c r="W223" s="112">
        <v>173955.3</v>
      </c>
      <c r="X223">
        <v>0</v>
      </c>
      <c r="Y223">
        <v>0</v>
      </c>
      <c r="Z223">
        <v>0</v>
      </c>
      <c r="AA223">
        <v>0</v>
      </c>
      <c r="AB223" t="s">
        <v>1020</v>
      </c>
      <c r="AC223">
        <v>1</v>
      </c>
      <c r="AD223">
        <v>1</v>
      </c>
      <c r="AE223" s="112">
        <v>173955.3</v>
      </c>
      <c r="AF223" s="112">
        <v>461495.16</v>
      </c>
      <c r="AG223" t="s">
        <v>1028</v>
      </c>
      <c r="AH223">
        <v>1.0044999999999999</v>
      </c>
      <c r="AI223" s="112">
        <v>463571.89</v>
      </c>
      <c r="AJ223">
        <v>0</v>
      </c>
      <c r="AK223" s="112">
        <v>463571.89</v>
      </c>
      <c r="AL223" s="112">
        <v>289616.59000000003</v>
      </c>
      <c r="AM223">
        <v>0</v>
      </c>
      <c r="AN223" s="112">
        <v>289616.59000000003</v>
      </c>
    </row>
    <row r="224" spans="1:40" x14ac:dyDescent="0.2">
      <c r="A224" t="s">
        <v>2058</v>
      </c>
      <c r="B224" t="s">
        <v>1747</v>
      </c>
      <c r="C224" t="s">
        <v>928</v>
      </c>
      <c r="D224" t="s">
        <v>1015</v>
      </c>
      <c r="E224" t="s">
        <v>1742</v>
      </c>
      <c r="F224" t="s">
        <v>984</v>
      </c>
      <c r="G224" t="s">
        <v>930</v>
      </c>
      <c r="H224" t="s">
        <v>2059</v>
      </c>
      <c r="I224" t="s">
        <v>2060</v>
      </c>
      <c r="J224" t="s">
        <v>2061</v>
      </c>
      <c r="K224" t="s">
        <v>2062</v>
      </c>
      <c r="L224" t="s">
        <v>11</v>
      </c>
      <c r="M224" t="s">
        <v>1018</v>
      </c>
      <c r="N224" s="38">
        <v>43466</v>
      </c>
      <c r="O224" s="38">
        <v>43830</v>
      </c>
      <c r="P224" t="s">
        <v>1031</v>
      </c>
      <c r="Q224" s="112">
        <v>1391987.11</v>
      </c>
      <c r="R224" s="112">
        <v>12070861.619999999</v>
      </c>
      <c r="S224" s="47">
        <v>0.1153</v>
      </c>
      <c r="T224" s="38">
        <v>43525</v>
      </c>
      <c r="U224" s="38">
        <v>43890</v>
      </c>
      <c r="V224" s="112">
        <v>83764.27</v>
      </c>
      <c r="W224" s="112">
        <v>15548.4</v>
      </c>
      <c r="X224">
        <v>0</v>
      </c>
      <c r="Y224">
        <v>0</v>
      </c>
      <c r="Z224">
        <v>0</v>
      </c>
      <c r="AA224">
        <v>0</v>
      </c>
      <c r="AB224" t="s">
        <v>1020</v>
      </c>
      <c r="AC224">
        <v>1</v>
      </c>
      <c r="AD224">
        <v>1</v>
      </c>
      <c r="AE224" s="112">
        <v>15548.4</v>
      </c>
      <c r="AF224" s="112">
        <v>9658.02</v>
      </c>
      <c r="AG224" t="s">
        <v>1028</v>
      </c>
      <c r="AH224">
        <v>1.0044999999999999</v>
      </c>
      <c r="AI224" s="112">
        <v>9701.48</v>
      </c>
      <c r="AJ224">
        <v>0</v>
      </c>
      <c r="AK224" s="112">
        <v>9701.48</v>
      </c>
      <c r="AL224" s="112">
        <v>-5846.92</v>
      </c>
      <c r="AM224">
        <v>0</v>
      </c>
      <c r="AN224" s="112">
        <v>-5846.92</v>
      </c>
    </row>
    <row r="225" spans="1:40" x14ac:dyDescent="0.2">
      <c r="A225" t="s">
        <v>2063</v>
      </c>
      <c r="B225" t="s">
        <v>1747</v>
      </c>
      <c r="C225" t="s">
        <v>928</v>
      </c>
      <c r="D225" t="s">
        <v>1015</v>
      </c>
      <c r="E225" t="s">
        <v>1742</v>
      </c>
      <c r="F225" t="s">
        <v>984</v>
      </c>
      <c r="G225" t="s">
        <v>930</v>
      </c>
      <c r="H225" t="s">
        <v>2064</v>
      </c>
      <c r="I225" t="s">
        <v>2065</v>
      </c>
      <c r="J225" t="s">
        <v>2063</v>
      </c>
      <c r="K225" t="s">
        <v>2066</v>
      </c>
      <c r="L225" t="s">
        <v>1027</v>
      </c>
      <c r="M225" t="s">
        <v>1079</v>
      </c>
      <c r="N225" s="38">
        <v>43282</v>
      </c>
      <c r="O225" s="38">
        <v>43646</v>
      </c>
      <c r="P225" t="s">
        <v>1019</v>
      </c>
      <c r="Q225" s="112">
        <v>3058810</v>
      </c>
      <c r="R225" s="112">
        <v>8902231</v>
      </c>
      <c r="S225" s="47">
        <v>0.34360000000000002</v>
      </c>
      <c r="T225" s="38">
        <v>43525</v>
      </c>
      <c r="U225" s="38">
        <v>43890</v>
      </c>
      <c r="V225" s="112">
        <v>88040.94</v>
      </c>
      <c r="W225" s="112">
        <v>30297.98</v>
      </c>
      <c r="X225">
        <v>0</v>
      </c>
      <c r="Y225">
        <v>0</v>
      </c>
      <c r="Z225">
        <v>0</v>
      </c>
      <c r="AA225">
        <v>0</v>
      </c>
      <c r="AB225" t="s">
        <v>1020</v>
      </c>
      <c r="AC225">
        <v>1</v>
      </c>
      <c r="AD225">
        <v>1</v>
      </c>
      <c r="AE225" s="112">
        <v>30297.98</v>
      </c>
      <c r="AF225" s="112">
        <v>30250.87</v>
      </c>
      <c r="AG225" t="s">
        <v>1028</v>
      </c>
      <c r="AH225">
        <v>1.0163</v>
      </c>
      <c r="AI225" s="112">
        <v>30743.96</v>
      </c>
      <c r="AJ225">
        <v>0</v>
      </c>
      <c r="AK225" s="112">
        <v>30743.96</v>
      </c>
      <c r="AL225" s="112">
        <v>445.98</v>
      </c>
      <c r="AM225">
        <v>0</v>
      </c>
      <c r="AN225" s="112">
        <v>445.98</v>
      </c>
    </row>
    <row r="226" spans="1:40" x14ac:dyDescent="0.2">
      <c r="A226" t="s">
        <v>494</v>
      </c>
      <c r="B226" t="s">
        <v>1747</v>
      </c>
      <c r="C226" t="s">
        <v>928</v>
      </c>
      <c r="D226" t="s">
        <v>1015</v>
      </c>
      <c r="E226" t="s">
        <v>1742</v>
      </c>
      <c r="F226" t="s">
        <v>984</v>
      </c>
      <c r="G226" t="s">
        <v>930</v>
      </c>
      <c r="H226" t="s">
        <v>495</v>
      </c>
      <c r="I226" t="s">
        <v>2067</v>
      </c>
      <c r="J226" t="s">
        <v>494</v>
      </c>
      <c r="K226" t="s">
        <v>2068</v>
      </c>
      <c r="L226" t="s">
        <v>11</v>
      </c>
      <c r="M226" t="s">
        <v>1079</v>
      </c>
      <c r="N226" s="38">
        <v>43466</v>
      </c>
      <c r="O226" s="38">
        <v>43830</v>
      </c>
      <c r="P226" t="s">
        <v>1019</v>
      </c>
      <c r="Q226" s="112">
        <v>217205</v>
      </c>
      <c r="R226" s="112">
        <v>1510549</v>
      </c>
      <c r="S226" s="47">
        <v>0.14380000000000001</v>
      </c>
      <c r="T226" s="38">
        <v>43525</v>
      </c>
      <c r="U226" s="38">
        <v>43890</v>
      </c>
      <c r="V226" s="112">
        <v>15603</v>
      </c>
      <c r="W226" s="112">
        <v>3638.22</v>
      </c>
      <c r="X226">
        <v>0</v>
      </c>
      <c r="Y226">
        <v>0</v>
      </c>
      <c r="Z226">
        <v>0</v>
      </c>
      <c r="AA226">
        <v>0</v>
      </c>
      <c r="AB226" t="s">
        <v>1020</v>
      </c>
      <c r="AC226">
        <v>1</v>
      </c>
      <c r="AD226">
        <v>1</v>
      </c>
      <c r="AE226" s="112">
        <v>3638.22</v>
      </c>
      <c r="AF226" s="112">
        <v>2243.71</v>
      </c>
      <c r="AG226" t="s">
        <v>1020</v>
      </c>
      <c r="AH226">
        <v>1</v>
      </c>
      <c r="AI226" s="112">
        <v>2243.71</v>
      </c>
      <c r="AJ226">
        <v>0</v>
      </c>
      <c r="AK226" s="112">
        <v>2243.71</v>
      </c>
      <c r="AL226" s="112">
        <v>-1394.51</v>
      </c>
      <c r="AM226">
        <v>0</v>
      </c>
      <c r="AN226" s="112">
        <v>-1394.51</v>
      </c>
    </row>
    <row r="227" spans="1:40" x14ac:dyDescent="0.2">
      <c r="A227" t="s">
        <v>497</v>
      </c>
      <c r="B227" t="s">
        <v>1747</v>
      </c>
      <c r="C227" t="s">
        <v>928</v>
      </c>
      <c r="D227" t="s">
        <v>1015</v>
      </c>
      <c r="E227" t="s">
        <v>1742</v>
      </c>
      <c r="F227" t="s">
        <v>984</v>
      </c>
      <c r="G227" t="s">
        <v>930</v>
      </c>
      <c r="H227" t="s">
        <v>498</v>
      </c>
      <c r="I227" t="s">
        <v>1476</v>
      </c>
      <c r="J227" t="s">
        <v>497</v>
      </c>
      <c r="K227" t="s">
        <v>2069</v>
      </c>
      <c r="L227" t="s">
        <v>11</v>
      </c>
      <c r="M227" t="s">
        <v>1018</v>
      </c>
      <c r="N227" s="38">
        <v>43466</v>
      </c>
      <c r="O227" s="38">
        <v>43830</v>
      </c>
      <c r="P227" t="s">
        <v>1019</v>
      </c>
      <c r="Q227" s="112">
        <v>8907848</v>
      </c>
      <c r="R227" s="112">
        <v>51854603</v>
      </c>
      <c r="S227" s="47">
        <v>0.17180000000000001</v>
      </c>
      <c r="T227" s="38">
        <v>43525</v>
      </c>
      <c r="U227" s="38">
        <v>43890</v>
      </c>
      <c r="V227" s="112">
        <v>1358086.57</v>
      </c>
      <c r="W227" s="112">
        <v>126598.36</v>
      </c>
      <c r="X227">
        <v>0</v>
      </c>
      <c r="Y227">
        <v>0</v>
      </c>
      <c r="Z227">
        <v>0</v>
      </c>
      <c r="AA227">
        <v>0</v>
      </c>
      <c r="AB227" t="s">
        <v>1020</v>
      </c>
      <c r="AC227">
        <v>1</v>
      </c>
      <c r="AD227">
        <v>1</v>
      </c>
      <c r="AE227" s="112">
        <v>126598.36</v>
      </c>
      <c r="AF227" s="112">
        <v>233319.27</v>
      </c>
      <c r="AG227" t="s">
        <v>1020</v>
      </c>
      <c r="AH227">
        <v>1</v>
      </c>
      <c r="AI227" s="112">
        <v>233319.27</v>
      </c>
      <c r="AJ227">
        <v>0</v>
      </c>
      <c r="AK227" s="112">
        <v>233319.27</v>
      </c>
      <c r="AL227" s="112">
        <v>106720.91</v>
      </c>
      <c r="AM227">
        <v>0</v>
      </c>
      <c r="AN227" s="112">
        <v>106720.91</v>
      </c>
    </row>
    <row r="228" spans="1:40" x14ac:dyDescent="0.2">
      <c r="A228" t="s">
        <v>1478</v>
      </c>
      <c r="B228" t="s">
        <v>1747</v>
      </c>
      <c r="C228" t="s">
        <v>928</v>
      </c>
      <c r="D228" t="s">
        <v>1015</v>
      </c>
      <c r="E228" t="s">
        <v>1742</v>
      </c>
      <c r="F228" t="s">
        <v>984</v>
      </c>
      <c r="G228" t="s">
        <v>930</v>
      </c>
      <c r="H228" t="s">
        <v>1479</v>
      </c>
      <c r="I228" t="s">
        <v>1480</v>
      </c>
      <c r="J228" t="s">
        <v>1478</v>
      </c>
      <c r="K228" t="s">
        <v>2070</v>
      </c>
      <c r="L228" t="s">
        <v>1027</v>
      </c>
      <c r="M228" t="s">
        <v>1018</v>
      </c>
      <c r="N228" s="38">
        <v>43374</v>
      </c>
      <c r="O228" s="38">
        <v>43738</v>
      </c>
      <c r="P228" t="s">
        <v>1019</v>
      </c>
      <c r="Q228" s="112">
        <v>6845729</v>
      </c>
      <c r="R228" s="112">
        <v>20026152</v>
      </c>
      <c r="S228" s="47">
        <v>0.34179999999999999</v>
      </c>
      <c r="T228" s="38">
        <v>43525</v>
      </c>
      <c r="U228" s="38">
        <v>43890</v>
      </c>
      <c r="V228" s="112">
        <v>364169.24</v>
      </c>
      <c r="W228" s="112">
        <v>62393.66</v>
      </c>
      <c r="X228">
        <v>0</v>
      </c>
      <c r="Y228">
        <v>0</v>
      </c>
      <c r="Z228">
        <v>0</v>
      </c>
      <c r="AA228">
        <v>0</v>
      </c>
      <c r="AB228" t="s">
        <v>1020</v>
      </c>
      <c r="AC228">
        <v>1</v>
      </c>
      <c r="AD228">
        <v>1</v>
      </c>
      <c r="AE228" s="112">
        <v>62393.66</v>
      </c>
      <c r="AF228" s="112">
        <v>124473.05</v>
      </c>
      <c r="AG228" t="s">
        <v>1028</v>
      </c>
      <c r="AH228">
        <v>1.0044999999999999</v>
      </c>
      <c r="AI228" s="112">
        <v>125033.18</v>
      </c>
      <c r="AJ228">
        <v>0</v>
      </c>
      <c r="AK228" s="112">
        <v>125033.18</v>
      </c>
      <c r="AL228" s="112">
        <v>62639.519999999997</v>
      </c>
      <c r="AM228">
        <v>0</v>
      </c>
      <c r="AN228" s="112">
        <v>62639.519999999997</v>
      </c>
    </row>
    <row r="229" spans="1:40" x14ac:dyDescent="0.2">
      <c r="A229" t="s">
        <v>500</v>
      </c>
      <c r="B229" t="s">
        <v>1747</v>
      </c>
      <c r="C229" t="s">
        <v>928</v>
      </c>
      <c r="D229" t="s">
        <v>1015</v>
      </c>
      <c r="E229" t="s">
        <v>1742</v>
      </c>
      <c r="F229" t="s">
        <v>984</v>
      </c>
      <c r="G229" t="s">
        <v>930</v>
      </c>
      <c r="H229" t="s">
        <v>501</v>
      </c>
      <c r="I229" t="s">
        <v>1498</v>
      </c>
      <c r="J229" t="s">
        <v>500</v>
      </c>
      <c r="K229" t="s">
        <v>2071</v>
      </c>
      <c r="L229" t="s">
        <v>11</v>
      </c>
      <c r="M229" t="s">
        <v>1018</v>
      </c>
      <c r="N229" s="38">
        <v>43466</v>
      </c>
      <c r="O229" s="38">
        <v>43830</v>
      </c>
      <c r="P229" t="s">
        <v>1019</v>
      </c>
      <c r="Q229" s="112">
        <v>3333099</v>
      </c>
      <c r="R229" s="112">
        <v>18334046</v>
      </c>
      <c r="S229" s="47">
        <v>0.18179999999999999</v>
      </c>
      <c r="T229" s="38">
        <v>43525</v>
      </c>
      <c r="U229" s="38">
        <v>43890</v>
      </c>
      <c r="V229" s="112">
        <v>718218.62</v>
      </c>
      <c r="W229" s="112">
        <v>128687.09</v>
      </c>
      <c r="X229">
        <v>0</v>
      </c>
      <c r="Y229">
        <v>0</v>
      </c>
      <c r="Z229">
        <v>0</v>
      </c>
      <c r="AA229">
        <v>0</v>
      </c>
      <c r="AB229" t="s">
        <v>1020</v>
      </c>
      <c r="AC229">
        <v>1</v>
      </c>
      <c r="AD229">
        <v>1</v>
      </c>
      <c r="AE229" s="112">
        <v>128687.09</v>
      </c>
      <c r="AF229" s="112">
        <v>130572.15</v>
      </c>
      <c r="AG229" t="s">
        <v>1020</v>
      </c>
      <c r="AH229">
        <v>1</v>
      </c>
      <c r="AI229" s="112">
        <v>130572.15</v>
      </c>
      <c r="AJ229">
        <v>0</v>
      </c>
      <c r="AK229" s="112">
        <v>130572.15</v>
      </c>
      <c r="AL229" s="112">
        <v>1885.06</v>
      </c>
      <c r="AM229">
        <v>0</v>
      </c>
      <c r="AN229" s="112">
        <v>1885.06</v>
      </c>
    </row>
    <row r="230" spans="1:40" x14ac:dyDescent="0.2">
      <c r="A230" t="s">
        <v>503</v>
      </c>
      <c r="B230" t="s">
        <v>1747</v>
      </c>
      <c r="C230" t="s">
        <v>928</v>
      </c>
      <c r="D230" t="s">
        <v>1015</v>
      </c>
      <c r="E230" t="s">
        <v>1742</v>
      </c>
      <c r="F230" t="s">
        <v>984</v>
      </c>
      <c r="G230" t="s">
        <v>930</v>
      </c>
      <c r="H230" t="s">
        <v>504</v>
      </c>
      <c r="I230" t="s">
        <v>1245</v>
      </c>
      <c r="J230" t="s">
        <v>503</v>
      </c>
      <c r="K230" t="s">
        <v>2072</v>
      </c>
      <c r="L230" t="s">
        <v>11</v>
      </c>
      <c r="M230" t="s">
        <v>1018</v>
      </c>
      <c r="N230" s="38">
        <v>43282</v>
      </c>
      <c r="O230" s="38">
        <v>43646</v>
      </c>
      <c r="P230" t="s">
        <v>1019</v>
      </c>
      <c r="Q230" s="112">
        <v>31346929</v>
      </c>
      <c r="R230" s="112">
        <v>110445374</v>
      </c>
      <c r="S230" s="47">
        <v>0.2838</v>
      </c>
      <c r="T230" s="38">
        <v>43525</v>
      </c>
      <c r="U230" s="38">
        <v>43890</v>
      </c>
      <c r="V230" s="112">
        <v>1529953.24</v>
      </c>
      <c r="W230" s="112">
        <v>233236.8</v>
      </c>
      <c r="X230">
        <v>0</v>
      </c>
      <c r="Y230">
        <v>0</v>
      </c>
      <c r="Z230">
        <v>0</v>
      </c>
      <c r="AA230">
        <v>0</v>
      </c>
      <c r="AB230" t="s">
        <v>1020</v>
      </c>
      <c r="AC230">
        <v>1</v>
      </c>
      <c r="AD230">
        <v>1</v>
      </c>
      <c r="AE230" s="112">
        <v>233236.8</v>
      </c>
      <c r="AF230" s="112">
        <v>434200.73</v>
      </c>
      <c r="AG230" t="s">
        <v>1028</v>
      </c>
      <c r="AH230">
        <v>1.0163</v>
      </c>
      <c r="AI230" s="112">
        <v>441278.2</v>
      </c>
      <c r="AJ230">
        <v>0</v>
      </c>
      <c r="AK230" s="112">
        <v>441278.2</v>
      </c>
      <c r="AL230" s="112">
        <v>208041.4</v>
      </c>
      <c r="AM230">
        <v>0</v>
      </c>
      <c r="AN230" s="112">
        <v>208041.4</v>
      </c>
    </row>
    <row r="231" spans="1:40" x14ac:dyDescent="0.2">
      <c r="A231" t="s">
        <v>289</v>
      </c>
      <c r="B231" t="s">
        <v>1747</v>
      </c>
      <c r="C231" t="s">
        <v>928</v>
      </c>
      <c r="D231" t="s">
        <v>1015</v>
      </c>
      <c r="E231" t="s">
        <v>1742</v>
      </c>
      <c r="F231" t="s">
        <v>984</v>
      </c>
      <c r="G231" t="s">
        <v>930</v>
      </c>
      <c r="H231" t="s">
        <v>290</v>
      </c>
      <c r="I231" t="s">
        <v>1323</v>
      </c>
      <c r="J231" t="s">
        <v>289</v>
      </c>
      <c r="K231" t="s">
        <v>2073</v>
      </c>
      <c r="L231" t="s">
        <v>11</v>
      </c>
      <c r="M231" t="s">
        <v>1018</v>
      </c>
      <c r="N231" s="38">
        <v>43313</v>
      </c>
      <c r="O231" s="38">
        <v>43677</v>
      </c>
      <c r="P231" t="s">
        <v>1031</v>
      </c>
      <c r="Q231" s="112">
        <v>5695469</v>
      </c>
      <c r="R231" s="112">
        <v>43661948</v>
      </c>
      <c r="S231" s="47">
        <v>0.13039999999999999</v>
      </c>
      <c r="T231" s="38">
        <v>43525</v>
      </c>
      <c r="U231" s="38">
        <v>43890</v>
      </c>
      <c r="V231" s="112">
        <v>358646.32</v>
      </c>
      <c r="W231" s="112">
        <v>23367.18</v>
      </c>
      <c r="X231">
        <v>0</v>
      </c>
      <c r="Y231">
        <v>0</v>
      </c>
      <c r="Z231">
        <v>0</v>
      </c>
      <c r="AA231">
        <v>0</v>
      </c>
      <c r="AB231" t="s">
        <v>1020</v>
      </c>
      <c r="AC231">
        <v>1</v>
      </c>
      <c r="AD231">
        <v>1</v>
      </c>
      <c r="AE231" s="112">
        <v>23367.18</v>
      </c>
      <c r="AF231" s="112">
        <v>46767.48</v>
      </c>
      <c r="AG231" t="s">
        <v>1028</v>
      </c>
      <c r="AH231">
        <v>1.0099</v>
      </c>
      <c r="AI231" s="112">
        <v>47230.48</v>
      </c>
      <c r="AJ231">
        <v>0</v>
      </c>
      <c r="AK231" s="112">
        <v>47230.48</v>
      </c>
      <c r="AL231" s="112">
        <v>23863.3</v>
      </c>
      <c r="AM231">
        <v>0</v>
      </c>
      <c r="AN231" s="112">
        <v>23863.3</v>
      </c>
    </row>
    <row r="232" spans="1:40" x14ac:dyDescent="0.2">
      <c r="A232" t="s">
        <v>2074</v>
      </c>
      <c r="B232" t="s">
        <v>1747</v>
      </c>
      <c r="C232" t="s">
        <v>928</v>
      </c>
      <c r="D232" t="s">
        <v>1015</v>
      </c>
      <c r="E232" t="s">
        <v>1742</v>
      </c>
      <c r="F232" t="s">
        <v>984</v>
      </c>
      <c r="G232" t="s">
        <v>930</v>
      </c>
      <c r="H232" t="s">
        <v>2075</v>
      </c>
      <c r="I232" t="s">
        <v>2076</v>
      </c>
      <c r="J232" t="s">
        <v>2074</v>
      </c>
      <c r="K232" t="s">
        <v>1483</v>
      </c>
      <c r="L232" t="s">
        <v>1027</v>
      </c>
      <c r="M232" t="s">
        <v>1079</v>
      </c>
      <c r="N232" s="38">
        <v>43252</v>
      </c>
      <c r="O232" s="38">
        <v>43616</v>
      </c>
      <c r="P232" t="s">
        <v>1031</v>
      </c>
      <c r="Q232" s="112">
        <v>805571</v>
      </c>
      <c r="R232" s="112">
        <v>1340804</v>
      </c>
      <c r="S232" s="47">
        <v>0.6008</v>
      </c>
      <c r="T232" s="38">
        <v>43525</v>
      </c>
      <c r="U232" s="38">
        <v>43890</v>
      </c>
      <c r="V232" s="112">
        <v>5097.1899999999996</v>
      </c>
      <c r="W232" s="112">
        <v>1837.23</v>
      </c>
      <c r="X232">
        <v>0</v>
      </c>
      <c r="Y232">
        <v>0</v>
      </c>
      <c r="Z232">
        <v>0</v>
      </c>
      <c r="AA232">
        <v>0</v>
      </c>
      <c r="AB232" t="s">
        <v>1020</v>
      </c>
      <c r="AC232">
        <v>1</v>
      </c>
      <c r="AD232">
        <v>1</v>
      </c>
      <c r="AE232" s="112">
        <v>1837.23</v>
      </c>
      <c r="AF232" s="112">
        <v>3062.39</v>
      </c>
      <c r="AG232" t="s">
        <v>1028</v>
      </c>
      <c r="AH232">
        <v>1.0163</v>
      </c>
      <c r="AI232" s="112">
        <v>3112.31</v>
      </c>
      <c r="AJ232">
        <v>0</v>
      </c>
      <c r="AK232" s="112">
        <v>3112.31</v>
      </c>
      <c r="AL232" s="112">
        <v>1275.08</v>
      </c>
      <c r="AM232">
        <v>0</v>
      </c>
      <c r="AN232" s="112">
        <v>1275.08</v>
      </c>
    </row>
    <row r="233" spans="1:40" x14ac:dyDescent="0.2">
      <c r="A233" t="s">
        <v>509</v>
      </c>
      <c r="B233" t="s">
        <v>1747</v>
      </c>
      <c r="C233" t="s">
        <v>928</v>
      </c>
      <c r="D233" t="s">
        <v>1015</v>
      </c>
      <c r="E233" t="s">
        <v>1742</v>
      </c>
      <c r="F233" t="s">
        <v>984</v>
      </c>
      <c r="G233" t="s">
        <v>930</v>
      </c>
      <c r="H233" t="s">
        <v>510</v>
      </c>
      <c r="I233" t="s">
        <v>2077</v>
      </c>
      <c r="J233" t="s">
        <v>509</v>
      </c>
      <c r="K233" t="s">
        <v>2078</v>
      </c>
      <c r="L233" t="s">
        <v>11</v>
      </c>
      <c r="M233" t="s">
        <v>1079</v>
      </c>
      <c r="N233" s="38">
        <v>43374</v>
      </c>
      <c r="O233" s="38">
        <v>43738</v>
      </c>
      <c r="P233" t="s">
        <v>1019</v>
      </c>
      <c r="Q233" s="112">
        <v>779675</v>
      </c>
      <c r="R233" s="112">
        <v>2231824</v>
      </c>
      <c r="S233" s="47">
        <v>0.3493</v>
      </c>
      <c r="T233" s="38">
        <v>43525</v>
      </c>
      <c r="U233" s="38">
        <v>43890</v>
      </c>
      <c r="V233" s="112">
        <v>8789.23</v>
      </c>
      <c r="W233" s="112">
        <v>5345.29</v>
      </c>
      <c r="X233">
        <v>0</v>
      </c>
      <c r="Y233">
        <v>0</v>
      </c>
      <c r="Z233">
        <v>0</v>
      </c>
      <c r="AA233">
        <v>0</v>
      </c>
      <c r="AB233" t="s">
        <v>1020</v>
      </c>
      <c r="AC233">
        <v>1</v>
      </c>
      <c r="AD233">
        <v>1</v>
      </c>
      <c r="AE233" s="112">
        <v>5345.29</v>
      </c>
      <c r="AF233" s="112">
        <v>3070.08</v>
      </c>
      <c r="AG233" t="s">
        <v>1028</v>
      </c>
      <c r="AH233">
        <v>1.0044999999999999</v>
      </c>
      <c r="AI233" s="112">
        <v>3083.9</v>
      </c>
      <c r="AJ233">
        <v>0</v>
      </c>
      <c r="AK233" s="112">
        <v>3083.9</v>
      </c>
      <c r="AL233" s="112">
        <v>-2261.39</v>
      </c>
      <c r="AM233">
        <v>0</v>
      </c>
      <c r="AN233" s="112">
        <v>-2261.39</v>
      </c>
    </row>
    <row r="234" spans="1:40" x14ac:dyDescent="0.2">
      <c r="A234" t="s">
        <v>136</v>
      </c>
      <c r="B234" t="s">
        <v>1747</v>
      </c>
      <c r="C234" t="s">
        <v>928</v>
      </c>
      <c r="D234" t="s">
        <v>1015</v>
      </c>
      <c r="E234" t="s">
        <v>1742</v>
      </c>
      <c r="F234" t="s">
        <v>984</v>
      </c>
      <c r="G234" t="s">
        <v>930</v>
      </c>
      <c r="H234" t="s">
        <v>137</v>
      </c>
      <c r="I234" t="s">
        <v>1102</v>
      </c>
      <c r="J234" t="s">
        <v>136</v>
      </c>
      <c r="K234" t="s">
        <v>2079</v>
      </c>
      <c r="L234" t="s">
        <v>11</v>
      </c>
      <c r="M234" t="s">
        <v>1018</v>
      </c>
      <c r="N234" s="38">
        <v>43132</v>
      </c>
      <c r="O234" s="38">
        <v>43496</v>
      </c>
      <c r="P234" t="s">
        <v>1031</v>
      </c>
      <c r="Q234" s="112">
        <v>2781982</v>
      </c>
      <c r="R234" s="112">
        <v>20377400</v>
      </c>
      <c r="S234" s="47">
        <v>0.13650000000000001</v>
      </c>
      <c r="T234" s="38">
        <v>43525</v>
      </c>
      <c r="U234" s="38">
        <v>43890</v>
      </c>
      <c r="V234" s="112">
        <v>1049800.6000000001</v>
      </c>
      <c r="W234" s="112">
        <v>83952.39</v>
      </c>
      <c r="X234">
        <v>0</v>
      </c>
      <c r="Y234">
        <v>0</v>
      </c>
      <c r="Z234">
        <v>0</v>
      </c>
      <c r="AA234">
        <v>0</v>
      </c>
      <c r="AB234" t="s">
        <v>1020</v>
      </c>
      <c r="AC234">
        <v>1</v>
      </c>
      <c r="AD234">
        <v>1</v>
      </c>
      <c r="AE234" s="112">
        <v>83952.39</v>
      </c>
      <c r="AF234" s="112">
        <v>143297.78</v>
      </c>
      <c r="AG234" t="s">
        <v>1028</v>
      </c>
      <c r="AH234">
        <v>1.0227999999999999</v>
      </c>
      <c r="AI234" s="112">
        <v>146564.97</v>
      </c>
      <c r="AJ234">
        <v>0</v>
      </c>
      <c r="AK234" s="112">
        <v>146564.97</v>
      </c>
      <c r="AL234" s="112">
        <v>62612.58</v>
      </c>
      <c r="AM234">
        <v>0</v>
      </c>
      <c r="AN234" s="112">
        <v>62612.58</v>
      </c>
    </row>
    <row r="235" spans="1:40" x14ac:dyDescent="0.2">
      <c r="A235" t="s">
        <v>1484</v>
      </c>
      <c r="B235" t="s">
        <v>1747</v>
      </c>
      <c r="C235" t="s">
        <v>928</v>
      </c>
      <c r="D235" t="s">
        <v>1015</v>
      </c>
      <c r="E235" t="s">
        <v>1742</v>
      </c>
      <c r="F235" t="s">
        <v>984</v>
      </c>
      <c r="G235" t="s">
        <v>930</v>
      </c>
      <c r="H235" t="s">
        <v>1485</v>
      </c>
      <c r="I235" t="s">
        <v>2080</v>
      </c>
      <c r="J235" t="s">
        <v>1484</v>
      </c>
      <c r="K235" t="s">
        <v>2081</v>
      </c>
      <c r="L235" t="s">
        <v>1027</v>
      </c>
      <c r="M235" t="s">
        <v>1018</v>
      </c>
      <c r="N235" s="38">
        <v>43466</v>
      </c>
      <c r="O235" s="38">
        <v>43830</v>
      </c>
      <c r="P235" t="s">
        <v>1031</v>
      </c>
      <c r="Q235" s="112">
        <v>1421601</v>
      </c>
      <c r="R235" s="112">
        <v>5871020</v>
      </c>
      <c r="S235" s="47">
        <v>0.24210000000000001</v>
      </c>
      <c r="T235" s="38">
        <v>43525</v>
      </c>
      <c r="U235" s="38">
        <v>43890</v>
      </c>
      <c r="V235" s="112">
        <v>93144.91</v>
      </c>
      <c r="W235" s="112">
        <v>28190.73</v>
      </c>
      <c r="X235">
        <v>0</v>
      </c>
      <c r="Y235">
        <v>0</v>
      </c>
      <c r="Z235">
        <v>0</v>
      </c>
      <c r="AA235">
        <v>0</v>
      </c>
      <c r="AB235" t="s">
        <v>1020</v>
      </c>
      <c r="AC235">
        <v>1</v>
      </c>
      <c r="AD235">
        <v>1</v>
      </c>
      <c r="AE235" s="112">
        <v>28190.73</v>
      </c>
      <c r="AF235" s="112">
        <v>22550.38</v>
      </c>
      <c r="AG235" t="s">
        <v>1020</v>
      </c>
      <c r="AH235">
        <v>1</v>
      </c>
      <c r="AI235" s="112">
        <v>22550.38</v>
      </c>
      <c r="AJ235">
        <v>0</v>
      </c>
      <c r="AK235" s="112">
        <v>22550.38</v>
      </c>
      <c r="AL235" s="112">
        <v>-5640.35</v>
      </c>
      <c r="AM235">
        <v>0</v>
      </c>
      <c r="AN235" s="112">
        <v>-5640.35</v>
      </c>
    </row>
    <row r="236" spans="1:40" x14ac:dyDescent="0.2">
      <c r="A236" t="s">
        <v>570</v>
      </c>
      <c r="B236" t="s">
        <v>1747</v>
      </c>
      <c r="C236" t="s">
        <v>928</v>
      </c>
      <c r="D236" t="s">
        <v>1015</v>
      </c>
      <c r="E236" t="s">
        <v>1742</v>
      </c>
      <c r="F236" t="s">
        <v>984</v>
      </c>
      <c r="G236" t="s">
        <v>930</v>
      </c>
      <c r="H236" t="s">
        <v>571</v>
      </c>
      <c r="I236" t="s">
        <v>1564</v>
      </c>
      <c r="J236" t="s">
        <v>570</v>
      </c>
      <c r="K236" t="s">
        <v>2082</v>
      </c>
      <c r="L236" t="s">
        <v>11</v>
      </c>
      <c r="M236" t="s">
        <v>1018</v>
      </c>
      <c r="N236" s="38">
        <v>43282</v>
      </c>
      <c r="O236" s="38">
        <v>43646</v>
      </c>
      <c r="P236" t="s">
        <v>1031</v>
      </c>
      <c r="Q236" s="112">
        <v>31769067</v>
      </c>
      <c r="R236" s="112">
        <v>122483625</v>
      </c>
      <c r="S236" s="47">
        <v>0.25940000000000002</v>
      </c>
      <c r="T236" s="38">
        <v>43525</v>
      </c>
      <c r="U236" s="38">
        <v>43890</v>
      </c>
      <c r="V236" s="112">
        <v>1234866.19</v>
      </c>
      <c r="W236" s="112">
        <v>237696.11</v>
      </c>
      <c r="X236">
        <v>0</v>
      </c>
      <c r="Y236">
        <v>0</v>
      </c>
      <c r="Z236">
        <v>0</v>
      </c>
      <c r="AA236">
        <v>0</v>
      </c>
      <c r="AB236" t="s">
        <v>1020</v>
      </c>
      <c r="AC236">
        <v>1</v>
      </c>
      <c r="AD236">
        <v>1</v>
      </c>
      <c r="AE236" s="112">
        <v>237696.11</v>
      </c>
      <c r="AF236" s="112">
        <v>320324.28999999998</v>
      </c>
      <c r="AG236" t="s">
        <v>1028</v>
      </c>
      <c r="AH236">
        <v>1.0163</v>
      </c>
      <c r="AI236" s="112">
        <v>325545.58</v>
      </c>
      <c r="AJ236">
        <v>0</v>
      </c>
      <c r="AK236" s="112">
        <v>325545.58</v>
      </c>
      <c r="AL236" s="112">
        <v>87849.47</v>
      </c>
      <c r="AM236">
        <v>0</v>
      </c>
      <c r="AN236" s="112">
        <v>87849.47</v>
      </c>
    </row>
    <row r="237" spans="1:40" x14ac:dyDescent="0.2">
      <c r="A237" t="s">
        <v>35</v>
      </c>
      <c r="B237" t="s">
        <v>1747</v>
      </c>
      <c r="C237" t="s">
        <v>928</v>
      </c>
      <c r="D237" t="s">
        <v>1015</v>
      </c>
      <c r="E237" t="s">
        <v>1742</v>
      </c>
      <c r="F237" t="s">
        <v>984</v>
      </c>
      <c r="G237" t="s">
        <v>930</v>
      </c>
      <c r="H237" t="s">
        <v>36</v>
      </c>
      <c r="I237" t="s">
        <v>1029</v>
      </c>
      <c r="J237" t="s">
        <v>35</v>
      </c>
      <c r="K237" t="s">
        <v>2083</v>
      </c>
      <c r="L237" t="s">
        <v>11</v>
      </c>
      <c r="M237" t="s">
        <v>1018</v>
      </c>
      <c r="N237" s="38">
        <v>43282</v>
      </c>
      <c r="O237" s="38">
        <v>43646</v>
      </c>
      <c r="P237" t="s">
        <v>1031</v>
      </c>
      <c r="Q237" s="112">
        <v>42441695</v>
      </c>
      <c r="R237" s="112">
        <v>128339704</v>
      </c>
      <c r="S237" s="47">
        <v>0.33069999999999999</v>
      </c>
      <c r="T237" s="38">
        <v>43525</v>
      </c>
      <c r="U237" s="38">
        <v>43890</v>
      </c>
      <c r="V237" s="112">
        <v>1606979.87</v>
      </c>
      <c r="W237" s="112">
        <v>142660</v>
      </c>
      <c r="X237">
        <v>0</v>
      </c>
      <c r="Y237">
        <v>0</v>
      </c>
      <c r="Z237">
        <v>0</v>
      </c>
      <c r="AA237">
        <v>0</v>
      </c>
      <c r="AB237" t="s">
        <v>1020</v>
      </c>
      <c r="AC237">
        <v>1</v>
      </c>
      <c r="AD237">
        <v>1</v>
      </c>
      <c r="AE237" s="112">
        <v>142660</v>
      </c>
      <c r="AF237" s="112">
        <v>531428.24</v>
      </c>
      <c r="AG237" t="s">
        <v>1028</v>
      </c>
      <c r="AH237">
        <v>1.0163</v>
      </c>
      <c r="AI237" s="112">
        <v>540090.52</v>
      </c>
      <c r="AJ237">
        <v>0</v>
      </c>
      <c r="AK237" s="112">
        <v>540090.52</v>
      </c>
      <c r="AL237" s="112">
        <v>397430.52</v>
      </c>
      <c r="AM237">
        <v>0</v>
      </c>
      <c r="AN237" s="112">
        <v>397430.52</v>
      </c>
    </row>
    <row r="238" spans="1:40" x14ac:dyDescent="0.2">
      <c r="A238" t="s">
        <v>2084</v>
      </c>
      <c r="B238" t="s">
        <v>1747</v>
      </c>
      <c r="C238" t="s">
        <v>928</v>
      </c>
      <c r="D238" t="s">
        <v>1015</v>
      </c>
      <c r="E238" t="s">
        <v>1742</v>
      </c>
      <c r="F238" t="s">
        <v>984</v>
      </c>
      <c r="G238" t="s">
        <v>930</v>
      </c>
      <c r="H238" t="s">
        <v>2085</v>
      </c>
      <c r="I238" t="s">
        <v>2086</v>
      </c>
      <c r="J238" t="s">
        <v>2084</v>
      </c>
      <c r="K238" t="s">
        <v>2087</v>
      </c>
      <c r="L238" t="s">
        <v>11</v>
      </c>
      <c r="M238" t="s">
        <v>1018</v>
      </c>
      <c r="N238" s="38">
        <v>43466</v>
      </c>
      <c r="O238" s="38">
        <v>43830</v>
      </c>
      <c r="P238" t="s">
        <v>1031</v>
      </c>
      <c r="Q238" s="112">
        <v>2009517</v>
      </c>
      <c r="R238" s="112">
        <v>10093143</v>
      </c>
      <c r="S238" s="47">
        <v>0.1991</v>
      </c>
      <c r="T238" s="38">
        <v>43525</v>
      </c>
      <c r="U238" s="38">
        <v>43890</v>
      </c>
      <c r="V238" s="112">
        <v>109559.41</v>
      </c>
      <c r="W238" s="112">
        <v>5389.55</v>
      </c>
      <c r="X238">
        <v>0</v>
      </c>
      <c r="Y238">
        <v>0</v>
      </c>
      <c r="Z238">
        <v>0</v>
      </c>
      <c r="AA238">
        <v>0</v>
      </c>
      <c r="AB238" t="s">
        <v>1020</v>
      </c>
      <c r="AC238">
        <v>1</v>
      </c>
      <c r="AD238">
        <v>1</v>
      </c>
      <c r="AE238" s="112">
        <v>5389.55</v>
      </c>
      <c r="AF238" s="112">
        <v>21813.279999999999</v>
      </c>
      <c r="AG238" t="s">
        <v>1020</v>
      </c>
      <c r="AH238">
        <v>1</v>
      </c>
      <c r="AI238" s="112">
        <v>21813.279999999999</v>
      </c>
      <c r="AJ238">
        <v>0</v>
      </c>
      <c r="AK238" s="112">
        <v>21813.279999999999</v>
      </c>
      <c r="AL238" s="112">
        <v>16423.73</v>
      </c>
      <c r="AM238">
        <v>0</v>
      </c>
      <c r="AN238" s="112">
        <v>16423.73</v>
      </c>
    </row>
    <row r="239" spans="1:40" x14ac:dyDescent="0.2">
      <c r="A239" t="s">
        <v>2088</v>
      </c>
      <c r="B239" t="s">
        <v>1747</v>
      </c>
      <c r="C239" t="s">
        <v>928</v>
      </c>
      <c r="D239" t="s">
        <v>1015</v>
      </c>
      <c r="E239" t="s">
        <v>1742</v>
      </c>
      <c r="F239" t="s">
        <v>984</v>
      </c>
      <c r="G239" t="s">
        <v>930</v>
      </c>
      <c r="H239" t="s">
        <v>2089</v>
      </c>
      <c r="I239" t="s">
        <v>2090</v>
      </c>
      <c r="J239" t="s">
        <v>2088</v>
      </c>
      <c r="K239" t="s">
        <v>2091</v>
      </c>
      <c r="L239" t="s">
        <v>11</v>
      </c>
      <c r="M239" t="s">
        <v>1018</v>
      </c>
      <c r="N239" s="38">
        <v>43466</v>
      </c>
      <c r="O239" s="38">
        <v>43830</v>
      </c>
      <c r="P239" t="s">
        <v>1019</v>
      </c>
      <c r="Q239" s="112">
        <v>6306717</v>
      </c>
      <c r="R239" s="112">
        <v>19444764</v>
      </c>
      <c r="S239" s="47">
        <v>0.32429999999999998</v>
      </c>
      <c r="T239" s="38">
        <v>43525</v>
      </c>
      <c r="U239" s="38">
        <v>43890</v>
      </c>
      <c r="V239" s="112">
        <v>183699.33</v>
      </c>
      <c r="W239" s="112">
        <v>6717.66</v>
      </c>
      <c r="X239">
        <v>0</v>
      </c>
      <c r="Y239">
        <v>0</v>
      </c>
      <c r="Z239">
        <v>0</v>
      </c>
      <c r="AA239">
        <v>0</v>
      </c>
      <c r="AB239" t="s">
        <v>1020</v>
      </c>
      <c r="AC239">
        <v>1</v>
      </c>
      <c r="AD239">
        <v>1</v>
      </c>
      <c r="AE239" s="112">
        <v>6717.66</v>
      </c>
      <c r="AF239" s="112">
        <v>59573.69</v>
      </c>
      <c r="AG239" t="s">
        <v>1020</v>
      </c>
      <c r="AH239">
        <v>1</v>
      </c>
      <c r="AI239" s="112">
        <v>59573.69</v>
      </c>
      <c r="AJ239">
        <v>0</v>
      </c>
      <c r="AK239" s="112">
        <v>59573.69</v>
      </c>
      <c r="AL239" s="112">
        <v>52856.03</v>
      </c>
      <c r="AM239">
        <v>0</v>
      </c>
      <c r="AN239" s="112">
        <v>52856.03</v>
      </c>
    </row>
    <row r="240" spans="1:40" x14ac:dyDescent="0.2">
      <c r="A240" t="s">
        <v>194</v>
      </c>
      <c r="B240" t="s">
        <v>1747</v>
      </c>
      <c r="C240" t="s">
        <v>928</v>
      </c>
      <c r="D240" t="s">
        <v>1015</v>
      </c>
      <c r="E240" t="s">
        <v>1742</v>
      </c>
      <c r="F240" t="s">
        <v>984</v>
      </c>
      <c r="G240" t="s">
        <v>930</v>
      </c>
      <c r="H240" t="s">
        <v>195</v>
      </c>
      <c r="I240" t="s">
        <v>1488</v>
      </c>
      <c r="J240" t="s">
        <v>194</v>
      </c>
      <c r="K240" t="s">
        <v>2092</v>
      </c>
      <c r="L240" t="s">
        <v>11</v>
      </c>
      <c r="M240" t="s">
        <v>1018</v>
      </c>
      <c r="N240" s="38">
        <v>43252</v>
      </c>
      <c r="O240" s="38">
        <v>43616</v>
      </c>
      <c r="P240" t="s">
        <v>1019</v>
      </c>
      <c r="Q240" s="112">
        <v>10330704</v>
      </c>
      <c r="R240" s="112">
        <v>55540755</v>
      </c>
      <c r="S240" s="47">
        <v>0.186</v>
      </c>
      <c r="T240" s="38">
        <v>43525</v>
      </c>
      <c r="U240" s="38">
        <v>43890</v>
      </c>
      <c r="V240" s="112">
        <v>4348196.55</v>
      </c>
      <c r="W240" s="112">
        <v>264011.32</v>
      </c>
      <c r="X240">
        <v>0</v>
      </c>
      <c r="Y240">
        <v>0</v>
      </c>
      <c r="Z240">
        <v>0</v>
      </c>
      <c r="AA240">
        <v>0</v>
      </c>
      <c r="AB240" t="s">
        <v>1020</v>
      </c>
      <c r="AC240">
        <v>1</v>
      </c>
      <c r="AD240">
        <v>1</v>
      </c>
      <c r="AE240" s="112">
        <v>264011.32</v>
      </c>
      <c r="AF240" s="112">
        <v>808764.56</v>
      </c>
      <c r="AG240" t="s">
        <v>1028</v>
      </c>
      <c r="AH240">
        <v>1.0163</v>
      </c>
      <c r="AI240" s="112">
        <v>821947.42</v>
      </c>
      <c r="AJ240">
        <v>0</v>
      </c>
      <c r="AK240" s="112">
        <v>821947.42</v>
      </c>
      <c r="AL240" s="112">
        <v>557936.1</v>
      </c>
      <c r="AM240">
        <v>0</v>
      </c>
      <c r="AN240" s="112">
        <v>557936.1</v>
      </c>
    </row>
    <row r="241" spans="1:40" x14ac:dyDescent="0.2">
      <c r="A241" t="s">
        <v>720</v>
      </c>
      <c r="B241" t="s">
        <v>1747</v>
      </c>
      <c r="C241" t="s">
        <v>928</v>
      </c>
      <c r="D241" t="s">
        <v>1015</v>
      </c>
      <c r="E241" t="s">
        <v>1742</v>
      </c>
      <c r="F241" t="s">
        <v>984</v>
      </c>
      <c r="G241" t="s">
        <v>930</v>
      </c>
      <c r="H241" t="s">
        <v>721</v>
      </c>
      <c r="I241" t="s">
        <v>1490</v>
      </c>
      <c r="J241" t="s">
        <v>720</v>
      </c>
      <c r="K241" t="s">
        <v>2093</v>
      </c>
      <c r="L241" t="s">
        <v>11</v>
      </c>
      <c r="M241" t="s">
        <v>1079</v>
      </c>
      <c r="N241" s="38">
        <v>43435</v>
      </c>
      <c r="O241" s="38">
        <v>43799</v>
      </c>
      <c r="P241" t="s">
        <v>1019</v>
      </c>
      <c r="Q241" s="112">
        <v>998285</v>
      </c>
      <c r="R241" s="112">
        <v>17101721</v>
      </c>
      <c r="S241" s="47">
        <v>5.8400000000000001E-2</v>
      </c>
      <c r="T241" s="38">
        <v>43525</v>
      </c>
      <c r="U241" s="38">
        <v>43890</v>
      </c>
      <c r="V241" s="112">
        <v>603074.81000000006</v>
      </c>
      <c r="W241" s="112">
        <v>90621.43</v>
      </c>
      <c r="X241">
        <v>0</v>
      </c>
      <c r="Y241">
        <v>0</v>
      </c>
      <c r="Z241">
        <v>0</v>
      </c>
      <c r="AA241">
        <v>0</v>
      </c>
      <c r="AB241" t="s">
        <v>1020</v>
      </c>
      <c r="AC241">
        <v>1</v>
      </c>
      <c r="AD241">
        <v>1</v>
      </c>
      <c r="AE241" s="112">
        <v>90621.43</v>
      </c>
      <c r="AF241" s="112">
        <v>35219.57</v>
      </c>
      <c r="AG241" t="s">
        <v>1028</v>
      </c>
      <c r="AH241">
        <v>1.0044999999999999</v>
      </c>
      <c r="AI241" s="112">
        <v>35378.06</v>
      </c>
      <c r="AJ241">
        <v>0</v>
      </c>
      <c r="AK241" s="112">
        <v>35378.06</v>
      </c>
      <c r="AL241" s="112">
        <v>-55243.37</v>
      </c>
      <c r="AM241">
        <v>0</v>
      </c>
      <c r="AN241" s="112">
        <v>-55243.37</v>
      </c>
    </row>
    <row r="242" spans="1:40" x14ac:dyDescent="0.2">
      <c r="A242" t="s">
        <v>2094</v>
      </c>
      <c r="B242" t="s">
        <v>1747</v>
      </c>
      <c r="C242" t="s">
        <v>928</v>
      </c>
      <c r="D242" t="s">
        <v>1015</v>
      </c>
      <c r="E242" t="s">
        <v>1742</v>
      </c>
      <c r="F242" t="s">
        <v>984</v>
      </c>
      <c r="G242" t="s">
        <v>930</v>
      </c>
      <c r="H242" t="s">
        <v>2095</v>
      </c>
      <c r="I242" t="s">
        <v>2096</v>
      </c>
      <c r="J242" t="s">
        <v>2094</v>
      </c>
      <c r="K242" t="s">
        <v>2097</v>
      </c>
      <c r="L242" t="s">
        <v>1027</v>
      </c>
      <c r="M242" t="s">
        <v>1079</v>
      </c>
      <c r="N242" s="38">
        <v>43374</v>
      </c>
      <c r="O242" s="38">
        <v>43738</v>
      </c>
      <c r="P242" t="s">
        <v>1019</v>
      </c>
      <c r="Q242" s="112">
        <v>1136860</v>
      </c>
      <c r="R242" s="112">
        <v>1787441</v>
      </c>
      <c r="S242" s="47">
        <v>0.63600000000000001</v>
      </c>
      <c r="T242" s="38">
        <v>43525</v>
      </c>
      <c r="U242" s="38">
        <v>43890</v>
      </c>
      <c r="V242" s="112">
        <v>35478.410000000003</v>
      </c>
      <c r="W242" s="112">
        <v>19740.43</v>
      </c>
      <c r="X242">
        <v>0</v>
      </c>
      <c r="Y242">
        <v>0</v>
      </c>
      <c r="Z242">
        <v>0</v>
      </c>
      <c r="AA242">
        <v>0</v>
      </c>
      <c r="AB242" t="s">
        <v>1020</v>
      </c>
      <c r="AC242">
        <v>1</v>
      </c>
      <c r="AD242">
        <v>1</v>
      </c>
      <c r="AE242" s="112">
        <v>19740.43</v>
      </c>
      <c r="AF242" s="112">
        <v>22564.27</v>
      </c>
      <c r="AG242" t="s">
        <v>1028</v>
      </c>
      <c r="AH242">
        <v>1.0044999999999999</v>
      </c>
      <c r="AI242" s="112">
        <v>22665.81</v>
      </c>
      <c r="AJ242">
        <v>0</v>
      </c>
      <c r="AK242" s="112">
        <v>22665.81</v>
      </c>
      <c r="AL242" s="112">
        <v>2925.38</v>
      </c>
      <c r="AM242">
        <v>0</v>
      </c>
      <c r="AN242" s="112">
        <v>2925.38</v>
      </c>
    </row>
    <row r="243" spans="1:40" x14ac:dyDescent="0.2">
      <c r="A243" t="s">
        <v>379</v>
      </c>
      <c r="B243" t="s">
        <v>1747</v>
      </c>
      <c r="C243" t="s">
        <v>928</v>
      </c>
      <c r="D243" t="s">
        <v>1015</v>
      </c>
      <c r="E243" t="s">
        <v>1742</v>
      </c>
      <c r="F243" t="s">
        <v>984</v>
      </c>
      <c r="G243" t="s">
        <v>930</v>
      </c>
      <c r="H243" t="s">
        <v>380</v>
      </c>
      <c r="I243" t="s">
        <v>1151</v>
      </c>
      <c r="J243" t="s">
        <v>379</v>
      </c>
      <c r="K243" t="s">
        <v>2098</v>
      </c>
      <c r="L243" t="s">
        <v>11</v>
      </c>
      <c r="M243" t="s">
        <v>1018</v>
      </c>
      <c r="N243" s="38">
        <v>43132</v>
      </c>
      <c r="O243" s="38">
        <v>43496</v>
      </c>
      <c r="P243" t="s">
        <v>1031</v>
      </c>
      <c r="Q243" s="112">
        <v>21764628</v>
      </c>
      <c r="R243" s="112">
        <v>140332812</v>
      </c>
      <c r="S243" s="47">
        <v>0.15509999999999999</v>
      </c>
      <c r="T243" s="38">
        <v>43525</v>
      </c>
      <c r="U243" s="38">
        <v>43890</v>
      </c>
      <c r="V243" s="112">
        <v>961383.71</v>
      </c>
      <c r="W243" s="112">
        <v>42354.02</v>
      </c>
      <c r="X243">
        <v>0</v>
      </c>
      <c r="Y243">
        <v>0</v>
      </c>
      <c r="Z243">
        <v>0</v>
      </c>
      <c r="AA243">
        <v>0</v>
      </c>
      <c r="AB243" t="s">
        <v>1020</v>
      </c>
      <c r="AC243">
        <v>1</v>
      </c>
      <c r="AD243">
        <v>1</v>
      </c>
      <c r="AE243" s="112">
        <v>42354.02</v>
      </c>
      <c r="AF243" s="112">
        <v>149110.60999999999</v>
      </c>
      <c r="AG243" t="s">
        <v>1028</v>
      </c>
      <c r="AH243">
        <v>1.0227999999999999</v>
      </c>
      <c r="AI243" s="112">
        <v>152510.32999999999</v>
      </c>
      <c r="AJ243">
        <v>0</v>
      </c>
      <c r="AK243" s="112">
        <v>152510.32999999999</v>
      </c>
      <c r="AL243" s="112">
        <v>110156.31</v>
      </c>
      <c r="AM243">
        <v>0</v>
      </c>
      <c r="AN243" s="112">
        <v>110156.31</v>
      </c>
    </row>
    <row r="244" spans="1:40" x14ac:dyDescent="0.2">
      <c r="A244" t="s">
        <v>421</v>
      </c>
      <c r="B244" t="s">
        <v>1747</v>
      </c>
      <c r="C244" t="s">
        <v>928</v>
      </c>
      <c r="D244" t="s">
        <v>1015</v>
      </c>
      <c r="E244" t="s">
        <v>1742</v>
      </c>
      <c r="F244" t="s">
        <v>984</v>
      </c>
      <c r="G244" t="s">
        <v>930</v>
      </c>
      <c r="H244" t="s">
        <v>422</v>
      </c>
      <c r="I244" t="s">
        <v>1387</v>
      </c>
      <c r="J244" t="s">
        <v>421</v>
      </c>
      <c r="K244" t="s">
        <v>2099</v>
      </c>
      <c r="L244" t="s">
        <v>11</v>
      </c>
      <c r="M244" t="s">
        <v>1018</v>
      </c>
      <c r="N244" s="38">
        <v>43282</v>
      </c>
      <c r="O244" s="38">
        <v>43646</v>
      </c>
      <c r="P244" t="s">
        <v>1019</v>
      </c>
      <c r="Q244" s="112">
        <v>6826768</v>
      </c>
      <c r="R244" s="112">
        <v>46685431</v>
      </c>
      <c r="S244" s="47">
        <v>0.1462</v>
      </c>
      <c r="T244" s="38">
        <v>43525</v>
      </c>
      <c r="U244" s="38">
        <v>43890</v>
      </c>
      <c r="V244" s="112">
        <v>1494071.5</v>
      </c>
      <c r="W244" s="112">
        <v>128200.24</v>
      </c>
      <c r="X244">
        <v>0</v>
      </c>
      <c r="Y244">
        <v>0</v>
      </c>
      <c r="Z244">
        <v>0</v>
      </c>
      <c r="AA244">
        <v>0</v>
      </c>
      <c r="AB244" t="s">
        <v>1020</v>
      </c>
      <c r="AC244">
        <v>1</v>
      </c>
      <c r="AD244">
        <v>1</v>
      </c>
      <c r="AE244" s="112">
        <v>128200.24</v>
      </c>
      <c r="AF244" s="112">
        <v>218433.25</v>
      </c>
      <c r="AG244" t="s">
        <v>1028</v>
      </c>
      <c r="AH244">
        <v>1.0163</v>
      </c>
      <c r="AI244" s="112">
        <v>221993.71</v>
      </c>
      <c r="AJ244">
        <v>0</v>
      </c>
      <c r="AK244" s="112">
        <v>221993.71</v>
      </c>
      <c r="AL244" s="112">
        <v>93793.47</v>
      </c>
      <c r="AM244">
        <v>0</v>
      </c>
      <c r="AN244" s="112">
        <v>93793.47</v>
      </c>
    </row>
    <row r="245" spans="1:40" x14ac:dyDescent="0.2">
      <c r="A245" t="s">
        <v>2100</v>
      </c>
      <c r="B245" t="s">
        <v>1747</v>
      </c>
      <c r="C245" t="s">
        <v>928</v>
      </c>
      <c r="D245" t="s">
        <v>1015</v>
      </c>
      <c r="E245" t="s">
        <v>1742</v>
      </c>
      <c r="F245" t="s">
        <v>984</v>
      </c>
      <c r="G245" t="s">
        <v>930</v>
      </c>
      <c r="H245" t="s">
        <v>2101</v>
      </c>
      <c r="I245" t="s">
        <v>2102</v>
      </c>
      <c r="J245" t="s">
        <v>2100</v>
      </c>
      <c r="K245" t="s">
        <v>2103</v>
      </c>
      <c r="L245" t="s">
        <v>11</v>
      </c>
      <c r="M245" t="s">
        <v>1018</v>
      </c>
      <c r="N245" s="38">
        <v>43466</v>
      </c>
      <c r="O245" s="38">
        <v>43830</v>
      </c>
      <c r="P245" t="s">
        <v>1019</v>
      </c>
      <c r="Q245" s="112">
        <v>830600</v>
      </c>
      <c r="R245" s="112">
        <v>4123404</v>
      </c>
      <c r="S245" s="47">
        <v>0.2014</v>
      </c>
      <c r="T245" s="38">
        <v>43525</v>
      </c>
      <c r="U245" s="38">
        <v>43890</v>
      </c>
      <c r="V245" s="112">
        <v>550.80999999999995</v>
      </c>
      <c r="W245" s="112">
        <v>539.76</v>
      </c>
      <c r="X245">
        <v>0</v>
      </c>
      <c r="Y245">
        <v>0</v>
      </c>
      <c r="Z245">
        <v>0</v>
      </c>
      <c r="AA245">
        <v>0</v>
      </c>
      <c r="AB245" t="s">
        <v>1020</v>
      </c>
      <c r="AC245">
        <v>1</v>
      </c>
      <c r="AD245">
        <v>1</v>
      </c>
      <c r="AE245" s="112">
        <v>539.76</v>
      </c>
      <c r="AF245" s="112">
        <v>110.93</v>
      </c>
      <c r="AG245" t="s">
        <v>1020</v>
      </c>
      <c r="AH245">
        <v>1</v>
      </c>
      <c r="AI245" s="112">
        <v>110.93</v>
      </c>
      <c r="AJ245">
        <v>0</v>
      </c>
      <c r="AK245" s="112">
        <v>110.93</v>
      </c>
      <c r="AL245" s="112">
        <v>-428.83</v>
      </c>
      <c r="AM245">
        <v>0</v>
      </c>
      <c r="AN245" s="112">
        <v>-428.83</v>
      </c>
    </row>
    <row r="246" spans="1:40" x14ac:dyDescent="0.2">
      <c r="A246" t="s">
        <v>515</v>
      </c>
      <c r="B246" t="s">
        <v>1747</v>
      </c>
      <c r="C246" t="s">
        <v>928</v>
      </c>
      <c r="D246" t="s">
        <v>1015</v>
      </c>
      <c r="E246" t="s">
        <v>1742</v>
      </c>
      <c r="F246" t="s">
        <v>984</v>
      </c>
      <c r="G246" t="s">
        <v>930</v>
      </c>
      <c r="H246" t="s">
        <v>516</v>
      </c>
      <c r="I246" t="s">
        <v>1492</v>
      </c>
      <c r="J246" t="s">
        <v>515</v>
      </c>
      <c r="K246" t="s">
        <v>2104</v>
      </c>
      <c r="L246" t="s">
        <v>11</v>
      </c>
      <c r="M246" t="s">
        <v>1079</v>
      </c>
      <c r="N246" s="38">
        <v>43374</v>
      </c>
      <c r="O246" s="38">
        <v>43738</v>
      </c>
      <c r="P246" t="s">
        <v>1019</v>
      </c>
      <c r="Q246" s="112">
        <v>786758</v>
      </c>
      <c r="R246" s="112">
        <v>4765509</v>
      </c>
      <c r="S246" s="47">
        <v>0.1651</v>
      </c>
      <c r="T246" s="38">
        <v>43525</v>
      </c>
      <c r="U246" s="38">
        <v>43890</v>
      </c>
      <c r="V246" s="112">
        <v>41054.949999999997</v>
      </c>
      <c r="W246" s="112">
        <v>11251.16</v>
      </c>
      <c r="X246">
        <v>0</v>
      </c>
      <c r="Y246">
        <v>0</v>
      </c>
      <c r="Z246">
        <v>0</v>
      </c>
      <c r="AA246">
        <v>0</v>
      </c>
      <c r="AB246" t="s">
        <v>1020</v>
      </c>
      <c r="AC246">
        <v>1</v>
      </c>
      <c r="AD246">
        <v>1</v>
      </c>
      <c r="AE246" s="112">
        <v>11251.16</v>
      </c>
      <c r="AF246" s="112">
        <v>6778.17</v>
      </c>
      <c r="AG246" t="s">
        <v>1028</v>
      </c>
      <c r="AH246">
        <v>1.0044999999999999</v>
      </c>
      <c r="AI246" s="112">
        <v>6808.67</v>
      </c>
      <c r="AJ246">
        <v>0</v>
      </c>
      <c r="AK246" s="112">
        <v>6808.67</v>
      </c>
      <c r="AL246" s="112">
        <v>-4442.49</v>
      </c>
      <c r="AM246">
        <v>0</v>
      </c>
      <c r="AN246" s="112">
        <v>-4442.49</v>
      </c>
    </row>
    <row r="247" spans="1:40" x14ac:dyDescent="0.2">
      <c r="A247" t="s">
        <v>527</v>
      </c>
      <c r="B247" t="s">
        <v>1747</v>
      </c>
      <c r="C247" t="s">
        <v>928</v>
      </c>
      <c r="D247" t="s">
        <v>1015</v>
      </c>
      <c r="E247" t="s">
        <v>1742</v>
      </c>
      <c r="F247" t="s">
        <v>984</v>
      </c>
      <c r="G247" t="s">
        <v>930</v>
      </c>
      <c r="H247" t="s">
        <v>528</v>
      </c>
      <c r="I247" t="s">
        <v>2105</v>
      </c>
      <c r="J247" t="s">
        <v>527</v>
      </c>
      <c r="K247" t="s">
        <v>2106</v>
      </c>
      <c r="L247" t="s">
        <v>11</v>
      </c>
      <c r="M247" t="s">
        <v>1079</v>
      </c>
      <c r="N247" s="38">
        <v>43374</v>
      </c>
      <c r="O247" s="38">
        <v>43738</v>
      </c>
      <c r="P247" t="s">
        <v>1019</v>
      </c>
      <c r="Q247" s="112">
        <v>749240</v>
      </c>
      <c r="R247" s="112">
        <v>2405768</v>
      </c>
      <c r="S247" s="47">
        <v>0.31140000000000001</v>
      </c>
      <c r="T247" s="38">
        <v>43525</v>
      </c>
      <c r="U247" s="38">
        <v>43890</v>
      </c>
      <c r="V247" s="112">
        <v>32003.8</v>
      </c>
      <c r="W247" s="112">
        <v>13099.82</v>
      </c>
      <c r="X247">
        <v>0</v>
      </c>
      <c r="Y247">
        <v>0</v>
      </c>
      <c r="Z247">
        <v>0</v>
      </c>
      <c r="AA247">
        <v>0</v>
      </c>
      <c r="AB247" t="s">
        <v>1020</v>
      </c>
      <c r="AC247">
        <v>1</v>
      </c>
      <c r="AD247">
        <v>1</v>
      </c>
      <c r="AE247" s="112">
        <v>13099.82</v>
      </c>
      <c r="AF247" s="112">
        <v>9965.98</v>
      </c>
      <c r="AG247" t="s">
        <v>1028</v>
      </c>
      <c r="AH247">
        <v>1.0044999999999999</v>
      </c>
      <c r="AI247" s="112">
        <v>10010.83</v>
      </c>
      <c r="AJ247">
        <v>0</v>
      </c>
      <c r="AK247" s="112">
        <v>10010.83</v>
      </c>
      <c r="AL247" s="112">
        <v>-3088.99</v>
      </c>
      <c r="AM247">
        <v>0</v>
      </c>
      <c r="AN247" s="112">
        <v>-3088.99</v>
      </c>
    </row>
    <row r="248" spans="1:40" x14ac:dyDescent="0.2">
      <c r="A248" t="s">
        <v>609</v>
      </c>
      <c r="B248" t="s">
        <v>1747</v>
      </c>
      <c r="C248" t="s">
        <v>928</v>
      </c>
      <c r="D248" t="s">
        <v>1015</v>
      </c>
      <c r="E248" t="s">
        <v>1742</v>
      </c>
      <c r="F248" t="s">
        <v>984</v>
      </c>
      <c r="G248" t="s">
        <v>930</v>
      </c>
      <c r="H248" t="s">
        <v>610</v>
      </c>
      <c r="I248" t="s">
        <v>2107</v>
      </c>
      <c r="J248" t="s">
        <v>609</v>
      </c>
      <c r="K248" t="s">
        <v>2108</v>
      </c>
      <c r="L248" t="s">
        <v>11</v>
      </c>
      <c r="M248" t="s">
        <v>1018</v>
      </c>
      <c r="N248" s="38">
        <v>43466</v>
      </c>
      <c r="O248" s="38">
        <v>43830</v>
      </c>
      <c r="P248" t="s">
        <v>1019</v>
      </c>
      <c r="Q248" s="112">
        <v>7355528</v>
      </c>
      <c r="R248" s="112">
        <v>25871419</v>
      </c>
      <c r="S248" s="47">
        <v>0.2843</v>
      </c>
      <c r="T248" s="38">
        <v>43525</v>
      </c>
      <c r="U248" s="38">
        <v>43890</v>
      </c>
      <c r="V248" s="112">
        <v>15908.05</v>
      </c>
      <c r="W248" s="112">
        <v>1851.97</v>
      </c>
      <c r="X248">
        <v>0</v>
      </c>
      <c r="Y248">
        <v>0</v>
      </c>
      <c r="Z248">
        <v>0</v>
      </c>
      <c r="AA248">
        <v>0</v>
      </c>
      <c r="AB248" t="s">
        <v>1020</v>
      </c>
      <c r="AC248">
        <v>1</v>
      </c>
      <c r="AD248">
        <v>1</v>
      </c>
      <c r="AE248" s="112">
        <v>1851.97</v>
      </c>
      <c r="AF248" s="112">
        <v>4522.66</v>
      </c>
      <c r="AG248" t="s">
        <v>1020</v>
      </c>
      <c r="AH248">
        <v>1</v>
      </c>
      <c r="AI248" s="112">
        <v>4522.66</v>
      </c>
      <c r="AJ248">
        <v>0</v>
      </c>
      <c r="AK248" s="112">
        <v>4522.66</v>
      </c>
      <c r="AL248" s="112">
        <v>2670.69</v>
      </c>
      <c r="AM248">
        <v>0</v>
      </c>
      <c r="AN248" s="112">
        <v>2670.69</v>
      </c>
    </row>
    <row r="249" spans="1:40" x14ac:dyDescent="0.2">
      <c r="A249" t="s">
        <v>2109</v>
      </c>
      <c r="B249" t="s">
        <v>1747</v>
      </c>
      <c r="C249" t="s">
        <v>928</v>
      </c>
      <c r="D249" t="s">
        <v>1015</v>
      </c>
      <c r="E249" t="s">
        <v>1742</v>
      </c>
      <c r="F249" t="s">
        <v>984</v>
      </c>
      <c r="G249" t="s">
        <v>930</v>
      </c>
      <c r="H249" t="s">
        <v>2110</v>
      </c>
      <c r="I249" t="s">
        <v>2111</v>
      </c>
      <c r="J249" t="s">
        <v>2109</v>
      </c>
      <c r="K249" t="s">
        <v>2112</v>
      </c>
      <c r="L249" t="s">
        <v>11</v>
      </c>
      <c r="M249" t="s">
        <v>1018</v>
      </c>
      <c r="N249" s="38">
        <v>43101</v>
      </c>
      <c r="O249" s="38">
        <v>43465</v>
      </c>
      <c r="P249" t="s">
        <v>1019</v>
      </c>
      <c r="Q249" s="112">
        <v>5282940</v>
      </c>
      <c r="R249" s="112">
        <v>34594277</v>
      </c>
      <c r="S249" s="47">
        <v>0.1527</v>
      </c>
      <c r="T249" s="38">
        <v>43525</v>
      </c>
      <c r="U249" s="38">
        <v>43890</v>
      </c>
      <c r="V249" s="112">
        <v>37478.949999999997</v>
      </c>
      <c r="W249" s="112">
        <v>3455.14</v>
      </c>
      <c r="X249">
        <v>0</v>
      </c>
      <c r="Y249">
        <v>0</v>
      </c>
      <c r="Z249">
        <v>0</v>
      </c>
      <c r="AA249">
        <v>0</v>
      </c>
      <c r="AB249" t="s">
        <v>1020</v>
      </c>
      <c r="AC249">
        <v>1</v>
      </c>
      <c r="AD249">
        <v>1</v>
      </c>
      <c r="AE249" s="112">
        <v>3455.14</v>
      </c>
      <c r="AF249" s="112">
        <v>5723.04</v>
      </c>
      <c r="AG249" t="s">
        <v>1028</v>
      </c>
      <c r="AH249">
        <v>1.0227999999999999</v>
      </c>
      <c r="AI249" s="112">
        <v>5853.53</v>
      </c>
      <c r="AJ249">
        <v>0</v>
      </c>
      <c r="AK249" s="112">
        <v>5853.53</v>
      </c>
      <c r="AL249" s="112">
        <v>2398.39</v>
      </c>
      <c r="AM249">
        <v>0</v>
      </c>
      <c r="AN249" s="112">
        <v>2398.39</v>
      </c>
    </row>
    <row r="250" spans="1:40" x14ac:dyDescent="0.2">
      <c r="A250" t="s">
        <v>675</v>
      </c>
      <c r="B250" t="s">
        <v>1747</v>
      </c>
      <c r="C250" t="s">
        <v>928</v>
      </c>
      <c r="D250" t="s">
        <v>1015</v>
      </c>
      <c r="E250" t="s">
        <v>1742</v>
      </c>
      <c r="F250" t="s">
        <v>984</v>
      </c>
      <c r="G250" t="s">
        <v>930</v>
      </c>
      <c r="H250" t="s">
        <v>676</v>
      </c>
      <c r="I250" t="s">
        <v>1609</v>
      </c>
      <c r="J250" t="s">
        <v>675</v>
      </c>
      <c r="K250" t="s">
        <v>2113</v>
      </c>
      <c r="L250" t="s">
        <v>11</v>
      </c>
      <c r="M250" t="s">
        <v>1018</v>
      </c>
      <c r="N250" s="38">
        <v>43252</v>
      </c>
      <c r="O250" s="38">
        <v>43616</v>
      </c>
      <c r="P250" t="s">
        <v>1031</v>
      </c>
      <c r="Q250" s="112">
        <v>15784191</v>
      </c>
      <c r="R250" s="112">
        <v>118255136</v>
      </c>
      <c r="S250" s="47">
        <v>0.13350000000000001</v>
      </c>
      <c r="T250" s="38">
        <v>43525</v>
      </c>
      <c r="U250" s="38">
        <v>43890</v>
      </c>
      <c r="V250" s="112">
        <v>3753013.39</v>
      </c>
      <c r="W250" s="112">
        <v>232506.81</v>
      </c>
      <c r="X250">
        <v>0</v>
      </c>
      <c r="Y250">
        <v>0</v>
      </c>
      <c r="Z250">
        <v>0</v>
      </c>
      <c r="AA250">
        <v>0</v>
      </c>
      <c r="AB250" t="s">
        <v>1020</v>
      </c>
      <c r="AC250">
        <v>1</v>
      </c>
      <c r="AD250">
        <v>1</v>
      </c>
      <c r="AE250" s="112">
        <v>232506.81</v>
      </c>
      <c r="AF250" s="112">
        <v>501027.29</v>
      </c>
      <c r="AG250" t="s">
        <v>1028</v>
      </c>
      <c r="AH250">
        <v>1.0163</v>
      </c>
      <c r="AI250" s="112">
        <v>509194.03</v>
      </c>
      <c r="AJ250">
        <v>0</v>
      </c>
      <c r="AK250" s="112">
        <v>509194.03</v>
      </c>
      <c r="AL250" s="112">
        <v>276687.21999999997</v>
      </c>
      <c r="AM250">
        <v>0</v>
      </c>
      <c r="AN250" s="112">
        <v>276687.21999999997</v>
      </c>
    </row>
    <row r="251" spans="1:40" x14ac:dyDescent="0.2">
      <c r="A251" t="s">
        <v>723</v>
      </c>
      <c r="B251" t="s">
        <v>1747</v>
      </c>
      <c r="C251" t="s">
        <v>928</v>
      </c>
      <c r="D251" t="s">
        <v>1015</v>
      </c>
      <c r="E251" t="s">
        <v>1742</v>
      </c>
      <c r="F251" t="s">
        <v>984</v>
      </c>
      <c r="G251" t="s">
        <v>930</v>
      </c>
      <c r="H251" t="s">
        <v>724</v>
      </c>
      <c r="I251" t="s">
        <v>1500</v>
      </c>
      <c r="J251" t="s">
        <v>723</v>
      </c>
      <c r="K251" t="s">
        <v>2114</v>
      </c>
      <c r="L251" t="s">
        <v>11</v>
      </c>
      <c r="M251" t="s">
        <v>1079</v>
      </c>
      <c r="N251" s="38">
        <v>43252</v>
      </c>
      <c r="O251" s="38">
        <v>43616</v>
      </c>
      <c r="P251" t="s">
        <v>1019</v>
      </c>
      <c r="Q251" s="112">
        <v>794140</v>
      </c>
      <c r="R251" s="112">
        <v>24866928</v>
      </c>
      <c r="S251" s="47">
        <v>3.1899999999999998E-2</v>
      </c>
      <c r="T251" s="38">
        <v>43525</v>
      </c>
      <c r="U251" s="38">
        <v>43890</v>
      </c>
      <c r="V251" s="112">
        <v>290103.38</v>
      </c>
      <c r="W251" s="112">
        <v>44424.480000000003</v>
      </c>
      <c r="X251">
        <v>0</v>
      </c>
      <c r="Y251">
        <v>0</v>
      </c>
      <c r="Z251">
        <v>0</v>
      </c>
      <c r="AA251">
        <v>0</v>
      </c>
      <c r="AB251" t="s">
        <v>1020</v>
      </c>
      <c r="AC251">
        <v>1</v>
      </c>
      <c r="AD251">
        <v>1</v>
      </c>
      <c r="AE251" s="112">
        <v>44424.480000000003</v>
      </c>
      <c r="AF251" s="112">
        <v>9254.2999999999993</v>
      </c>
      <c r="AG251" t="s">
        <v>1028</v>
      </c>
      <c r="AH251">
        <v>1.0163</v>
      </c>
      <c r="AI251" s="112">
        <v>9405.15</v>
      </c>
      <c r="AJ251">
        <v>0</v>
      </c>
      <c r="AK251" s="112">
        <v>9405.15</v>
      </c>
      <c r="AL251" s="112">
        <v>-35019.33</v>
      </c>
      <c r="AM251">
        <v>0</v>
      </c>
      <c r="AN251" s="112">
        <v>-35019.33</v>
      </c>
    </row>
    <row r="252" spans="1:40" x14ac:dyDescent="0.2">
      <c r="A252" t="s">
        <v>2115</v>
      </c>
      <c r="B252" t="s">
        <v>1747</v>
      </c>
      <c r="C252" t="s">
        <v>928</v>
      </c>
      <c r="D252" t="s">
        <v>1015</v>
      </c>
      <c r="E252" t="s">
        <v>1742</v>
      </c>
      <c r="F252" t="s">
        <v>984</v>
      </c>
      <c r="G252" t="s">
        <v>930</v>
      </c>
      <c r="H252" t="s">
        <v>2116</v>
      </c>
      <c r="I252" t="s">
        <v>2117</v>
      </c>
      <c r="J252" t="s">
        <v>2115</v>
      </c>
      <c r="K252" t="s">
        <v>2118</v>
      </c>
      <c r="L252" t="s">
        <v>1027</v>
      </c>
      <c r="M252" t="s">
        <v>1079</v>
      </c>
      <c r="N252" s="38">
        <v>43374</v>
      </c>
      <c r="O252" s="38">
        <v>43738</v>
      </c>
      <c r="P252" t="s">
        <v>1019</v>
      </c>
      <c r="Q252" s="112">
        <v>396602</v>
      </c>
      <c r="R252" s="112">
        <v>481940</v>
      </c>
      <c r="S252" s="47">
        <v>0.82289999999999996</v>
      </c>
      <c r="T252" s="38">
        <v>43525</v>
      </c>
      <c r="U252" s="38">
        <v>43890</v>
      </c>
      <c r="V252" s="112">
        <v>5740.55</v>
      </c>
      <c r="W252" s="112">
        <v>4346.4799999999996</v>
      </c>
      <c r="X252">
        <v>0</v>
      </c>
      <c r="Y252">
        <v>0</v>
      </c>
      <c r="Z252">
        <v>0</v>
      </c>
      <c r="AA252">
        <v>0</v>
      </c>
      <c r="AB252" t="s">
        <v>1020</v>
      </c>
      <c r="AC252">
        <v>1</v>
      </c>
      <c r="AD252">
        <v>1</v>
      </c>
      <c r="AE252" s="112">
        <v>4346.4799999999996</v>
      </c>
      <c r="AF252" s="112">
        <v>4723.8999999999996</v>
      </c>
      <c r="AG252" t="s">
        <v>1028</v>
      </c>
      <c r="AH252">
        <v>1.0044999999999999</v>
      </c>
      <c r="AI252" s="112">
        <v>4745.16</v>
      </c>
      <c r="AJ252">
        <v>0</v>
      </c>
      <c r="AK252" s="112">
        <v>4745.16</v>
      </c>
      <c r="AL252" s="112">
        <v>398.68</v>
      </c>
      <c r="AM252">
        <v>0</v>
      </c>
      <c r="AN252" s="112">
        <v>398.68</v>
      </c>
    </row>
    <row r="253" spans="1:40" x14ac:dyDescent="0.2">
      <c r="A253" t="s">
        <v>2119</v>
      </c>
      <c r="B253" t="s">
        <v>1747</v>
      </c>
      <c r="C253" t="s">
        <v>928</v>
      </c>
      <c r="D253" t="s">
        <v>1015</v>
      </c>
      <c r="E253" t="s">
        <v>1742</v>
      </c>
      <c r="F253" t="s">
        <v>984</v>
      </c>
      <c r="G253" t="s">
        <v>930</v>
      </c>
      <c r="H253" t="s">
        <v>2120</v>
      </c>
      <c r="I253" t="s">
        <v>2121</v>
      </c>
      <c r="J253" t="s">
        <v>2119</v>
      </c>
      <c r="K253" t="s">
        <v>2122</v>
      </c>
      <c r="L253" t="s">
        <v>1027</v>
      </c>
      <c r="M253" t="s">
        <v>1079</v>
      </c>
      <c r="N253" s="38">
        <v>43374</v>
      </c>
      <c r="O253" s="38">
        <v>43738</v>
      </c>
      <c r="P253" t="s">
        <v>1019</v>
      </c>
      <c r="Q253" s="112">
        <v>649503</v>
      </c>
      <c r="R253" s="112">
        <v>794111</v>
      </c>
      <c r="S253" s="47">
        <v>0.81789999999999996</v>
      </c>
      <c r="T253" s="38">
        <v>43525</v>
      </c>
      <c r="U253" s="38">
        <v>43890</v>
      </c>
      <c r="V253" s="112">
        <v>6757.52</v>
      </c>
      <c r="W253" s="112">
        <v>3411.88</v>
      </c>
      <c r="X253">
        <v>0</v>
      </c>
      <c r="Y253">
        <v>0</v>
      </c>
      <c r="Z253">
        <v>0</v>
      </c>
      <c r="AA253">
        <v>0</v>
      </c>
      <c r="AB253" t="s">
        <v>1020</v>
      </c>
      <c r="AC253">
        <v>1</v>
      </c>
      <c r="AD253">
        <v>1</v>
      </c>
      <c r="AE253" s="112">
        <v>3411.88</v>
      </c>
      <c r="AF253" s="112">
        <v>5526.98</v>
      </c>
      <c r="AG253" t="s">
        <v>1028</v>
      </c>
      <c r="AH253">
        <v>1.0044999999999999</v>
      </c>
      <c r="AI253" s="112">
        <v>5551.85</v>
      </c>
      <c r="AJ253">
        <v>0</v>
      </c>
      <c r="AK253" s="112">
        <v>5551.85</v>
      </c>
      <c r="AL253" s="112">
        <v>2139.9699999999998</v>
      </c>
      <c r="AM253">
        <v>0</v>
      </c>
      <c r="AN253" s="112">
        <v>2139.9699999999998</v>
      </c>
    </row>
    <row r="254" spans="1:40" x14ac:dyDescent="0.2">
      <c r="A254" t="s">
        <v>1502</v>
      </c>
      <c r="B254" t="s">
        <v>1747</v>
      </c>
      <c r="C254" t="s">
        <v>928</v>
      </c>
      <c r="D254" t="s">
        <v>1015</v>
      </c>
      <c r="E254" t="s">
        <v>1742</v>
      </c>
      <c r="F254" t="s">
        <v>984</v>
      </c>
      <c r="G254" t="s">
        <v>930</v>
      </c>
      <c r="H254" t="s">
        <v>1503</v>
      </c>
      <c r="I254" t="s">
        <v>1504</v>
      </c>
      <c r="J254" t="s">
        <v>1502</v>
      </c>
      <c r="K254" t="s">
        <v>1505</v>
      </c>
      <c r="L254" t="s">
        <v>1027</v>
      </c>
      <c r="M254" t="s">
        <v>1079</v>
      </c>
      <c r="N254" s="38">
        <v>43466</v>
      </c>
      <c r="O254" s="38">
        <v>43830</v>
      </c>
      <c r="P254" t="s">
        <v>1019</v>
      </c>
      <c r="Q254" s="112">
        <v>1269524</v>
      </c>
      <c r="R254" s="112">
        <v>4268970</v>
      </c>
      <c r="S254" s="47">
        <v>0.2974</v>
      </c>
      <c r="T254" s="38">
        <v>43525</v>
      </c>
      <c r="U254" s="38">
        <v>43890</v>
      </c>
      <c r="V254" s="112">
        <v>47518.62</v>
      </c>
      <c r="W254" s="112">
        <v>23963.94</v>
      </c>
      <c r="X254">
        <v>0</v>
      </c>
      <c r="Y254">
        <v>0</v>
      </c>
      <c r="Z254">
        <v>0</v>
      </c>
      <c r="AA254">
        <v>0</v>
      </c>
      <c r="AB254" t="s">
        <v>1020</v>
      </c>
      <c r="AC254">
        <v>1</v>
      </c>
      <c r="AD254">
        <v>1</v>
      </c>
      <c r="AE254" s="112">
        <v>23963.94</v>
      </c>
      <c r="AF254" s="112">
        <v>14132.04</v>
      </c>
      <c r="AG254" t="s">
        <v>1020</v>
      </c>
      <c r="AH254">
        <v>1</v>
      </c>
      <c r="AI254" s="112">
        <v>14132.04</v>
      </c>
      <c r="AJ254">
        <v>0</v>
      </c>
      <c r="AK254" s="112">
        <v>14132.04</v>
      </c>
      <c r="AL254" s="112">
        <v>-9831.9</v>
      </c>
      <c r="AM254">
        <v>0</v>
      </c>
      <c r="AN254" s="112">
        <v>-9831.9</v>
      </c>
    </row>
    <row r="255" spans="1:40" x14ac:dyDescent="0.2">
      <c r="A255" t="s">
        <v>1506</v>
      </c>
      <c r="B255" t="s">
        <v>1747</v>
      </c>
      <c r="C255" t="s">
        <v>928</v>
      </c>
      <c r="D255" t="s">
        <v>1015</v>
      </c>
      <c r="E255" t="s">
        <v>1742</v>
      </c>
      <c r="F255" t="s">
        <v>984</v>
      </c>
      <c r="G255" t="s">
        <v>930</v>
      </c>
      <c r="H255" t="s">
        <v>1507</v>
      </c>
      <c r="I255" t="s">
        <v>1508</v>
      </c>
      <c r="J255" t="s">
        <v>1506</v>
      </c>
      <c r="K255" t="s">
        <v>2123</v>
      </c>
      <c r="L255" t="s">
        <v>1027</v>
      </c>
      <c r="M255" t="s">
        <v>1079</v>
      </c>
      <c r="N255" s="38">
        <v>43466</v>
      </c>
      <c r="O255" s="38">
        <v>43830</v>
      </c>
      <c r="P255" t="s">
        <v>1019</v>
      </c>
      <c r="Q255" s="112">
        <v>1681405</v>
      </c>
      <c r="R255" s="112">
        <v>10056065</v>
      </c>
      <c r="S255" s="47">
        <v>0.16719999999999999</v>
      </c>
      <c r="T255" s="38">
        <v>43525</v>
      </c>
      <c r="U255" s="38">
        <v>43890</v>
      </c>
      <c r="V255" s="112">
        <v>29124.67</v>
      </c>
      <c r="W255" s="112">
        <v>11207.17</v>
      </c>
      <c r="X255">
        <v>0</v>
      </c>
      <c r="Y255">
        <v>0</v>
      </c>
      <c r="Z255">
        <v>0</v>
      </c>
      <c r="AA255">
        <v>0</v>
      </c>
      <c r="AB255" t="s">
        <v>1020</v>
      </c>
      <c r="AC255">
        <v>1</v>
      </c>
      <c r="AD255">
        <v>1</v>
      </c>
      <c r="AE255" s="112">
        <v>11207.17</v>
      </c>
      <c r="AF255" s="112">
        <v>4869.6400000000003</v>
      </c>
      <c r="AG255" t="s">
        <v>1020</v>
      </c>
      <c r="AH255">
        <v>1</v>
      </c>
      <c r="AI255" s="112">
        <v>4869.6400000000003</v>
      </c>
      <c r="AJ255">
        <v>0</v>
      </c>
      <c r="AK255" s="112">
        <v>4869.6400000000003</v>
      </c>
      <c r="AL255" s="112">
        <v>-6337.53</v>
      </c>
      <c r="AM255">
        <v>0</v>
      </c>
      <c r="AN255" s="112">
        <v>-6337.53</v>
      </c>
    </row>
    <row r="256" spans="1:40" x14ac:dyDescent="0.2">
      <c r="A256" t="s">
        <v>543</v>
      </c>
      <c r="B256" t="s">
        <v>1747</v>
      </c>
      <c r="C256" t="s">
        <v>928</v>
      </c>
      <c r="D256" t="s">
        <v>1015</v>
      </c>
      <c r="E256" t="s">
        <v>1742</v>
      </c>
      <c r="F256" t="s">
        <v>984</v>
      </c>
      <c r="G256" t="s">
        <v>930</v>
      </c>
      <c r="H256" t="s">
        <v>544</v>
      </c>
      <c r="I256" t="s">
        <v>1510</v>
      </c>
      <c r="J256" t="s">
        <v>543</v>
      </c>
      <c r="K256" t="s">
        <v>1511</v>
      </c>
      <c r="L256" t="s">
        <v>11</v>
      </c>
      <c r="M256" t="s">
        <v>1018</v>
      </c>
      <c r="N256" s="38">
        <v>43252</v>
      </c>
      <c r="O256" s="38">
        <v>43616</v>
      </c>
      <c r="P256" t="s">
        <v>1019</v>
      </c>
      <c r="Q256" s="112">
        <v>10497628</v>
      </c>
      <c r="R256" s="112">
        <v>63243664</v>
      </c>
      <c r="S256" s="47">
        <v>0.16600000000000001</v>
      </c>
      <c r="T256" s="38">
        <v>43525</v>
      </c>
      <c r="U256" s="38">
        <v>43890</v>
      </c>
      <c r="V256" s="112">
        <v>820445.1</v>
      </c>
      <c r="W256" s="112">
        <v>62552.33</v>
      </c>
      <c r="X256">
        <v>0</v>
      </c>
      <c r="Y256">
        <v>0</v>
      </c>
      <c r="Z256">
        <v>0</v>
      </c>
      <c r="AA256">
        <v>0</v>
      </c>
      <c r="AB256" t="s">
        <v>1020</v>
      </c>
      <c r="AC256">
        <v>1</v>
      </c>
      <c r="AD256">
        <v>1</v>
      </c>
      <c r="AE256" s="112">
        <v>62552.33</v>
      </c>
      <c r="AF256" s="112">
        <v>136193.89000000001</v>
      </c>
      <c r="AG256" t="s">
        <v>1028</v>
      </c>
      <c r="AH256">
        <v>1.0163</v>
      </c>
      <c r="AI256" s="112">
        <v>138413.85</v>
      </c>
      <c r="AJ256">
        <v>0</v>
      </c>
      <c r="AK256" s="112">
        <v>138413.85</v>
      </c>
      <c r="AL256" s="112">
        <v>75861.52</v>
      </c>
      <c r="AM256">
        <v>0</v>
      </c>
      <c r="AN256" s="112">
        <v>75861.52</v>
      </c>
    </row>
    <row r="257" spans="1:40" x14ac:dyDescent="0.2">
      <c r="A257" t="s">
        <v>1514</v>
      </c>
      <c r="B257" t="s">
        <v>1747</v>
      </c>
      <c r="C257" t="s">
        <v>928</v>
      </c>
      <c r="D257" t="s">
        <v>1015</v>
      </c>
      <c r="E257" t="s">
        <v>1742</v>
      </c>
      <c r="F257" t="s">
        <v>984</v>
      </c>
      <c r="G257" t="s">
        <v>930</v>
      </c>
      <c r="H257" t="s">
        <v>1515</v>
      </c>
      <c r="I257" t="s">
        <v>1516</v>
      </c>
      <c r="J257" t="s">
        <v>1514</v>
      </c>
      <c r="K257" t="s">
        <v>2124</v>
      </c>
      <c r="L257" t="s">
        <v>1027</v>
      </c>
      <c r="M257" t="s">
        <v>1018</v>
      </c>
      <c r="N257" s="38">
        <v>43374</v>
      </c>
      <c r="O257" s="38">
        <v>43738</v>
      </c>
      <c r="P257" t="s">
        <v>1019</v>
      </c>
      <c r="Q257" s="112">
        <v>3710372</v>
      </c>
      <c r="R257" s="112">
        <v>7867644</v>
      </c>
      <c r="S257" s="47">
        <v>0.47160000000000002</v>
      </c>
      <c r="T257" s="38">
        <v>43525</v>
      </c>
      <c r="U257" s="38">
        <v>43890</v>
      </c>
      <c r="V257" s="112">
        <v>145463.20000000001</v>
      </c>
      <c r="W257" s="112">
        <v>53465.8</v>
      </c>
      <c r="X257">
        <v>0</v>
      </c>
      <c r="Y257">
        <v>0</v>
      </c>
      <c r="Z257">
        <v>0</v>
      </c>
      <c r="AA257">
        <v>0</v>
      </c>
      <c r="AB257" t="s">
        <v>1020</v>
      </c>
      <c r="AC257">
        <v>1</v>
      </c>
      <c r="AD257">
        <v>1</v>
      </c>
      <c r="AE257" s="112">
        <v>53465.8</v>
      </c>
      <c r="AF257" s="112">
        <v>68600.45</v>
      </c>
      <c r="AG257" t="s">
        <v>1028</v>
      </c>
      <c r="AH257">
        <v>1.0044999999999999</v>
      </c>
      <c r="AI257" s="112">
        <v>68909.149999999994</v>
      </c>
      <c r="AJ257">
        <v>0</v>
      </c>
      <c r="AK257" s="112">
        <v>68909.149999999994</v>
      </c>
      <c r="AL257" s="112">
        <v>15443.35</v>
      </c>
      <c r="AM257">
        <v>0</v>
      </c>
      <c r="AN257" s="112">
        <v>15443.35</v>
      </c>
    </row>
    <row r="258" spans="1:40" x14ac:dyDescent="0.2">
      <c r="A258" t="s">
        <v>460</v>
      </c>
      <c r="B258" t="s">
        <v>1747</v>
      </c>
      <c r="C258" t="s">
        <v>928</v>
      </c>
      <c r="D258" t="s">
        <v>1015</v>
      </c>
      <c r="E258" t="s">
        <v>1742</v>
      </c>
      <c r="F258" t="s">
        <v>984</v>
      </c>
      <c r="G258" t="s">
        <v>930</v>
      </c>
      <c r="H258" t="s">
        <v>461</v>
      </c>
      <c r="I258" t="s">
        <v>2125</v>
      </c>
      <c r="J258" t="s">
        <v>460</v>
      </c>
      <c r="K258" t="s">
        <v>2126</v>
      </c>
      <c r="L258" t="s">
        <v>11</v>
      </c>
      <c r="M258" t="s">
        <v>1079</v>
      </c>
      <c r="N258" s="38">
        <v>43374</v>
      </c>
      <c r="O258" s="38">
        <v>43738</v>
      </c>
      <c r="P258" t="s">
        <v>1019</v>
      </c>
      <c r="Q258" s="112">
        <v>965232</v>
      </c>
      <c r="R258" s="112">
        <v>12141617</v>
      </c>
      <c r="S258" s="47">
        <v>7.9500000000000001E-2</v>
      </c>
      <c r="T258" s="38">
        <v>43525</v>
      </c>
      <c r="U258" s="38">
        <v>43890</v>
      </c>
      <c r="V258" s="112">
        <v>224632.84</v>
      </c>
      <c r="W258" s="112">
        <v>58149.09</v>
      </c>
      <c r="X258">
        <v>0</v>
      </c>
      <c r="Y258">
        <v>0</v>
      </c>
      <c r="Z258">
        <v>0</v>
      </c>
      <c r="AA258">
        <v>0</v>
      </c>
      <c r="AB258" t="s">
        <v>1020</v>
      </c>
      <c r="AC258">
        <v>1</v>
      </c>
      <c r="AD258">
        <v>1</v>
      </c>
      <c r="AE258" s="112">
        <v>58149.09</v>
      </c>
      <c r="AF258" s="112">
        <v>17858.310000000001</v>
      </c>
      <c r="AG258" t="s">
        <v>1028</v>
      </c>
      <c r="AH258">
        <v>1.0044999999999999</v>
      </c>
      <c r="AI258" s="112">
        <v>17938.669999999998</v>
      </c>
      <c r="AJ258">
        <v>0</v>
      </c>
      <c r="AK258" s="112">
        <v>17938.669999999998</v>
      </c>
      <c r="AL258" s="112">
        <v>-40210.42</v>
      </c>
      <c r="AM258">
        <v>0</v>
      </c>
      <c r="AN258" s="112">
        <v>-40210.42</v>
      </c>
    </row>
    <row r="259" spans="1:40" x14ac:dyDescent="0.2">
      <c r="A259" t="s">
        <v>582</v>
      </c>
      <c r="B259" t="s">
        <v>1747</v>
      </c>
      <c r="C259" t="s">
        <v>928</v>
      </c>
      <c r="D259" t="s">
        <v>1015</v>
      </c>
      <c r="E259" t="s">
        <v>1742</v>
      </c>
      <c r="F259" t="s">
        <v>984</v>
      </c>
      <c r="G259" t="s">
        <v>930</v>
      </c>
      <c r="H259" t="s">
        <v>583</v>
      </c>
      <c r="I259" t="s">
        <v>1576</v>
      </c>
      <c r="J259" t="s">
        <v>582</v>
      </c>
      <c r="K259" t="s">
        <v>2127</v>
      </c>
      <c r="L259" t="s">
        <v>11</v>
      </c>
      <c r="M259" t="s">
        <v>1018</v>
      </c>
      <c r="N259" s="38">
        <v>43160</v>
      </c>
      <c r="O259" s="38">
        <v>43524</v>
      </c>
      <c r="P259" t="s">
        <v>1031</v>
      </c>
      <c r="Q259" s="112">
        <v>28610719</v>
      </c>
      <c r="R259" s="112">
        <v>152641796</v>
      </c>
      <c r="S259" s="47">
        <v>0.18740000000000001</v>
      </c>
      <c r="T259" s="38">
        <v>43525</v>
      </c>
      <c r="U259" s="38">
        <v>43890</v>
      </c>
      <c r="V259" s="112">
        <v>1512091.53</v>
      </c>
      <c r="W259" s="112">
        <v>86744.92</v>
      </c>
      <c r="X259">
        <v>0</v>
      </c>
      <c r="Y259">
        <v>0</v>
      </c>
      <c r="Z259">
        <v>0</v>
      </c>
      <c r="AA259">
        <v>0</v>
      </c>
      <c r="AB259" t="s">
        <v>1020</v>
      </c>
      <c r="AC259">
        <v>1</v>
      </c>
      <c r="AD259">
        <v>1</v>
      </c>
      <c r="AE259" s="112">
        <v>86744.92</v>
      </c>
      <c r="AF259" s="112">
        <v>283365.95</v>
      </c>
      <c r="AG259" t="s">
        <v>1028</v>
      </c>
      <c r="AH259">
        <v>1.0227999999999999</v>
      </c>
      <c r="AI259" s="112">
        <v>289826.69</v>
      </c>
      <c r="AJ259">
        <v>0</v>
      </c>
      <c r="AK259" s="112">
        <v>289826.69</v>
      </c>
      <c r="AL259" s="112">
        <v>203081.77</v>
      </c>
      <c r="AM259">
        <v>0</v>
      </c>
      <c r="AN259" s="112">
        <v>203081.77</v>
      </c>
    </row>
    <row r="260" spans="1:40" x14ac:dyDescent="0.2">
      <c r="A260" t="s">
        <v>521</v>
      </c>
      <c r="B260" t="s">
        <v>1747</v>
      </c>
      <c r="C260" t="s">
        <v>928</v>
      </c>
      <c r="D260" t="s">
        <v>1015</v>
      </c>
      <c r="E260" t="s">
        <v>1742</v>
      </c>
      <c r="F260" t="s">
        <v>984</v>
      </c>
      <c r="G260" t="s">
        <v>930</v>
      </c>
      <c r="H260" t="s">
        <v>522</v>
      </c>
      <c r="I260" t="s">
        <v>2128</v>
      </c>
      <c r="J260" t="s">
        <v>521</v>
      </c>
      <c r="K260" t="s">
        <v>2129</v>
      </c>
      <c r="L260" t="s">
        <v>11</v>
      </c>
      <c r="M260" t="s">
        <v>1079</v>
      </c>
      <c r="N260" s="38">
        <v>43466</v>
      </c>
      <c r="O260" s="38">
        <v>43830</v>
      </c>
      <c r="P260" t="s">
        <v>1019</v>
      </c>
      <c r="Q260" s="112">
        <v>966670</v>
      </c>
      <c r="R260" s="112">
        <v>4661214</v>
      </c>
      <c r="S260" s="47">
        <v>0.2074</v>
      </c>
      <c r="T260" s="38">
        <v>43525</v>
      </c>
      <c r="U260" s="38">
        <v>43890</v>
      </c>
      <c r="V260" s="112">
        <v>26777.279999999999</v>
      </c>
      <c r="W260" s="112">
        <v>10611.56</v>
      </c>
      <c r="X260">
        <v>0</v>
      </c>
      <c r="Y260">
        <v>0</v>
      </c>
      <c r="Z260">
        <v>0</v>
      </c>
      <c r="AA260">
        <v>0</v>
      </c>
      <c r="AB260" t="s">
        <v>1020</v>
      </c>
      <c r="AC260">
        <v>1</v>
      </c>
      <c r="AD260">
        <v>1</v>
      </c>
      <c r="AE260" s="112">
        <v>10611.56</v>
      </c>
      <c r="AF260" s="112">
        <v>5553.61</v>
      </c>
      <c r="AG260" t="s">
        <v>1020</v>
      </c>
      <c r="AH260">
        <v>1</v>
      </c>
      <c r="AI260" s="112">
        <v>5553.61</v>
      </c>
      <c r="AJ260">
        <v>0</v>
      </c>
      <c r="AK260" s="112">
        <v>5553.61</v>
      </c>
      <c r="AL260" s="112">
        <v>-5057.95</v>
      </c>
      <c r="AM260">
        <v>0</v>
      </c>
      <c r="AN260" s="112">
        <v>-5057.95</v>
      </c>
    </row>
    <row r="261" spans="1:40" x14ac:dyDescent="0.2">
      <c r="A261" t="s">
        <v>145</v>
      </c>
      <c r="B261" t="s">
        <v>1747</v>
      </c>
      <c r="C261" t="s">
        <v>928</v>
      </c>
      <c r="D261" t="s">
        <v>1015</v>
      </c>
      <c r="E261" t="s">
        <v>1742</v>
      </c>
      <c r="F261" t="s">
        <v>984</v>
      </c>
      <c r="G261" t="s">
        <v>930</v>
      </c>
      <c r="H261" t="s">
        <v>146</v>
      </c>
      <c r="I261" t="s">
        <v>1518</v>
      </c>
      <c r="J261" t="s">
        <v>145</v>
      </c>
      <c r="K261" t="s">
        <v>2130</v>
      </c>
      <c r="L261" t="s">
        <v>11</v>
      </c>
      <c r="M261" t="s">
        <v>1018</v>
      </c>
      <c r="N261" s="38">
        <v>43282</v>
      </c>
      <c r="O261" s="38">
        <v>43646</v>
      </c>
      <c r="P261" t="s">
        <v>1019</v>
      </c>
      <c r="Q261" s="112">
        <v>45172098</v>
      </c>
      <c r="R261" s="112">
        <v>221815405</v>
      </c>
      <c r="S261" s="47">
        <v>0.2036</v>
      </c>
      <c r="T261" s="38">
        <v>43525</v>
      </c>
      <c r="U261" s="38">
        <v>43890</v>
      </c>
      <c r="V261" s="112">
        <v>6124730.8799999999</v>
      </c>
      <c r="W261" s="112">
        <v>445263.06</v>
      </c>
      <c r="X261">
        <v>0</v>
      </c>
      <c r="Y261">
        <v>0</v>
      </c>
      <c r="Z261">
        <v>0</v>
      </c>
      <c r="AA261">
        <v>0</v>
      </c>
      <c r="AB261" t="s">
        <v>1020</v>
      </c>
      <c r="AC261">
        <v>1</v>
      </c>
      <c r="AD261">
        <v>1</v>
      </c>
      <c r="AE261" s="112">
        <v>445263.06</v>
      </c>
      <c r="AF261" s="112">
        <v>1246995.21</v>
      </c>
      <c r="AG261" t="s">
        <v>1028</v>
      </c>
      <c r="AH261">
        <v>1.0163</v>
      </c>
      <c r="AI261" s="112">
        <v>1267321.23</v>
      </c>
      <c r="AJ261">
        <v>0</v>
      </c>
      <c r="AK261" s="112">
        <v>1267321.23</v>
      </c>
      <c r="AL261" s="112">
        <v>822058.17</v>
      </c>
      <c r="AM261">
        <v>0</v>
      </c>
      <c r="AN261" s="112">
        <v>822058.17</v>
      </c>
    </row>
    <row r="262" spans="1:40" x14ac:dyDescent="0.2">
      <c r="A262" t="s">
        <v>310</v>
      </c>
      <c r="B262" t="s">
        <v>1747</v>
      </c>
      <c r="C262" t="s">
        <v>928</v>
      </c>
      <c r="D262" t="s">
        <v>1015</v>
      </c>
      <c r="E262" t="s">
        <v>1742</v>
      </c>
      <c r="F262" t="s">
        <v>984</v>
      </c>
      <c r="G262" t="s">
        <v>930</v>
      </c>
      <c r="H262" t="s">
        <v>311</v>
      </c>
      <c r="I262" t="s">
        <v>1520</v>
      </c>
      <c r="J262" t="s">
        <v>310</v>
      </c>
      <c r="K262" t="s">
        <v>2131</v>
      </c>
      <c r="L262" t="s">
        <v>11</v>
      </c>
      <c r="M262" t="s">
        <v>1018</v>
      </c>
      <c r="N262" s="38">
        <v>43466</v>
      </c>
      <c r="O262" s="38">
        <v>43830</v>
      </c>
      <c r="P262" t="s">
        <v>1019</v>
      </c>
      <c r="Q262" s="112">
        <v>27543756</v>
      </c>
      <c r="R262" s="112">
        <v>183730113</v>
      </c>
      <c r="S262" s="47">
        <v>0.14990000000000001</v>
      </c>
      <c r="T262" s="38">
        <v>43525</v>
      </c>
      <c r="U262" s="38">
        <v>43890</v>
      </c>
      <c r="V262" s="112">
        <v>6352286.8200000003</v>
      </c>
      <c r="W262" s="112">
        <v>454435.32</v>
      </c>
      <c r="X262">
        <v>0</v>
      </c>
      <c r="Y262">
        <v>0</v>
      </c>
      <c r="Z262">
        <v>0</v>
      </c>
      <c r="AA262">
        <v>0</v>
      </c>
      <c r="AB262" t="s">
        <v>1020</v>
      </c>
      <c r="AC262">
        <v>1</v>
      </c>
      <c r="AD262">
        <v>1</v>
      </c>
      <c r="AE262" s="112">
        <v>454435.32</v>
      </c>
      <c r="AF262" s="112">
        <v>952207.79</v>
      </c>
      <c r="AG262" t="s">
        <v>1020</v>
      </c>
      <c r="AH262">
        <v>1</v>
      </c>
      <c r="AI262" s="112">
        <v>952207.79</v>
      </c>
      <c r="AJ262">
        <v>0</v>
      </c>
      <c r="AK262" s="112">
        <v>952207.79</v>
      </c>
      <c r="AL262" s="112">
        <v>497772.47</v>
      </c>
      <c r="AM262">
        <v>0</v>
      </c>
      <c r="AN262" s="112">
        <v>497772.47</v>
      </c>
    </row>
    <row r="263" spans="1:40" x14ac:dyDescent="0.2">
      <c r="A263" t="s">
        <v>518</v>
      </c>
      <c r="B263" t="s">
        <v>1747</v>
      </c>
      <c r="C263" t="s">
        <v>928</v>
      </c>
      <c r="D263" t="s">
        <v>1015</v>
      </c>
      <c r="E263" t="s">
        <v>1742</v>
      </c>
      <c r="F263" t="s">
        <v>984</v>
      </c>
      <c r="G263" t="s">
        <v>930</v>
      </c>
      <c r="H263" t="s">
        <v>519</v>
      </c>
      <c r="I263" t="s">
        <v>2132</v>
      </c>
      <c r="J263" t="s">
        <v>518</v>
      </c>
      <c r="K263" t="s">
        <v>2133</v>
      </c>
      <c r="L263" t="s">
        <v>11</v>
      </c>
      <c r="M263" t="s">
        <v>1079</v>
      </c>
      <c r="N263" s="38">
        <v>43466</v>
      </c>
      <c r="O263" s="38">
        <v>43830</v>
      </c>
      <c r="P263" t="s">
        <v>1019</v>
      </c>
      <c r="Q263" s="112">
        <v>792288</v>
      </c>
      <c r="R263" s="112">
        <v>1147306</v>
      </c>
      <c r="S263" s="47">
        <v>0.69059999999999999</v>
      </c>
      <c r="T263" s="38">
        <v>43525</v>
      </c>
      <c r="U263" s="38">
        <v>43890</v>
      </c>
      <c r="V263" s="112">
        <v>1647</v>
      </c>
      <c r="W263" s="112">
        <v>1297</v>
      </c>
      <c r="X263">
        <v>0</v>
      </c>
      <c r="Y263">
        <v>0</v>
      </c>
      <c r="Z263">
        <v>0</v>
      </c>
      <c r="AA263">
        <v>0</v>
      </c>
      <c r="AB263" t="s">
        <v>1020</v>
      </c>
      <c r="AC263">
        <v>1</v>
      </c>
      <c r="AD263">
        <v>1</v>
      </c>
      <c r="AE263" s="112">
        <v>1297</v>
      </c>
      <c r="AF263" s="112">
        <v>1137.42</v>
      </c>
      <c r="AG263" t="s">
        <v>1020</v>
      </c>
      <c r="AH263">
        <v>1</v>
      </c>
      <c r="AI263" s="112">
        <v>1137.42</v>
      </c>
      <c r="AJ263">
        <v>0</v>
      </c>
      <c r="AK263" s="112">
        <v>1137.42</v>
      </c>
      <c r="AL263" s="112">
        <v>-159.58000000000001</v>
      </c>
      <c r="AM263">
        <v>0</v>
      </c>
      <c r="AN263" s="112">
        <v>-159.58000000000001</v>
      </c>
    </row>
    <row r="264" spans="1:40" x14ac:dyDescent="0.2">
      <c r="A264" t="s">
        <v>463</v>
      </c>
      <c r="B264" t="s">
        <v>1747</v>
      </c>
      <c r="C264" t="s">
        <v>928</v>
      </c>
      <c r="D264" t="s">
        <v>1015</v>
      </c>
      <c r="E264" t="s">
        <v>1742</v>
      </c>
      <c r="F264" t="s">
        <v>984</v>
      </c>
      <c r="G264" t="s">
        <v>930</v>
      </c>
      <c r="H264" t="s">
        <v>465</v>
      </c>
      <c r="I264" t="s">
        <v>2134</v>
      </c>
      <c r="J264" t="s">
        <v>464</v>
      </c>
      <c r="K264" t="s">
        <v>2135</v>
      </c>
      <c r="L264" t="s">
        <v>11</v>
      </c>
      <c r="M264" t="s">
        <v>1018</v>
      </c>
      <c r="N264" s="38">
        <v>43344</v>
      </c>
      <c r="O264" s="38">
        <v>43708</v>
      </c>
      <c r="P264" t="s">
        <v>1019</v>
      </c>
      <c r="Q264" s="112">
        <v>2138363</v>
      </c>
      <c r="R264" s="112">
        <v>8604397</v>
      </c>
      <c r="S264" s="47">
        <v>0.2485</v>
      </c>
      <c r="T264" s="38">
        <v>43525</v>
      </c>
      <c r="U264" s="38">
        <v>43890</v>
      </c>
      <c r="V264" s="112">
        <v>92207.45</v>
      </c>
      <c r="W264" s="112">
        <v>20681.02</v>
      </c>
      <c r="X264">
        <v>0</v>
      </c>
      <c r="Y264">
        <v>0</v>
      </c>
      <c r="Z264">
        <v>0</v>
      </c>
      <c r="AA264">
        <v>0</v>
      </c>
      <c r="AB264" t="s">
        <v>1020</v>
      </c>
      <c r="AC264">
        <v>1</v>
      </c>
      <c r="AD264">
        <v>1</v>
      </c>
      <c r="AE264" s="112">
        <v>20681.02</v>
      </c>
      <c r="AF264" s="112">
        <v>22913.55</v>
      </c>
      <c r="AG264" t="s">
        <v>1028</v>
      </c>
      <c r="AH264">
        <v>1.0099</v>
      </c>
      <c r="AI264" s="112">
        <v>23140.39</v>
      </c>
      <c r="AJ264">
        <v>0</v>
      </c>
      <c r="AK264" s="112">
        <v>23140.39</v>
      </c>
      <c r="AL264" s="112">
        <v>2459.37</v>
      </c>
      <c r="AM264">
        <v>0</v>
      </c>
      <c r="AN264" s="112">
        <v>2459.37</v>
      </c>
    </row>
    <row r="265" spans="1:40" x14ac:dyDescent="0.2">
      <c r="A265" t="s">
        <v>100</v>
      </c>
      <c r="B265" t="s">
        <v>1747</v>
      </c>
      <c r="C265" t="s">
        <v>928</v>
      </c>
      <c r="D265" t="s">
        <v>1015</v>
      </c>
      <c r="E265" t="s">
        <v>1742</v>
      </c>
      <c r="F265" t="s">
        <v>984</v>
      </c>
      <c r="G265" t="s">
        <v>930</v>
      </c>
      <c r="H265" t="s">
        <v>101</v>
      </c>
      <c r="I265" t="s">
        <v>1526</v>
      </c>
      <c r="J265" t="s">
        <v>100</v>
      </c>
      <c r="K265" t="s">
        <v>1527</v>
      </c>
      <c r="L265" t="s">
        <v>11</v>
      </c>
      <c r="M265" t="s">
        <v>1018</v>
      </c>
      <c r="N265" s="38">
        <v>43252</v>
      </c>
      <c r="O265" s="38">
        <v>43616</v>
      </c>
      <c r="P265" t="s">
        <v>1031</v>
      </c>
      <c r="Q265" s="112">
        <v>30084411</v>
      </c>
      <c r="R265" s="112">
        <v>95255028</v>
      </c>
      <c r="S265" s="47">
        <v>0.31580000000000003</v>
      </c>
      <c r="T265" s="38">
        <v>43525</v>
      </c>
      <c r="U265" s="38">
        <v>43890</v>
      </c>
      <c r="V265" s="112">
        <v>1050310.8400000001</v>
      </c>
      <c r="W265" s="112">
        <v>266630.65000000002</v>
      </c>
      <c r="X265">
        <v>0</v>
      </c>
      <c r="Y265">
        <v>0</v>
      </c>
      <c r="Z265">
        <v>0</v>
      </c>
      <c r="AA265">
        <v>0</v>
      </c>
      <c r="AB265" t="s">
        <v>1020</v>
      </c>
      <c r="AC265">
        <v>1</v>
      </c>
      <c r="AD265">
        <v>1</v>
      </c>
      <c r="AE265" s="112">
        <v>266630.65000000002</v>
      </c>
      <c r="AF265" s="112">
        <v>331688.15999999997</v>
      </c>
      <c r="AG265" t="s">
        <v>1028</v>
      </c>
      <c r="AH265">
        <v>1.0163</v>
      </c>
      <c r="AI265" s="112">
        <v>337094.68</v>
      </c>
      <c r="AJ265">
        <v>0</v>
      </c>
      <c r="AK265" s="112">
        <v>337094.68</v>
      </c>
      <c r="AL265" s="112">
        <v>70464.03</v>
      </c>
      <c r="AM265">
        <v>0</v>
      </c>
      <c r="AN265" s="112">
        <v>70464.03</v>
      </c>
    </row>
    <row r="266" spans="1:40" x14ac:dyDescent="0.2">
      <c r="A266" t="s">
        <v>558</v>
      </c>
      <c r="B266" t="s">
        <v>1747</v>
      </c>
      <c r="C266" t="s">
        <v>928</v>
      </c>
      <c r="D266" t="s">
        <v>1015</v>
      </c>
      <c r="E266" t="s">
        <v>1742</v>
      </c>
      <c r="F266" t="s">
        <v>984</v>
      </c>
      <c r="G266" t="s">
        <v>930</v>
      </c>
      <c r="H266" t="s">
        <v>559</v>
      </c>
      <c r="I266" t="s">
        <v>1534</v>
      </c>
      <c r="J266" t="s">
        <v>558</v>
      </c>
      <c r="K266" t="s">
        <v>2136</v>
      </c>
      <c r="L266" t="s">
        <v>11</v>
      </c>
      <c r="M266" t="s">
        <v>1018</v>
      </c>
      <c r="N266" s="38">
        <v>43344</v>
      </c>
      <c r="O266" s="38">
        <v>43708</v>
      </c>
      <c r="P266" t="s">
        <v>1031</v>
      </c>
      <c r="Q266" s="112">
        <v>227650357</v>
      </c>
      <c r="R266" s="112">
        <v>593448184</v>
      </c>
      <c r="S266" s="47">
        <v>0.3836</v>
      </c>
      <c r="T266" s="38">
        <v>43525</v>
      </c>
      <c r="U266" s="38">
        <v>43890</v>
      </c>
      <c r="V266" s="112">
        <v>8697195.4100000001</v>
      </c>
      <c r="W266" s="112">
        <v>1127132.3500000001</v>
      </c>
      <c r="X266">
        <v>0</v>
      </c>
      <c r="Y266">
        <v>0</v>
      </c>
      <c r="Z266">
        <v>0</v>
      </c>
      <c r="AA266">
        <v>0</v>
      </c>
      <c r="AB266" t="s">
        <v>1020</v>
      </c>
      <c r="AC266">
        <v>1</v>
      </c>
      <c r="AD266">
        <v>1</v>
      </c>
      <c r="AE266" s="112">
        <v>1127132.3500000001</v>
      </c>
      <c r="AF266" s="112">
        <v>3336244.16</v>
      </c>
      <c r="AG266" t="s">
        <v>1028</v>
      </c>
      <c r="AH266">
        <v>1.0099</v>
      </c>
      <c r="AI266" s="112">
        <v>3369272.98</v>
      </c>
      <c r="AJ266">
        <v>0</v>
      </c>
      <c r="AK266" s="112">
        <v>3369272.98</v>
      </c>
      <c r="AL266" s="112">
        <v>2242140.63</v>
      </c>
      <c r="AM266">
        <v>0</v>
      </c>
      <c r="AN266" s="112">
        <v>2242140.63</v>
      </c>
    </row>
    <row r="267" spans="1:40" x14ac:dyDescent="0.2">
      <c r="A267" t="s">
        <v>109</v>
      </c>
      <c r="B267" t="s">
        <v>1747</v>
      </c>
      <c r="C267" t="s">
        <v>928</v>
      </c>
      <c r="D267" t="s">
        <v>1015</v>
      </c>
      <c r="E267" t="s">
        <v>1742</v>
      </c>
      <c r="F267" t="s">
        <v>984</v>
      </c>
      <c r="G267" t="s">
        <v>930</v>
      </c>
      <c r="H267" t="s">
        <v>110</v>
      </c>
      <c r="I267" t="s">
        <v>1532</v>
      </c>
      <c r="J267" t="s">
        <v>109</v>
      </c>
      <c r="K267" t="s">
        <v>2137</v>
      </c>
      <c r="L267" t="s">
        <v>11</v>
      </c>
      <c r="M267" t="s">
        <v>1079</v>
      </c>
      <c r="N267" s="38">
        <v>43466</v>
      </c>
      <c r="O267" s="38">
        <v>43830</v>
      </c>
      <c r="P267" t="s">
        <v>1019</v>
      </c>
      <c r="Q267" s="112">
        <v>1761060</v>
      </c>
      <c r="R267" s="112">
        <v>18578783</v>
      </c>
      <c r="S267" s="47">
        <v>9.4799999999999995E-2</v>
      </c>
      <c r="T267" s="38">
        <v>43525</v>
      </c>
      <c r="U267" s="38">
        <v>43890</v>
      </c>
      <c r="V267" s="112">
        <v>254252.78</v>
      </c>
      <c r="W267" s="112">
        <v>44447.77</v>
      </c>
      <c r="X267">
        <v>0</v>
      </c>
      <c r="Y267">
        <v>0</v>
      </c>
      <c r="Z267">
        <v>0</v>
      </c>
      <c r="AA267">
        <v>0</v>
      </c>
      <c r="AB267" t="s">
        <v>1020</v>
      </c>
      <c r="AC267">
        <v>1</v>
      </c>
      <c r="AD267">
        <v>1</v>
      </c>
      <c r="AE267" s="112">
        <v>44447.77</v>
      </c>
      <c r="AF267" s="112">
        <v>24103.16</v>
      </c>
      <c r="AG267" t="s">
        <v>1020</v>
      </c>
      <c r="AH267">
        <v>1</v>
      </c>
      <c r="AI267" s="112">
        <v>24103.16</v>
      </c>
      <c r="AJ267">
        <v>0</v>
      </c>
      <c r="AK267" s="112">
        <v>24103.16</v>
      </c>
      <c r="AL267" s="112">
        <v>-20344.61</v>
      </c>
      <c r="AM267">
        <v>0</v>
      </c>
      <c r="AN267" s="112">
        <v>-20344.61</v>
      </c>
    </row>
    <row r="268" spans="1:40" x14ac:dyDescent="0.2">
      <c r="A268" t="s">
        <v>79</v>
      </c>
      <c r="B268" t="s">
        <v>1747</v>
      </c>
      <c r="C268" t="s">
        <v>928</v>
      </c>
      <c r="D268" t="s">
        <v>1015</v>
      </c>
      <c r="E268" t="s">
        <v>1742</v>
      </c>
      <c r="F268" t="s">
        <v>984</v>
      </c>
      <c r="G268" t="s">
        <v>930</v>
      </c>
      <c r="H268" t="s">
        <v>80</v>
      </c>
      <c r="I268" t="s">
        <v>1522</v>
      </c>
      <c r="J268" t="s">
        <v>79</v>
      </c>
      <c r="K268" t="s">
        <v>2138</v>
      </c>
      <c r="L268" t="s">
        <v>11</v>
      </c>
      <c r="M268" t="s">
        <v>1018</v>
      </c>
      <c r="N268" s="38">
        <v>43466</v>
      </c>
      <c r="O268" s="38">
        <v>43830</v>
      </c>
      <c r="P268" t="s">
        <v>1019</v>
      </c>
      <c r="Q268" s="112">
        <v>9540722</v>
      </c>
      <c r="R268" s="112">
        <v>36507547</v>
      </c>
      <c r="S268" s="47">
        <v>0.26129999999999998</v>
      </c>
      <c r="T268" s="38">
        <v>43525</v>
      </c>
      <c r="U268" s="38">
        <v>43890</v>
      </c>
      <c r="V268" s="112">
        <v>588660.74</v>
      </c>
      <c r="W268" s="112">
        <v>88110.46</v>
      </c>
      <c r="X268">
        <v>0</v>
      </c>
      <c r="Y268">
        <v>0</v>
      </c>
      <c r="Z268">
        <v>0</v>
      </c>
      <c r="AA268">
        <v>0</v>
      </c>
      <c r="AB268" t="s">
        <v>1020</v>
      </c>
      <c r="AC268">
        <v>1</v>
      </c>
      <c r="AD268">
        <v>1</v>
      </c>
      <c r="AE268" s="112">
        <v>88110.46</v>
      </c>
      <c r="AF268" s="112">
        <v>153817.04999999999</v>
      </c>
      <c r="AG268" t="s">
        <v>1020</v>
      </c>
      <c r="AH268">
        <v>1</v>
      </c>
      <c r="AI268" s="112">
        <v>153817.04999999999</v>
      </c>
      <c r="AJ268">
        <v>0</v>
      </c>
      <c r="AK268" s="112">
        <v>153817.04999999999</v>
      </c>
      <c r="AL268" s="112">
        <v>65706.59</v>
      </c>
      <c r="AM268">
        <v>0</v>
      </c>
      <c r="AN268" s="112">
        <v>65706.59</v>
      </c>
    </row>
    <row r="269" spans="1:40" x14ac:dyDescent="0.2">
      <c r="A269" t="s">
        <v>88</v>
      </c>
      <c r="B269" t="s">
        <v>1747</v>
      </c>
      <c r="C269" t="s">
        <v>928</v>
      </c>
      <c r="D269" t="s">
        <v>1015</v>
      </c>
      <c r="E269" t="s">
        <v>1742</v>
      </c>
      <c r="F269" t="s">
        <v>984</v>
      </c>
      <c r="G269" t="s">
        <v>930</v>
      </c>
      <c r="H269" t="s">
        <v>89</v>
      </c>
      <c r="I269" t="s">
        <v>1528</v>
      </c>
      <c r="J269" t="s">
        <v>88</v>
      </c>
      <c r="K269" t="s">
        <v>1529</v>
      </c>
      <c r="L269" t="s">
        <v>11</v>
      </c>
      <c r="M269" t="s">
        <v>1018</v>
      </c>
      <c r="N269" s="38">
        <v>43252</v>
      </c>
      <c r="O269" s="38">
        <v>43616</v>
      </c>
      <c r="P269" t="s">
        <v>1019</v>
      </c>
      <c r="Q269" s="112">
        <v>61512576</v>
      </c>
      <c r="R269" s="112">
        <v>176712714</v>
      </c>
      <c r="S269" s="47">
        <v>0.34810000000000002</v>
      </c>
      <c r="T269" s="38">
        <v>43525</v>
      </c>
      <c r="U269" s="38">
        <v>43890</v>
      </c>
      <c r="V269" s="112">
        <v>1215562.6000000001</v>
      </c>
      <c r="W269" s="112">
        <v>187872.18</v>
      </c>
      <c r="X269">
        <v>0</v>
      </c>
      <c r="Y269">
        <v>0</v>
      </c>
      <c r="Z269">
        <v>0</v>
      </c>
      <c r="AA269">
        <v>0</v>
      </c>
      <c r="AB269" t="s">
        <v>1020</v>
      </c>
      <c r="AC269">
        <v>1</v>
      </c>
      <c r="AD269">
        <v>1</v>
      </c>
      <c r="AE269" s="112">
        <v>187872.18</v>
      </c>
      <c r="AF269" s="112">
        <v>423137.34</v>
      </c>
      <c r="AG269" t="s">
        <v>1028</v>
      </c>
      <c r="AH269">
        <v>1.0163</v>
      </c>
      <c r="AI269" s="112">
        <v>430034.48</v>
      </c>
      <c r="AJ269">
        <v>0</v>
      </c>
      <c r="AK269" s="112">
        <v>430034.48</v>
      </c>
      <c r="AL269" s="112">
        <v>242162.3</v>
      </c>
      <c r="AM269">
        <v>0</v>
      </c>
      <c r="AN269" s="112">
        <v>242162.3</v>
      </c>
    </row>
    <row r="270" spans="1:40" x14ac:dyDescent="0.2">
      <c r="A270" t="s">
        <v>106</v>
      </c>
      <c r="B270" t="s">
        <v>1747</v>
      </c>
      <c r="C270" t="s">
        <v>928</v>
      </c>
      <c r="D270" t="s">
        <v>1015</v>
      </c>
      <c r="E270" t="s">
        <v>1742</v>
      </c>
      <c r="F270" t="s">
        <v>984</v>
      </c>
      <c r="G270" t="s">
        <v>930</v>
      </c>
      <c r="H270" t="s">
        <v>107</v>
      </c>
      <c r="I270" t="s">
        <v>1530</v>
      </c>
      <c r="J270" t="s">
        <v>106</v>
      </c>
      <c r="K270" t="s">
        <v>1531</v>
      </c>
      <c r="L270" t="s">
        <v>11</v>
      </c>
      <c r="M270" t="s">
        <v>1018</v>
      </c>
      <c r="N270" s="38">
        <v>43252</v>
      </c>
      <c r="O270" s="38">
        <v>43616</v>
      </c>
      <c r="P270" t="s">
        <v>1019</v>
      </c>
      <c r="Q270" s="112">
        <v>113781309</v>
      </c>
      <c r="R270" s="112">
        <v>331133722</v>
      </c>
      <c r="S270" s="47">
        <v>0.34360000000000002</v>
      </c>
      <c r="T270" s="38">
        <v>43525</v>
      </c>
      <c r="U270" s="38">
        <v>43890</v>
      </c>
      <c r="V270" s="112">
        <v>1337515.71</v>
      </c>
      <c r="W270" s="112">
        <v>181465.27</v>
      </c>
      <c r="X270">
        <v>0</v>
      </c>
      <c r="Y270">
        <v>0</v>
      </c>
      <c r="Z270">
        <v>0</v>
      </c>
      <c r="AA270">
        <v>0</v>
      </c>
      <c r="AB270" t="s">
        <v>1020</v>
      </c>
      <c r="AC270">
        <v>1</v>
      </c>
      <c r="AD270">
        <v>1</v>
      </c>
      <c r="AE270" s="112">
        <v>181465.27</v>
      </c>
      <c r="AF270" s="112">
        <v>459570.4</v>
      </c>
      <c r="AG270" t="s">
        <v>1028</v>
      </c>
      <c r="AH270">
        <v>1.0163</v>
      </c>
      <c r="AI270" s="112">
        <v>467061.4</v>
      </c>
      <c r="AJ270">
        <v>0</v>
      </c>
      <c r="AK270" s="112">
        <v>467061.4</v>
      </c>
      <c r="AL270" s="112">
        <v>285596.13</v>
      </c>
      <c r="AM270">
        <v>0</v>
      </c>
      <c r="AN270" s="112">
        <v>285596.13</v>
      </c>
    </row>
    <row r="271" spans="1:40" x14ac:dyDescent="0.2">
      <c r="A271" t="s">
        <v>1536</v>
      </c>
      <c r="B271" t="s">
        <v>1747</v>
      </c>
      <c r="C271" t="s">
        <v>928</v>
      </c>
      <c r="D271" t="s">
        <v>1015</v>
      </c>
      <c r="E271" t="s">
        <v>1742</v>
      </c>
      <c r="F271" t="s">
        <v>984</v>
      </c>
      <c r="G271" t="s">
        <v>930</v>
      </c>
      <c r="H271" t="s">
        <v>1537</v>
      </c>
      <c r="I271" t="s">
        <v>1538</v>
      </c>
      <c r="J271" t="s">
        <v>1536</v>
      </c>
      <c r="K271" t="s">
        <v>2139</v>
      </c>
      <c r="L271" t="s">
        <v>1027</v>
      </c>
      <c r="M271" t="s">
        <v>1079</v>
      </c>
      <c r="N271" s="38">
        <v>43466</v>
      </c>
      <c r="O271" s="38">
        <v>43830</v>
      </c>
      <c r="P271" t="s">
        <v>1019</v>
      </c>
      <c r="Q271" s="112">
        <v>2810949</v>
      </c>
      <c r="R271" s="112">
        <v>9870961</v>
      </c>
      <c r="S271" s="47">
        <v>0.2848</v>
      </c>
      <c r="T271" s="38">
        <v>43525</v>
      </c>
      <c r="U271" s="38">
        <v>43890</v>
      </c>
      <c r="V271" s="112">
        <v>197472.92</v>
      </c>
      <c r="W271" s="112">
        <v>80966.13</v>
      </c>
      <c r="X271">
        <v>0</v>
      </c>
      <c r="Y271">
        <v>0</v>
      </c>
      <c r="Z271">
        <v>0</v>
      </c>
      <c r="AA271">
        <v>0</v>
      </c>
      <c r="AB271" t="s">
        <v>1020</v>
      </c>
      <c r="AC271">
        <v>1</v>
      </c>
      <c r="AD271">
        <v>1</v>
      </c>
      <c r="AE271" s="112">
        <v>80966.13</v>
      </c>
      <c r="AF271" s="112">
        <v>56240.29</v>
      </c>
      <c r="AG271" t="s">
        <v>1020</v>
      </c>
      <c r="AH271">
        <v>1</v>
      </c>
      <c r="AI271" s="112">
        <v>56240.29</v>
      </c>
      <c r="AJ271">
        <v>0</v>
      </c>
      <c r="AK271" s="112">
        <v>56240.29</v>
      </c>
      <c r="AL271" s="112">
        <v>-24725.84</v>
      </c>
      <c r="AM271">
        <v>0</v>
      </c>
      <c r="AN271" s="112">
        <v>-24725.84</v>
      </c>
    </row>
    <row r="272" spans="1:40" x14ac:dyDescent="0.2">
      <c r="A272" t="s">
        <v>1540</v>
      </c>
      <c r="B272" t="s">
        <v>1747</v>
      </c>
      <c r="C272" t="s">
        <v>928</v>
      </c>
      <c r="D272" t="s">
        <v>1015</v>
      </c>
      <c r="E272" t="s">
        <v>1742</v>
      </c>
      <c r="F272" t="s">
        <v>984</v>
      </c>
      <c r="G272" t="s">
        <v>930</v>
      </c>
      <c r="H272" t="s">
        <v>1541</v>
      </c>
      <c r="I272" t="s">
        <v>1542</v>
      </c>
      <c r="J272" t="s">
        <v>1540</v>
      </c>
      <c r="K272" t="s">
        <v>2140</v>
      </c>
      <c r="L272" t="s">
        <v>1027</v>
      </c>
      <c r="M272" t="s">
        <v>1079</v>
      </c>
      <c r="N272" s="38">
        <v>43374</v>
      </c>
      <c r="O272" s="38">
        <v>43738</v>
      </c>
      <c r="P272" t="s">
        <v>1019</v>
      </c>
      <c r="Q272" s="112">
        <v>1837926</v>
      </c>
      <c r="R272" s="112">
        <v>3755111</v>
      </c>
      <c r="S272" s="47">
        <v>0.4894</v>
      </c>
      <c r="T272" s="38">
        <v>43525</v>
      </c>
      <c r="U272" s="38">
        <v>43890</v>
      </c>
      <c r="V272" s="112">
        <v>90231.72</v>
      </c>
      <c r="W272" s="112">
        <v>52176.27</v>
      </c>
      <c r="X272">
        <v>0</v>
      </c>
      <c r="Y272">
        <v>0</v>
      </c>
      <c r="Z272">
        <v>0</v>
      </c>
      <c r="AA272">
        <v>0</v>
      </c>
      <c r="AB272" t="s">
        <v>1020</v>
      </c>
      <c r="AC272">
        <v>1</v>
      </c>
      <c r="AD272">
        <v>1</v>
      </c>
      <c r="AE272" s="112">
        <v>52176.27</v>
      </c>
      <c r="AF272" s="112">
        <v>44159.4</v>
      </c>
      <c r="AG272" t="s">
        <v>1028</v>
      </c>
      <c r="AH272">
        <v>1.0044999999999999</v>
      </c>
      <c r="AI272" s="112">
        <v>44358.12</v>
      </c>
      <c r="AJ272">
        <v>0</v>
      </c>
      <c r="AK272" s="112">
        <v>44358.12</v>
      </c>
      <c r="AL272" s="112">
        <v>-7818.15</v>
      </c>
      <c r="AM272">
        <v>0</v>
      </c>
      <c r="AN272" s="112">
        <v>-7818.15</v>
      </c>
    </row>
    <row r="273" spans="1:40" x14ac:dyDescent="0.2">
      <c r="A273" t="s">
        <v>38</v>
      </c>
      <c r="B273" t="s">
        <v>1747</v>
      </c>
      <c r="C273" t="s">
        <v>928</v>
      </c>
      <c r="D273" t="s">
        <v>1015</v>
      </c>
      <c r="E273" t="s">
        <v>1742</v>
      </c>
      <c r="F273" t="s">
        <v>984</v>
      </c>
      <c r="G273" t="s">
        <v>930</v>
      </c>
      <c r="H273" t="s">
        <v>39</v>
      </c>
      <c r="I273" t="s">
        <v>1546</v>
      </c>
      <c r="J273" t="s">
        <v>38</v>
      </c>
      <c r="K273" t="s">
        <v>2141</v>
      </c>
      <c r="L273" t="s">
        <v>11</v>
      </c>
      <c r="M273" t="s">
        <v>1079</v>
      </c>
      <c r="N273" s="38">
        <v>43282</v>
      </c>
      <c r="O273" s="38">
        <v>43646</v>
      </c>
      <c r="P273" t="s">
        <v>1019</v>
      </c>
      <c r="Q273" s="112">
        <v>609757</v>
      </c>
      <c r="R273" s="112">
        <v>18160756</v>
      </c>
      <c r="S273" s="47">
        <v>3.3599999999999998E-2</v>
      </c>
      <c r="T273" s="38">
        <v>43525</v>
      </c>
      <c r="U273" s="38">
        <v>43890</v>
      </c>
      <c r="V273" s="112">
        <v>334901</v>
      </c>
      <c r="W273" s="112">
        <v>27697.16</v>
      </c>
      <c r="X273">
        <v>0</v>
      </c>
      <c r="Y273">
        <v>0</v>
      </c>
      <c r="Z273">
        <v>0</v>
      </c>
      <c r="AA273">
        <v>0</v>
      </c>
      <c r="AB273" t="s">
        <v>1020</v>
      </c>
      <c r="AC273">
        <v>1</v>
      </c>
      <c r="AD273">
        <v>1</v>
      </c>
      <c r="AE273" s="112">
        <v>27697.16</v>
      </c>
      <c r="AF273" s="112">
        <v>11252.67</v>
      </c>
      <c r="AG273" t="s">
        <v>1028</v>
      </c>
      <c r="AH273">
        <v>1.0163</v>
      </c>
      <c r="AI273" s="112">
        <v>11436.09</v>
      </c>
      <c r="AJ273">
        <v>0</v>
      </c>
      <c r="AK273" s="112">
        <v>11436.09</v>
      </c>
      <c r="AL273" s="112">
        <v>-16261.07</v>
      </c>
      <c r="AM273">
        <v>0</v>
      </c>
      <c r="AN273" s="112">
        <v>-16261.07</v>
      </c>
    </row>
    <row r="274" spans="1:40" x14ac:dyDescent="0.2">
      <c r="A274" t="s">
        <v>46</v>
      </c>
      <c r="B274" t="s">
        <v>1747</v>
      </c>
      <c r="C274" t="s">
        <v>928</v>
      </c>
      <c r="D274" t="s">
        <v>1015</v>
      </c>
      <c r="E274" t="s">
        <v>1742</v>
      </c>
      <c r="F274" t="s">
        <v>984</v>
      </c>
      <c r="G274" t="s">
        <v>930</v>
      </c>
      <c r="H274" t="s">
        <v>47</v>
      </c>
      <c r="I274" t="s">
        <v>1547</v>
      </c>
      <c r="J274" t="s">
        <v>46</v>
      </c>
      <c r="K274" t="s">
        <v>2142</v>
      </c>
      <c r="L274" t="s">
        <v>11</v>
      </c>
      <c r="M274" t="s">
        <v>1018</v>
      </c>
      <c r="N274" s="38">
        <v>43282</v>
      </c>
      <c r="O274" s="38">
        <v>43646</v>
      </c>
      <c r="P274" t="s">
        <v>1019</v>
      </c>
      <c r="Q274" s="112">
        <v>34277389</v>
      </c>
      <c r="R274" s="112">
        <v>170695935</v>
      </c>
      <c r="S274" s="47">
        <v>0.20080000000000001</v>
      </c>
      <c r="T274" s="38">
        <v>43525</v>
      </c>
      <c r="U274" s="38">
        <v>43890</v>
      </c>
      <c r="V274" s="112">
        <v>1972217.07</v>
      </c>
      <c r="W274" s="112">
        <v>137978.35999999999</v>
      </c>
      <c r="X274">
        <v>0</v>
      </c>
      <c r="Y274">
        <v>0</v>
      </c>
      <c r="Z274">
        <v>0</v>
      </c>
      <c r="AA274">
        <v>0</v>
      </c>
      <c r="AB274" t="s">
        <v>1020</v>
      </c>
      <c r="AC274">
        <v>1</v>
      </c>
      <c r="AD274">
        <v>1</v>
      </c>
      <c r="AE274" s="112">
        <v>137978.35999999999</v>
      </c>
      <c r="AF274" s="112">
        <v>396021.19</v>
      </c>
      <c r="AG274" t="s">
        <v>1028</v>
      </c>
      <c r="AH274">
        <v>1.0163</v>
      </c>
      <c r="AI274" s="112">
        <v>402476.34</v>
      </c>
      <c r="AJ274">
        <v>0</v>
      </c>
      <c r="AK274" s="112">
        <v>402476.34</v>
      </c>
      <c r="AL274" s="112">
        <v>264497.98</v>
      </c>
      <c r="AM274">
        <v>0</v>
      </c>
      <c r="AN274" s="112">
        <v>264497.98</v>
      </c>
    </row>
    <row r="275" spans="1:40" x14ac:dyDescent="0.2">
      <c r="A275" t="s">
        <v>44</v>
      </c>
      <c r="B275" t="s">
        <v>1747</v>
      </c>
      <c r="C275" t="s">
        <v>928</v>
      </c>
      <c r="D275" t="s">
        <v>1015</v>
      </c>
      <c r="E275" t="s">
        <v>1742</v>
      </c>
      <c r="F275" t="s">
        <v>984</v>
      </c>
      <c r="G275" t="s">
        <v>930</v>
      </c>
      <c r="H275" t="s">
        <v>45</v>
      </c>
      <c r="I275" t="s">
        <v>1544</v>
      </c>
      <c r="J275" t="s">
        <v>44</v>
      </c>
      <c r="K275" t="s">
        <v>2143</v>
      </c>
      <c r="L275" t="s">
        <v>11</v>
      </c>
      <c r="M275" t="s">
        <v>1079</v>
      </c>
      <c r="N275" s="38">
        <v>43282</v>
      </c>
      <c r="O275" s="38">
        <v>43646</v>
      </c>
      <c r="P275" t="s">
        <v>1019</v>
      </c>
      <c r="Q275" s="112">
        <v>1</v>
      </c>
      <c r="R275" s="112">
        <v>51949549</v>
      </c>
      <c r="S275" s="47">
        <v>0</v>
      </c>
      <c r="T275" s="38">
        <v>43525</v>
      </c>
      <c r="U275" s="38">
        <v>43890</v>
      </c>
      <c r="V275" s="112">
        <v>291717.87</v>
      </c>
      <c r="W275" s="112">
        <v>24443.94</v>
      </c>
      <c r="X275">
        <v>0</v>
      </c>
      <c r="Y275">
        <v>0</v>
      </c>
      <c r="Z275">
        <v>0</v>
      </c>
      <c r="AA275">
        <v>0</v>
      </c>
      <c r="AB275" t="s">
        <v>1020</v>
      </c>
      <c r="AC275">
        <v>1</v>
      </c>
      <c r="AD275">
        <v>1</v>
      </c>
      <c r="AE275" s="112">
        <v>24443.94</v>
      </c>
      <c r="AF275" s="112">
        <v>0</v>
      </c>
      <c r="AG275" t="s">
        <v>1028</v>
      </c>
      <c r="AH275">
        <v>1.0163</v>
      </c>
      <c r="AI275" s="112">
        <v>0</v>
      </c>
      <c r="AJ275">
        <v>0</v>
      </c>
      <c r="AK275" s="112">
        <v>0</v>
      </c>
      <c r="AL275" s="112">
        <v>-24443.94</v>
      </c>
      <c r="AM275">
        <v>0</v>
      </c>
      <c r="AN275" s="112">
        <v>-24443.94</v>
      </c>
    </row>
    <row r="276" spans="1:40" x14ac:dyDescent="0.2">
      <c r="A276" t="s">
        <v>41</v>
      </c>
      <c r="B276" t="s">
        <v>1747</v>
      </c>
      <c r="C276" t="s">
        <v>928</v>
      </c>
      <c r="D276" t="s">
        <v>1015</v>
      </c>
      <c r="E276" t="s">
        <v>1742</v>
      </c>
      <c r="F276" t="s">
        <v>984</v>
      </c>
      <c r="G276" t="s">
        <v>930</v>
      </c>
      <c r="H276" t="s">
        <v>42</v>
      </c>
      <c r="I276" t="s">
        <v>1034</v>
      </c>
      <c r="J276" t="s">
        <v>41</v>
      </c>
      <c r="K276" t="s">
        <v>2144</v>
      </c>
      <c r="L276" t="s">
        <v>11</v>
      </c>
      <c r="M276" t="s">
        <v>1018</v>
      </c>
      <c r="N276" s="38">
        <v>43282</v>
      </c>
      <c r="O276" s="38">
        <v>43646</v>
      </c>
      <c r="P276" t="s">
        <v>1019</v>
      </c>
      <c r="Q276" s="112">
        <v>17195291</v>
      </c>
      <c r="R276" s="112">
        <v>88055936</v>
      </c>
      <c r="S276" s="47">
        <v>0.1953</v>
      </c>
      <c r="T276" s="38">
        <v>43525</v>
      </c>
      <c r="U276" s="38">
        <v>43890</v>
      </c>
      <c r="V276" s="112">
        <v>2290080.14</v>
      </c>
      <c r="W276" s="112">
        <v>130858.41</v>
      </c>
      <c r="X276">
        <v>0</v>
      </c>
      <c r="Y276">
        <v>0</v>
      </c>
      <c r="Z276">
        <v>0</v>
      </c>
      <c r="AA276">
        <v>0</v>
      </c>
      <c r="AB276" t="s">
        <v>1020</v>
      </c>
      <c r="AC276">
        <v>1</v>
      </c>
      <c r="AD276">
        <v>1</v>
      </c>
      <c r="AE276" s="112">
        <v>130858.41</v>
      </c>
      <c r="AF276" s="112">
        <v>447252.65</v>
      </c>
      <c r="AG276" t="s">
        <v>1028</v>
      </c>
      <c r="AH276">
        <v>1.0163</v>
      </c>
      <c r="AI276" s="112">
        <v>454542.87</v>
      </c>
      <c r="AJ276">
        <v>0</v>
      </c>
      <c r="AK276" s="112">
        <v>454542.87</v>
      </c>
      <c r="AL276" s="112">
        <v>323684.46000000002</v>
      </c>
      <c r="AM276">
        <v>0</v>
      </c>
      <c r="AN276" s="112">
        <v>323684.46000000002</v>
      </c>
    </row>
    <row r="277" spans="1:40" x14ac:dyDescent="0.2">
      <c r="A277" t="s">
        <v>58</v>
      </c>
      <c r="B277" t="s">
        <v>1747</v>
      </c>
      <c r="C277" t="s">
        <v>928</v>
      </c>
      <c r="D277" t="s">
        <v>1015</v>
      </c>
      <c r="E277" t="s">
        <v>1742</v>
      </c>
      <c r="F277" t="s">
        <v>984</v>
      </c>
      <c r="G277" t="s">
        <v>930</v>
      </c>
      <c r="H277" t="s">
        <v>59</v>
      </c>
      <c r="I277" t="s">
        <v>1550</v>
      </c>
      <c r="J277" t="s">
        <v>58</v>
      </c>
      <c r="K277" t="s">
        <v>2145</v>
      </c>
      <c r="L277" t="s">
        <v>11</v>
      </c>
      <c r="M277" t="s">
        <v>1018</v>
      </c>
      <c r="N277" s="38">
        <v>43282</v>
      </c>
      <c r="O277" s="38">
        <v>43646</v>
      </c>
      <c r="P277" t="s">
        <v>1019</v>
      </c>
      <c r="Q277" s="112">
        <v>11907820</v>
      </c>
      <c r="R277" s="112">
        <v>65639770</v>
      </c>
      <c r="S277" s="47">
        <v>0.18140000000000001</v>
      </c>
      <c r="T277" s="38">
        <v>43525</v>
      </c>
      <c r="U277" s="38">
        <v>43890</v>
      </c>
      <c r="V277" s="112">
        <v>1149766.42</v>
      </c>
      <c r="W277" s="112">
        <v>85328.25</v>
      </c>
      <c r="X277">
        <v>0</v>
      </c>
      <c r="Y277">
        <v>0</v>
      </c>
      <c r="Z277">
        <v>0</v>
      </c>
      <c r="AA277">
        <v>0</v>
      </c>
      <c r="AB277" t="s">
        <v>1020</v>
      </c>
      <c r="AC277">
        <v>1</v>
      </c>
      <c r="AD277">
        <v>1</v>
      </c>
      <c r="AE277" s="112">
        <v>85328.25</v>
      </c>
      <c r="AF277" s="112">
        <v>208567.63</v>
      </c>
      <c r="AG277" t="s">
        <v>1028</v>
      </c>
      <c r="AH277">
        <v>1.0163</v>
      </c>
      <c r="AI277" s="112">
        <v>211967.28</v>
      </c>
      <c r="AJ277">
        <v>0</v>
      </c>
      <c r="AK277" s="112">
        <v>211967.28</v>
      </c>
      <c r="AL277" s="112">
        <v>126639.03</v>
      </c>
      <c r="AM277">
        <v>0</v>
      </c>
      <c r="AN277" s="112">
        <v>126639.03</v>
      </c>
    </row>
    <row r="278" spans="1:40" x14ac:dyDescent="0.2">
      <c r="A278" t="s">
        <v>49</v>
      </c>
      <c r="B278" t="s">
        <v>1747</v>
      </c>
      <c r="C278" t="s">
        <v>928</v>
      </c>
      <c r="D278" t="s">
        <v>1015</v>
      </c>
      <c r="E278" t="s">
        <v>1742</v>
      </c>
      <c r="F278" t="s">
        <v>984</v>
      </c>
      <c r="G278" t="s">
        <v>930</v>
      </c>
      <c r="H278" t="s">
        <v>50</v>
      </c>
      <c r="I278" t="s">
        <v>1549</v>
      </c>
      <c r="J278" t="s">
        <v>49</v>
      </c>
      <c r="K278" t="s">
        <v>2146</v>
      </c>
      <c r="L278" t="s">
        <v>11</v>
      </c>
      <c r="M278" t="s">
        <v>1018</v>
      </c>
      <c r="N278" s="38">
        <v>43282</v>
      </c>
      <c r="O278" s="38">
        <v>43646</v>
      </c>
      <c r="P278" t="s">
        <v>1019</v>
      </c>
      <c r="Q278" s="112">
        <v>9732777</v>
      </c>
      <c r="R278" s="112">
        <v>48543843</v>
      </c>
      <c r="S278" s="47">
        <v>0.20050000000000001</v>
      </c>
      <c r="T278" s="38">
        <v>43525</v>
      </c>
      <c r="U278" s="38">
        <v>43890</v>
      </c>
      <c r="V278" s="112">
        <v>1049512.83</v>
      </c>
      <c r="W278" s="112">
        <v>64530.83</v>
      </c>
      <c r="X278">
        <v>0</v>
      </c>
      <c r="Y278">
        <v>0</v>
      </c>
      <c r="Z278">
        <v>0</v>
      </c>
      <c r="AA278">
        <v>0</v>
      </c>
      <c r="AB278" t="s">
        <v>1020</v>
      </c>
      <c r="AC278">
        <v>1</v>
      </c>
      <c r="AD278">
        <v>1</v>
      </c>
      <c r="AE278" s="112">
        <v>64530.83</v>
      </c>
      <c r="AF278" s="112">
        <v>210427.32</v>
      </c>
      <c r="AG278" t="s">
        <v>1028</v>
      </c>
      <c r="AH278">
        <v>1.0163</v>
      </c>
      <c r="AI278" s="112">
        <v>213857.29</v>
      </c>
      <c r="AJ278">
        <v>0</v>
      </c>
      <c r="AK278" s="112">
        <v>213857.29</v>
      </c>
      <c r="AL278" s="112">
        <v>149326.46</v>
      </c>
      <c r="AM278">
        <v>0</v>
      </c>
      <c r="AN278" s="112">
        <v>149326.46</v>
      </c>
    </row>
    <row r="279" spans="1:40" x14ac:dyDescent="0.2">
      <c r="A279" t="s">
        <v>52</v>
      </c>
      <c r="B279" t="s">
        <v>1747</v>
      </c>
      <c r="C279" t="s">
        <v>928</v>
      </c>
      <c r="D279" t="s">
        <v>1015</v>
      </c>
      <c r="E279" t="s">
        <v>1742</v>
      </c>
      <c r="F279" t="s">
        <v>984</v>
      </c>
      <c r="G279" t="s">
        <v>930</v>
      </c>
      <c r="H279" t="s">
        <v>53</v>
      </c>
      <c r="I279" t="s">
        <v>2147</v>
      </c>
      <c r="J279" t="s">
        <v>52</v>
      </c>
      <c r="K279" t="s">
        <v>2148</v>
      </c>
      <c r="L279" t="s">
        <v>11</v>
      </c>
      <c r="M279" t="s">
        <v>1018</v>
      </c>
      <c r="N279" s="38">
        <v>43282</v>
      </c>
      <c r="O279" s="38">
        <v>43646</v>
      </c>
      <c r="P279" t="s">
        <v>1019</v>
      </c>
      <c r="Q279" s="112">
        <v>2219381</v>
      </c>
      <c r="R279" s="112">
        <v>8337055</v>
      </c>
      <c r="S279" s="47">
        <v>0.26619999999999999</v>
      </c>
      <c r="T279" s="38">
        <v>43525</v>
      </c>
      <c r="U279" s="38">
        <v>43890</v>
      </c>
      <c r="V279" s="112">
        <v>51134.78</v>
      </c>
      <c r="W279" s="112">
        <v>9392.7999999999993</v>
      </c>
      <c r="X279">
        <v>0</v>
      </c>
      <c r="Y279">
        <v>0</v>
      </c>
      <c r="Z279">
        <v>0</v>
      </c>
      <c r="AA279">
        <v>0</v>
      </c>
      <c r="AB279" t="s">
        <v>1020</v>
      </c>
      <c r="AC279">
        <v>1</v>
      </c>
      <c r="AD279">
        <v>1</v>
      </c>
      <c r="AE279" s="112">
        <v>9392.7999999999993</v>
      </c>
      <c r="AF279" s="112">
        <v>13612.08</v>
      </c>
      <c r="AG279" t="s">
        <v>1028</v>
      </c>
      <c r="AH279">
        <v>1.0163</v>
      </c>
      <c r="AI279" s="112">
        <v>13833.96</v>
      </c>
      <c r="AJ279">
        <v>0</v>
      </c>
      <c r="AK279" s="112">
        <v>13833.96</v>
      </c>
      <c r="AL279" s="112">
        <v>4441.16</v>
      </c>
      <c r="AM279">
        <v>0</v>
      </c>
      <c r="AN279" s="112">
        <v>4441.16</v>
      </c>
    </row>
    <row r="280" spans="1:40" x14ac:dyDescent="0.2">
      <c r="A280" t="s">
        <v>55</v>
      </c>
      <c r="B280" t="s">
        <v>1747</v>
      </c>
      <c r="C280" t="s">
        <v>928</v>
      </c>
      <c r="D280" t="s">
        <v>1015</v>
      </c>
      <c r="E280" t="s">
        <v>1742</v>
      </c>
      <c r="F280" t="s">
        <v>984</v>
      </c>
      <c r="G280" t="s">
        <v>930</v>
      </c>
      <c r="H280" t="s">
        <v>56</v>
      </c>
      <c r="I280" t="s">
        <v>1032</v>
      </c>
      <c r="J280" t="s">
        <v>55</v>
      </c>
      <c r="K280" t="s">
        <v>2149</v>
      </c>
      <c r="L280" t="s">
        <v>11</v>
      </c>
      <c r="M280" t="s">
        <v>1018</v>
      </c>
      <c r="N280" s="38">
        <v>43282</v>
      </c>
      <c r="O280" s="38">
        <v>43646</v>
      </c>
      <c r="P280" t="s">
        <v>1031</v>
      </c>
      <c r="Q280" s="112">
        <v>3552798</v>
      </c>
      <c r="R280" s="112">
        <v>18389047</v>
      </c>
      <c r="S280" s="47">
        <v>0.19320000000000001</v>
      </c>
      <c r="T280" s="38">
        <v>43525</v>
      </c>
      <c r="U280" s="38">
        <v>43890</v>
      </c>
      <c r="V280" s="112">
        <v>393982.57</v>
      </c>
      <c r="W280" s="112">
        <v>24679.25</v>
      </c>
      <c r="X280">
        <v>0</v>
      </c>
      <c r="Y280">
        <v>0</v>
      </c>
      <c r="Z280">
        <v>0</v>
      </c>
      <c r="AA280">
        <v>0</v>
      </c>
      <c r="AB280" t="s">
        <v>1020</v>
      </c>
      <c r="AC280">
        <v>1</v>
      </c>
      <c r="AD280">
        <v>1</v>
      </c>
      <c r="AE280" s="112">
        <v>24679.25</v>
      </c>
      <c r="AF280" s="112">
        <v>76117.429999999993</v>
      </c>
      <c r="AG280" t="s">
        <v>1028</v>
      </c>
      <c r="AH280">
        <v>1.0163</v>
      </c>
      <c r="AI280" s="112">
        <v>77358.14</v>
      </c>
      <c r="AJ280">
        <v>0</v>
      </c>
      <c r="AK280" s="112">
        <v>77358.14</v>
      </c>
      <c r="AL280" s="112">
        <v>52678.89</v>
      </c>
      <c r="AM280">
        <v>0</v>
      </c>
      <c r="AN280" s="112">
        <v>52678.89</v>
      </c>
    </row>
    <row r="281" spans="1:40" x14ac:dyDescent="0.2">
      <c r="A281" t="s">
        <v>530</v>
      </c>
      <c r="B281" t="s">
        <v>1747</v>
      </c>
      <c r="C281" t="s">
        <v>928</v>
      </c>
      <c r="D281" t="s">
        <v>1015</v>
      </c>
      <c r="E281" t="s">
        <v>1742</v>
      </c>
      <c r="F281" t="s">
        <v>984</v>
      </c>
      <c r="G281" t="s">
        <v>930</v>
      </c>
      <c r="H281" t="s">
        <v>532</v>
      </c>
      <c r="I281" t="s">
        <v>2150</v>
      </c>
      <c r="J281" t="s">
        <v>531</v>
      </c>
      <c r="K281" t="s">
        <v>2151</v>
      </c>
      <c r="L281" t="s">
        <v>1027</v>
      </c>
      <c r="M281" t="s">
        <v>1079</v>
      </c>
      <c r="N281" s="38">
        <v>43374</v>
      </c>
      <c r="O281" s="38">
        <v>43738</v>
      </c>
      <c r="P281" t="s">
        <v>1019</v>
      </c>
      <c r="Q281" s="112">
        <v>451473</v>
      </c>
      <c r="R281" s="112">
        <v>546215</v>
      </c>
      <c r="S281" s="47">
        <v>0.82650000000000001</v>
      </c>
      <c r="T281" s="38">
        <v>43525</v>
      </c>
      <c r="U281" s="38">
        <v>43890</v>
      </c>
      <c r="V281" s="112">
        <v>200</v>
      </c>
      <c r="W281" s="112">
        <v>130</v>
      </c>
      <c r="X281">
        <v>0</v>
      </c>
      <c r="Y281">
        <v>0</v>
      </c>
      <c r="Z281">
        <v>0</v>
      </c>
      <c r="AA281">
        <v>0</v>
      </c>
      <c r="AB281" t="s">
        <v>1020</v>
      </c>
      <c r="AC281">
        <v>1</v>
      </c>
      <c r="AD281">
        <v>1</v>
      </c>
      <c r="AE281" s="112">
        <v>130</v>
      </c>
      <c r="AF281" s="112">
        <v>165.3</v>
      </c>
      <c r="AG281" t="s">
        <v>1028</v>
      </c>
      <c r="AH281">
        <v>1.0044999999999999</v>
      </c>
      <c r="AI281" s="112">
        <v>166.04</v>
      </c>
      <c r="AJ281">
        <v>0</v>
      </c>
      <c r="AK281" s="112">
        <v>166.04</v>
      </c>
      <c r="AL281" s="112">
        <v>36.04</v>
      </c>
      <c r="AM281">
        <v>0</v>
      </c>
      <c r="AN281" s="112">
        <v>36.04</v>
      </c>
    </row>
    <row r="282" spans="1:40" x14ac:dyDescent="0.2">
      <c r="A282" t="s">
        <v>564</v>
      </c>
      <c r="B282" t="s">
        <v>1747</v>
      </c>
      <c r="C282" t="s">
        <v>928</v>
      </c>
      <c r="D282" t="s">
        <v>1015</v>
      </c>
      <c r="E282" t="s">
        <v>1742</v>
      </c>
      <c r="F282" t="s">
        <v>984</v>
      </c>
      <c r="G282" t="s">
        <v>930</v>
      </c>
      <c r="H282" t="s">
        <v>565</v>
      </c>
      <c r="I282" t="s">
        <v>1553</v>
      </c>
      <c r="J282" t="s">
        <v>564</v>
      </c>
      <c r="K282" t="s">
        <v>1554</v>
      </c>
      <c r="L282" t="s">
        <v>11</v>
      </c>
      <c r="M282" t="s">
        <v>1018</v>
      </c>
      <c r="N282" s="38">
        <v>43374</v>
      </c>
      <c r="O282" s="38">
        <v>43738</v>
      </c>
      <c r="P282" t="s">
        <v>1031</v>
      </c>
      <c r="Q282" s="112">
        <v>68187524</v>
      </c>
      <c r="R282" s="112">
        <v>219675157</v>
      </c>
      <c r="S282" s="47">
        <v>0.31040000000000001</v>
      </c>
      <c r="T282" s="38">
        <v>43525</v>
      </c>
      <c r="U282" s="38">
        <v>43890</v>
      </c>
      <c r="V282" s="112">
        <v>6113468.5099999998</v>
      </c>
      <c r="W282" s="112">
        <v>514494.62</v>
      </c>
      <c r="X282">
        <v>0</v>
      </c>
      <c r="Y282">
        <v>0</v>
      </c>
      <c r="Z282">
        <v>0</v>
      </c>
      <c r="AA282">
        <v>0</v>
      </c>
      <c r="AB282" t="s">
        <v>1020</v>
      </c>
      <c r="AC282">
        <v>1</v>
      </c>
      <c r="AD282">
        <v>1</v>
      </c>
      <c r="AE282" s="112">
        <v>514494.62</v>
      </c>
      <c r="AF282" s="112">
        <v>1897620.63</v>
      </c>
      <c r="AG282" t="s">
        <v>1028</v>
      </c>
      <c r="AH282">
        <v>1.0044999999999999</v>
      </c>
      <c r="AI282" s="112">
        <v>1906159.92</v>
      </c>
      <c r="AJ282">
        <v>0</v>
      </c>
      <c r="AK282" s="112">
        <v>1906159.92</v>
      </c>
      <c r="AL282" s="112">
        <v>1391665.3</v>
      </c>
      <c r="AM282">
        <v>0</v>
      </c>
      <c r="AN282" s="112">
        <v>1391665.3</v>
      </c>
    </row>
    <row r="283" spans="1:40" x14ac:dyDescent="0.2">
      <c r="A283" t="s">
        <v>1556</v>
      </c>
      <c r="B283" t="s">
        <v>1747</v>
      </c>
      <c r="C283" t="s">
        <v>928</v>
      </c>
      <c r="D283" t="s">
        <v>1015</v>
      </c>
      <c r="E283" t="s">
        <v>1742</v>
      </c>
      <c r="F283" t="s">
        <v>984</v>
      </c>
      <c r="G283" t="s">
        <v>930</v>
      </c>
      <c r="H283" t="s">
        <v>1557</v>
      </c>
      <c r="I283" t="s">
        <v>1558</v>
      </c>
      <c r="J283" t="s">
        <v>1559</v>
      </c>
      <c r="K283" t="s">
        <v>2152</v>
      </c>
      <c r="L283" t="s">
        <v>11</v>
      </c>
      <c r="M283" t="s">
        <v>1018</v>
      </c>
      <c r="N283" s="38">
        <v>43466</v>
      </c>
      <c r="O283" s="38">
        <v>43830</v>
      </c>
      <c r="P283" t="s">
        <v>1019</v>
      </c>
      <c r="Q283" s="112">
        <v>5847317.2199999997</v>
      </c>
      <c r="R283" s="112">
        <v>23375696.16</v>
      </c>
      <c r="S283" s="47">
        <v>0.25009999999999999</v>
      </c>
      <c r="T283" s="38">
        <v>43525</v>
      </c>
      <c r="U283" s="38">
        <v>43890</v>
      </c>
      <c r="V283" s="112">
        <v>93639.42</v>
      </c>
      <c r="W283" s="112">
        <v>36282.720000000001</v>
      </c>
      <c r="X283">
        <v>0</v>
      </c>
      <c r="Y283">
        <v>0</v>
      </c>
      <c r="Z283">
        <v>0</v>
      </c>
      <c r="AA283">
        <v>0</v>
      </c>
      <c r="AB283" t="s">
        <v>1020</v>
      </c>
      <c r="AC283">
        <v>1</v>
      </c>
      <c r="AD283">
        <v>1</v>
      </c>
      <c r="AE283" s="112">
        <v>36282.720000000001</v>
      </c>
      <c r="AF283" s="112">
        <v>23419.22</v>
      </c>
      <c r="AG283" t="s">
        <v>1020</v>
      </c>
      <c r="AH283">
        <v>1</v>
      </c>
      <c r="AI283" s="112">
        <v>23419.22</v>
      </c>
      <c r="AJ283">
        <v>0</v>
      </c>
      <c r="AK283" s="112">
        <v>23419.22</v>
      </c>
      <c r="AL283" s="112">
        <v>-12863.5</v>
      </c>
      <c r="AM283">
        <v>0</v>
      </c>
      <c r="AN283" s="112">
        <v>-12863.5</v>
      </c>
    </row>
    <row r="284" spans="1:40" x14ac:dyDescent="0.2">
      <c r="A284" t="s">
        <v>1556</v>
      </c>
      <c r="B284" t="s">
        <v>1747</v>
      </c>
      <c r="C284" t="s">
        <v>928</v>
      </c>
      <c r="D284" t="s">
        <v>1015</v>
      </c>
      <c r="E284" t="s">
        <v>1742</v>
      </c>
      <c r="F284" t="s">
        <v>984</v>
      </c>
      <c r="G284" t="s">
        <v>930</v>
      </c>
      <c r="H284" t="s">
        <v>1561</v>
      </c>
      <c r="I284" t="s">
        <v>1562</v>
      </c>
      <c r="J284" t="s">
        <v>1556</v>
      </c>
      <c r="K284" t="s">
        <v>2153</v>
      </c>
      <c r="L284" t="s">
        <v>11</v>
      </c>
      <c r="M284" t="s">
        <v>1018</v>
      </c>
      <c r="N284" s="38">
        <v>43466</v>
      </c>
      <c r="O284" s="38">
        <v>43830</v>
      </c>
      <c r="P284" t="s">
        <v>1019</v>
      </c>
      <c r="Q284" s="112">
        <v>3213184.74</v>
      </c>
      <c r="R284" s="112">
        <v>14409107.57</v>
      </c>
      <c r="S284" s="47">
        <v>0.223</v>
      </c>
      <c r="T284" s="38">
        <v>43525</v>
      </c>
      <c r="U284" s="38">
        <v>43890</v>
      </c>
      <c r="V284" s="112">
        <v>36781.919999999998</v>
      </c>
      <c r="W284" s="112">
        <v>5093.2</v>
      </c>
      <c r="X284">
        <v>0</v>
      </c>
      <c r="Y284">
        <v>0</v>
      </c>
      <c r="Z284">
        <v>0</v>
      </c>
      <c r="AA284">
        <v>0</v>
      </c>
      <c r="AB284" t="s">
        <v>1020</v>
      </c>
      <c r="AC284">
        <v>1</v>
      </c>
      <c r="AD284">
        <v>1</v>
      </c>
      <c r="AE284" s="112">
        <v>5093.2</v>
      </c>
      <c r="AF284" s="112">
        <v>8202.3700000000008</v>
      </c>
      <c r="AG284" t="s">
        <v>1020</v>
      </c>
      <c r="AH284">
        <v>1</v>
      </c>
      <c r="AI284" s="112">
        <v>8202.3700000000008</v>
      </c>
      <c r="AJ284">
        <v>0</v>
      </c>
      <c r="AK284" s="112">
        <v>8202.3700000000008</v>
      </c>
      <c r="AL284" s="112">
        <v>3109.17</v>
      </c>
      <c r="AM284">
        <v>0</v>
      </c>
      <c r="AN284" s="112">
        <v>3109.17</v>
      </c>
    </row>
    <row r="285" spans="1:40" x14ac:dyDescent="0.2">
      <c r="A285" t="s">
        <v>678</v>
      </c>
      <c r="B285" t="s">
        <v>1747</v>
      </c>
      <c r="C285" t="s">
        <v>928</v>
      </c>
      <c r="D285" t="s">
        <v>1015</v>
      </c>
      <c r="E285" t="s">
        <v>1742</v>
      </c>
      <c r="F285" t="s">
        <v>984</v>
      </c>
      <c r="G285" t="s">
        <v>930</v>
      </c>
      <c r="H285" t="s">
        <v>679</v>
      </c>
      <c r="I285" t="s">
        <v>1566</v>
      </c>
      <c r="J285" t="s">
        <v>678</v>
      </c>
      <c r="K285" t="s">
        <v>2154</v>
      </c>
      <c r="L285" t="s">
        <v>11</v>
      </c>
      <c r="M285" t="s">
        <v>1018</v>
      </c>
      <c r="N285" s="38">
        <v>43252</v>
      </c>
      <c r="O285" s="38">
        <v>43616</v>
      </c>
      <c r="P285" t="s">
        <v>1031</v>
      </c>
      <c r="Q285" s="112">
        <v>14057521</v>
      </c>
      <c r="R285" s="112">
        <v>108104186</v>
      </c>
      <c r="S285" s="47">
        <v>0.13</v>
      </c>
      <c r="T285" s="38">
        <v>43525</v>
      </c>
      <c r="U285" s="38">
        <v>43890</v>
      </c>
      <c r="V285" s="112">
        <v>859207.07</v>
      </c>
      <c r="W285" s="112">
        <v>42291.69</v>
      </c>
      <c r="X285">
        <v>0</v>
      </c>
      <c r="Y285">
        <v>0</v>
      </c>
      <c r="Z285">
        <v>0</v>
      </c>
      <c r="AA285">
        <v>0</v>
      </c>
      <c r="AB285" t="s">
        <v>1020</v>
      </c>
      <c r="AC285">
        <v>1</v>
      </c>
      <c r="AD285">
        <v>1</v>
      </c>
      <c r="AE285" s="112">
        <v>42291.69</v>
      </c>
      <c r="AF285" s="112">
        <v>111696.92</v>
      </c>
      <c r="AG285" t="s">
        <v>1028</v>
      </c>
      <c r="AH285">
        <v>1.0163</v>
      </c>
      <c r="AI285" s="112">
        <v>113517.58</v>
      </c>
      <c r="AJ285">
        <v>0</v>
      </c>
      <c r="AK285" s="112">
        <v>113517.58</v>
      </c>
      <c r="AL285" s="112">
        <v>71225.89</v>
      </c>
      <c r="AM285">
        <v>0</v>
      </c>
      <c r="AN285" s="112">
        <v>71225.89</v>
      </c>
    </row>
    <row r="286" spans="1:40" x14ac:dyDescent="0.2">
      <c r="A286" t="s">
        <v>573</v>
      </c>
      <c r="B286" t="s">
        <v>1747</v>
      </c>
      <c r="C286" t="s">
        <v>928</v>
      </c>
      <c r="D286" t="s">
        <v>1015</v>
      </c>
      <c r="E286" t="s">
        <v>1742</v>
      </c>
      <c r="F286" t="s">
        <v>984</v>
      </c>
      <c r="G286" t="s">
        <v>930</v>
      </c>
      <c r="H286" t="s">
        <v>574</v>
      </c>
      <c r="I286" t="s">
        <v>1578</v>
      </c>
      <c r="J286" t="s">
        <v>573</v>
      </c>
      <c r="K286" t="s">
        <v>2155</v>
      </c>
      <c r="L286" t="s">
        <v>11</v>
      </c>
      <c r="M286" t="s">
        <v>1018</v>
      </c>
      <c r="N286" s="38">
        <v>43405</v>
      </c>
      <c r="O286" s="38">
        <v>43769</v>
      </c>
      <c r="P286" t="s">
        <v>1019</v>
      </c>
      <c r="Q286" s="112">
        <v>39618933</v>
      </c>
      <c r="R286" s="112">
        <v>266810103</v>
      </c>
      <c r="S286" s="47">
        <v>0.14849999999999999</v>
      </c>
      <c r="T286" s="38">
        <v>43525</v>
      </c>
      <c r="U286" s="38">
        <v>43890</v>
      </c>
      <c r="V286" s="112">
        <v>3393121.16</v>
      </c>
      <c r="W286" s="112">
        <v>196339.43</v>
      </c>
      <c r="X286">
        <v>0</v>
      </c>
      <c r="Y286">
        <v>0</v>
      </c>
      <c r="Z286">
        <v>0</v>
      </c>
      <c r="AA286">
        <v>0</v>
      </c>
      <c r="AB286" t="s">
        <v>1020</v>
      </c>
      <c r="AC286">
        <v>1</v>
      </c>
      <c r="AD286">
        <v>1</v>
      </c>
      <c r="AE286" s="112">
        <v>196339.43</v>
      </c>
      <c r="AF286" s="112">
        <v>503878.49</v>
      </c>
      <c r="AG286" t="s">
        <v>1028</v>
      </c>
      <c r="AH286">
        <v>1.0044999999999999</v>
      </c>
      <c r="AI286" s="112">
        <v>506145.94</v>
      </c>
      <c r="AJ286">
        <v>0</v>
      </c>
      <c r="AK286" s="112">
        <v>506145.94</v>
      </c>
      <c r="AL286" s="112">
        <v>309806.51</v>
      </c>
      <c r="AM286">
        <v>0</v>
      </c>
      <c r="AN286" s="112">
        <v>309806.51</v>
      </c>
    </row>
    <row r="287" spans="1:40" x14ac:dyDescent="0.2">
      <c r="A287" t="s">
        <v>364</v>
      </c>
      <c r="B287" t="s">
        <v>1747</v>
      </c>
      <c r="C287" t="s">
        <v>928</v>
      </c>
      <c r="D287" t="s">
        <v>1015</v>
      </c>
      <c r="E287" t="s">
        <v>1742</v>
      </c>
      <c r="F287" t="s">
        <v>984</v>
      </c>
      <c r="G287" t="s">
        <v>930</v>
      </c>
      <c r="H287" t="s">
        <v>365</v>
      </c>
      <c r="I287" t="s">
        <v>1570</v>
      </c>
      <c r="J287" t="s">
        <v>364</v>
      </c>
      <c r="K287" t="s">
        <v>1571</v>
      </c>
      <c r="L287" t="s">
        <v>11</v>
      </c>
      <c r="M287" t="s">
        <v>1018</v>
      </c>
      <c r="N287" s="38">
        <v>43466</v>
      </c>
      <c r="O287" s="38">
        <v>43830</v>
      </c>
      <c r="P287" t="s">
        <v>1019</v>
      </c>
      <c r="Q287" s="112">
        <v>21589158</v>
      </c>
      <c r="R287" s="112">
        <v>244940295</v>
      </c>
      <c r="S287" s="47">
        <v>8.8099999999999998E-2</v>
      </c>
      <c r="T287" s="38">
        <v>43525</v>
      </c>
      <c r="U287" s="38">
        <v>43890</v>
      </c>
      <c r="V287" s="112">
        <v>40642183.439999998</v>
      </c>
      <c r="W287" s="112">
        <v>2982042.62</v>
      </c>
      <c r="X287">
        <v>0</v>
      </c>
      <c r="Y287">
        <v>0</v>
      </c>
      <c r="Z287">
        <v>0</v>
      </c>
      <c r="AA287">
        <v>0</v>
      </c>
      <c r="AB287" t="s">
        <v>1020</v>
      </c>
      <c r="AC287">
        <v>1</v>
      </c>
      <c r="AD287">
        <v>1</v>
      </c>
      <c r="AE287" s="112">
        <v>2982042.62</v>
      </c>
      <c r="AF287" s="112">
        <v>3580576.36</v>
      </c>
      <c r="AG287" t="s">
        <v>1020</v>
      </c>
      <c r="AH287">
        <v>1</v>
      </c>
      <c r="AI287" s="112">
        <v>3580576.36</v>
      </c>
      <c r="AJ287">
        <v>0</v>
      </c>
      <c r="AK287" s="112">
        <v>3580576.36</v>
      </c>
      <c r="AL287" s="112">
        <v>598533.74</v>
      </c>
      <c r="AM287">
        <v>0</v>
      </c>
      <c r="AN287" s="112">
        <v>598533.74</v>
      </c>
    </row>
    <row r="288" spans="1:40" x14ac:dyDescent="0.2">
      <c r="A288" t="s">
        <v>1090</v>
      </c>
      <c r="B288" t="s">
        <v>1747</v>
      </c>
      <c r="C288" t="s">
        <v>928</v>
      </c>
      <c r="D288" t="s">
        <v>1015</v>
      </c>
      <c r="E288" t="s">
        <v>1742</v>
      </c>
      <c r="F288" t="s">
        <v>984</v>
      </c>
      <c r="G288" t="s">
        <v>930</v>
      </c>
      <c r="H288" t="s">
        <v>1091</v>
      </c>
      <c r="I288" t="s">
        <v>1092</v>
      </c>
      <c r="J288" t="s">
        <v>1090</v>
      </c>
      <c r="K288" t="s">
        <v>2156</v>
      </c>
      <c r="L288" t="s">
        <v>11</v>
      </c>
      <c r="M288" t="s">
        <v>1018</v>
      </c>
      <c r="N288" s="38">
        <v>43466</v>
      </c>
      <c r="O288" s="38">
        <v>43830</v>
      </c>
      <c r="P288" t="s">
        <v>1019</v>
      </c>
      <c r="Q288" s="112">
        <v>8026461</v>
      </c>
      <c r="R288" s="112">
        <v>18148540</v>
      </c>
      <c r="S288" s="47">
        <v>0.44230000000000003</v>
      </c>
      <c r="T288" s="38">
        <v>43525</v>
      </c>
      <c r="U288" s="38">
        <v>43890</v>
      </c>
      <c r="V288" s="112">
        <v>104621.67</v>
      </c>
      <c r="W288" s="112">
        <v>7546.79</v>
      </c>
      <c r="X288">
        <v>0</v>
      </c>
      <c r="Y288">
        <v>0</v>
      </c>
      <c r="Z288">
        <v>0</v>
      </c>
      <c r="AA288">
        <v>0</v>
      </c>
      <c r="AB288" t="s">
        <v>1020</v>
      </c>
      <c r="AC288">
        <v>1</v>
      </c>
      <c r="AD288">
        <v>1</v>
      </c>
      <c r="AE288" s="112">
        <v>7546.79</v>
      </c>
      <c r="AF288" s="112">
        <v>46274.16</v>
      </c>
      <c r="AG288" t="s">
        <v>1020</v>
      </c>
      <c r="AH288">
        <v>1</v>
      </c>
      <c r="AI288" s="112">
        <v>46274.16</v>
      </c>
      <c r="AJ288">
        <v>0</v>
      </c>
      <c r="AK288" s="112">
        <v>46274.16</v>
      </c>
      <c r="AL288" s="112">
        <v>38727.370000000003</v>
      </c>
      <c r="AM288">
        <v>0</v>
      </c>
      <c r="AN288" s="112">
        <v>38727.370000000003</v>
      </c>
    </row>
    <row r="289" spans="1:40" x14ac:dyDescent="0.2">
      <c r="A289" t="s">
        <v>915</v>
      </c>
      <c r="B289" t="s">
        <v>1747</v>
      </c>
      <c r="C289" t="s">
        <v>928</v>
      </c>
      <c r="D289" t="s">
        <v>1015</v>
      </c>
      <c r="E289" t="s">
        <v>1742</v>
      </c>
      <c r="F289" t="s">
        <v>984</v>
      </c>
      <c r="G289" t="s">
        <v>930</v>
      </c>
      <c r="H289" t="s">
        <v>916</v>
      </c>
      <c r="I289" t="s">
        <v>1572</v>
      </c>
      <c r="J289" t="s">
        <v>915</v>
      </c>
      <c r="K289" t="s">
        <v>2157</v>
      </c>
      <c r="L289" t="s">
        <v>11</v>
      </c>
      <c r="M289" t="s">
        <v>1018</v>
      </c>
      <c r="N289" s="38">
        <v>43374</v>
      </c>
      <c r="O289" s="38">
        <v>43738</v>
      </c>
      <c r="P289" t="s">
        <v>1019</v>
      </c>
      <c r="Q289" s="112">
        <v>5266792</v>
      </c>
      <c r="R289" s="112">
        <v>27736986</v>
      </c>
      <c r="S289" s="47">
        <v>0.18990000000000001</v>
      </c>
      <c r="T289" s="38">
        <v>43525</v>
      </c>
      <c r="U289" s="38">
        <v>43890</v>
      </c>
      <c r="V289" s="112">
        <v>2840457.55</v>
      </c>
      <c r="W289" s="112">
        <v>148212.79</v>
      </c>
      <c r="X289">
        <v>0</v>
      </c>
      <c r="Y289">
        <v>0</v>
      </c>
      <c r="Z289">
        <v>0</v>
      </c>
      <c r="AA289">
        <v>0</v>
      </c>
      <c r="AB289" t="s">
        <v>1020</v>
      </c>
      <c r="AC289">
        <v>1</v>
      </c>
      <c r="AD289">
        <v>1</v>
      </c>
      <c r="AE289" s="112">
        <v>148212.79</v>
      </c>
      <c r="AF289" s="112">
        <v>539402.89</v>
      </c>
      <c r="AG289" t="s">
        <v>1028</v>
      </c>
      <c r="AH289">
        <v>1.0044999999999999</v>
      </c>
      <c r="AI289" s="112">
        <v>541830.19999999995</v>
      </c>
      <c r="AJ289">
        <v>0</v>
      </c>
      <c r="AK289" s="112">
        <v>541830.19999999995</v>
      </c>
      <c r="AL289" s="112">
        <v>393617.41</v>
      </c>
      <c r="AM289">
        <v>0</v>
      </c>
      <c r="AN289" s="112">
        <v>393617.41</v>
      </c>
    </row>
    <row r="290" spans="1:40" x14ac:dyDescent="0.2">
      <c r="A290" t="s">
        <v>191</v>
      </c>
      <c r="B290" t="s">
        <v>1747</v>
      </c>
      <c r="C290" t="s">
        <v>928</v>
      </c>
      <c r="D290" t="s">
        <v>1015</v>
      </c>
      <c r="E290" t="s">
        <v>1742</v>
      </c>
      <c r="F290" t="s">
        <v>984</v>
      </c>
      <c r="G290" t="s">
        <v>930</v>
      </c>
      <c r="H290" t="s">
        <v>192</v>
      </c>
      <c r="I290" t="s">
        <v>1132</v>
      </c>
      <c r="J290" t="s">
        <v>191</v>
      </c>
      <c r="K290" t="s">
        <v>2158</v>
      </c>
      <c r="L290" t="s">
        <v>11</v>
      </c>
      <c r="M290" t="s">
        <v>1018</v>
      </c>
      <c r="N290" s="38">
        <v>43282</v>
      </c>
      <c r="O290" s="38">
        <v>43646</v>
      </c>
      <c r="P290" t="s">
        <v>1031</v>
      </c>
      <c r="Q290" s="112">
        <v>2934288</v>
      </c>
      <c r="R290" s="112">
        <v>27361512</v>
      </c>
      <c r="S290" s="47">
        <v>0.1072</v>
      </c>
      <c r="T290" s="38">
        <v>43525</v>
      </c>
      <c r="U290" s="38">
        <v>43890</v>
      </c>
      <c r="V290" s="112">
        <v>1139416.8999999999</v>
      </c>
      <c r="W290" s="112">
        <v>79979.759999999995</v>
      </c>
      <c r="X290">
        <v>0</v>
      </c>
      <c r="Y290">
        <v>0</v>
      </c>
      <c r="Z290">
        <v>0</v>
      </c>
      <c r="AA290">
        <v>0</v>
      </c>
      <c r="AB290" t="s">
        <v>1020</v>
      </c>
      <c r="AC290">
        <v>1</v>
      </c>
      <c r="AD290">
        <v>1</v>
      </c>
      <c r="AE290" s="112">
        <v>79979.759999999995</v>
      </c>
      <c r="AF290" s="112">
        <v>122145.49</v>
      </c>
      <c r="AG290" t="s">
        <v>1028</v>
      </c>
      <c r="AH290">
        <v>1.0163</v>
      </c>
      <c r="AI290" s="112">
        <v>124136.46</v>
      </c>
      <c r="AJ290">
        <v>0</v>
      </c>
      <c r="AK290" s="112">
        <v>124136.46</v>
      </c>
      <c r="AL290" s="112">
        <v>44156.7</v>
      </c>
      <c r="AM290">
        <v>0</v>
      </c>
      <c r="AN290" s="112">
        <v>44156.7</v>
      </c>
    </row>
    <row r="291" spans="1:40" x14ac:dyDescent="0.2">
      <c r="A291" t="s">
        <v>579</v>
      </c>
      <c r="B291" t="s">
        <v>1747</v>
      </c>
      <c r="C291" t="s">
        <v>928</v>
      </c>
      <c r="D291" t="s">
        <v>1015</v>
      </c>
      <c r="E291" t="s">
        <v>1742</v>
      </c>
      <c r="F291" t="s">
        <v>984</v>
      </c>
      <c r="G291" t="s">
        <v>930</v>
      </c>
      <c r="H291" t="s">
        <v>580</v>
      </c>
      <c r="I291" t="s">
        <v>1579</v>
      </c>
      <c r="J291" t="s">
        <v>579</v>
      </c>
      <c r="K291" t="s">
        <v>2159</v>
      </c>
      <c r="L291" t="s">
        <v>11</v>
      </c>
      <c r="M291" t="s">
        <v>1018</v>
      </c>
      <c r="N291" s="38">
        <v>43282</v>
      </c>
      <c r="O291" s="38">
        <v>43646</v>
      </c>
      <c r="P291" t="s">
        <v>1031</v>
      </c>
      <c r="Q291" s="112">
        <v>30833365</v>
      </c>
      <c r="R291" s="112">
        <v>194667596</v>
      </c>
      <c r="S291" s="47">
        <v>0.15840000000000001</v>
      </c>
      <c r="T291" s="38">
        <v>43525</v>
      </c>
      <c r="U291" s="38">
        <v>43890</v>
      </c>
      <c r="V291" s="112">
        <v>3513487.21</v>
      </c>
      <c r="W291" s="112">
        <v>244625.28</v>
      </c>
      <c r="X291">
        <v>0</v>
      </c>
      <c r="Y291">
        <v>0</v>
      </c>
      <c r="Z291">
        <v>0</v>
      </c>
      <c r="AA291">
        <v>0</v>
      </c>
      <c r="AB291" t="s">
        <v>1020</v>
      </c>
      <c r="AC291">
        <v>1</v>
      </c>
      <c r="AD291">
        <v>1</v>
      </c>
      <c r="AE291" s="112">
        <v>244625.28</v>
      </c>
      <c r="AF291" s="112">
        <v>556536.37</v>
      </c>
      <c r="AG291" t="s">
        <v>1028</v>
      </c>
      <c r="AH291">
        <v>1.0163</v>
      </c>
      <c r="AI291" s="112">
        <v>565607.91</v>
      </c>
      <c r="AJ291">
        <v>0</v>
      </c>
      <c r="AK291" s="112">
        <v>565607.91</v>
      </c>
      <c r="AL291" s="112">
        <v>320982.63</v>
      </c>
      <c r="AM291">
        <v>0</v>
      </c>
      <c r="AN291" s="112">
        <v>320982.63</v>
      </c>
    </row>
    <row r="292" spans="1:40" x14ac:dyDescent="0.2">
      <c r="A292" t="s">
        <v>585</v>
      </c>
      <c r="B292" t="s">
        <v>1747</v>
      </c>
      <c r="C292" t="s">
        <v>928</v>
      </c>
      <c r="D292" t="s">
        <v>1015</v>
      </c>
      <c r="E292" t="s">
        <v>1742</v>
      </c>
      <c r="F292" t="s">
        <v>984</v>
      </c>
      <c r="G292" t="s">
        <v>930</v>
      </c>
      <c r="H292" t="s">
        <v>586</v>
      </c>
      <c r="I292" t="s">
        <v>1568</v>
      </c>
      <c r="J292" t="s">
        <v>585</v>
      </c>
      <c r="K292" t="s">
        <v>2160</v>
      </c>
      <c r="L292" t="s">
        <v>11</v>
      </c>
      <c r="M292" t="s">
        <v>1018</v>
      </c>
      <c r="N292" s="38">
        <v>43405</v>
      </c>
      <c r="O292" s="38">
        <v>43769</v>
      </c>
      <c r="P292" t="s">
        <v>1019</v>
      </c>
      <c r="Q292" s="112">
        <v>13238440</v>
      </c>
      <c r="R292" s="112">
        <v>63736422</v>
      </c>
      <c r="S292" s="47">
        <v>0.2077</v>
      </c>
      <c r="T292" s="38">
        <v>43525</v>
      </c>
      <c r="U292" s="38">
        <v>43890</v>
      </c>
      <c r="V292" s="112">
        <v>2929977.29</v>
      </c>
      <c r="W292" s="112">
        <v>285861.42</v>
      </c>
      <c r="X292">
        <v>0</v>
      </c>
      <c r="Y292">
        <v>0</v>
      </c>
      <c r="Z292">
        <v>0</v>
      </c>
      <c r="AA292">
        <v>0</v>
      </c>
      <c r="AB292" t="s">
        <v>1020</v>
      </c>
      <c r="AC292">
        <v>1</v>
      </c>
      <c r="AD292">
        <v>1</v>
      </c>
      <c r="AE292" s="112">
        <v>285861.42</v>
      </c>
      <c r="AF292" s="112">
        <v>608556.28</v>
      </c>
      <c r="AG292" t="s">
        <v>1028</v>
      </c>
      <c r="AH292">
        <v>1.0044999999999999</v>
      </c>
      <c r="AI292" s="112">
        <v>611294.78</v>
      </c>
      <c r="AJ292">
        <v>0</v>
      </c>
      <c r="AK292" s="112">
        <v>611294.78</v>
      </c>
      <c r="AL292" s="112">
        <v>325433.36</v>
      </c>
      <c r="AM292">
        <v>0</v>
      </c>
      <c r="AN292" s="112">
        <v>325433.36</v>
      </c>
    </row>
    <row r="293" spans="1:40" x14ac:dyDescent="0.2">
      <c r="A293" t="s">
        <v>1581</v>
      </c>
      <c r="B293" t="s">
        <v>1747</v>
      </c>
      <c r="C293" t="s">
        <v>928</v>
      </c>
      <c r="D293" t="s">
        <v>1015</v>
      </c>
      <c r="E293" t="s">
        <v>1742</v>
      </c>
      <c r="F293" t="s">
        <v>984</v>
      </c>
      <c r="G293" t="s">
        <v>930</v>
      </c>
      <c r="H293" t="s">
        <v>1582</v>
      </c>
      <c r="I293" t="s">
        <v>1583</v>
      </c>
      <c r="J293" t="s">
        <v>1581</v>
      </c>
      <c r="K293" t="s">
        <v>2161</v>
      </c>
      <c r="L293" t="s">
        <v>11</v>
      </c>
      <c r="M293" t="s">
        <v>1018</v>
      </c>
      <c r="N293" s="38">
        <v>43374</v>
      </c>
      <c r="O293" s="38">
        <v>43738</v>
      </c>
      <c r="P293" t="s">
        <v>1019</v>
      </c>
      <c r="Q293" s="112">
        <v>11191952.6</v>
      </c>
      <c r="R293" s="112">
        <v>79117814.209999993</v>
      </c>
      <c r="S293" s="47">
        <v>0.14149999999999999</v>
      </c>
      <c r="T293" s="38">
        <v>43525</v>
      </c>
      <c r="U293" s="38">
        <v>43890</v>
      </c>
      <c r="V293" s="112">
        <v>1467139.46</v>
      </c>
      <c r="W293" s="112">
        <v>131648.71</v>
      </c>
      <c r="X293">
        <v>0</v>
      </c>
      <c r="Y293">
        <v>0</v>
      </c>
      <c r="Z293">
        <v>0</v>
      </c>
      <c r="AA293">
        <v>0</v>
      </c>
      <c r="AB293" t="s">
        <v>1020</v>
      </c>
      <c r="AC293">
        <v>1</v>
      </c>
      <c r="AD293">
        <v>1</v>
      </c>
      <c r="AE293" s="112">
        <v>131648.71</v>
      </c>
      <c r="AF293" s="112">
        <v>207600.23</v>
      </c>
      <c r="AG293" t="s">
        <v>1028</v>
      </c>
      <c r="AH293">
        <v>1.0099</v>
      </c>
      <c r="AI293" s="112">
        <v>209655.47</v>
      </c>
      <c r="AJ293">
        <v>0</v>
      </c>
      <c r="AK293" s="112">
        <v>209655.47</v>
      </c>
      <c r="AL293" s="112">
        <v>78006.759999999995</v>
      </c>
      <c r="AM293">
        <v>0</v>
      </c>
      <c r="AN293" s="112">
        <v>78006.759999999995</v>
      </c>
    </row>
    <row r="294" spans="1:40" x14ac:dyDescent="0.2">
      <c r="A294" t="s">
        <v>588</v>
      </c>
      <c r="B294" t="s">
        <v>1747</v>
      </c>
      <c r="C294" t="s">
        <v>928</v>
      </c>
      <c r="D294" t="s">
        <v>1015</v>
      </c>
      <c r="E294" t="s">
        <v>1742</v>
      </c>
      <c r="F294" t="s">
        <v>984</v>
      </c>
      <c r="G294" t="s">
        <v>930</v>
      </c>
      <c r="H294" t="s">
        <v>589</v>
      </c>
      <c r="I294" t="s">
        <v>1589</v>
      </c>
      <c r="J294" t="s">
        <v>588</v>
      </c>
      <c r="K294" t="s">
        <v>1590</v>
      </c>
      <c r="L294" t="s">
        <v>11</v>
      </c>
      <c r="M294" t="s">
        <v>1018</v>
      </c>
      <c r="N294" s="38">
        <v>43282</v>
      </c>
      <c r="O294" s="38">
        <v>43646</v>
      </c>
      <c r="P294" t="s">
        <v>1019</v>
      </c>
      <c r="Q294" s="112">
        <v>7505973</v>
      </c>
      <c r="R294" s="112">
        <v>34904151</v>
      </c>
      <c r="S294" s="47">
        <v>0.215</v>
      </c>
      <c r="T294" s="38">
        <v>43525</v>
      </c>
      <c r="U294" s="38">
        <v>43890</v>
      </c>
      <c r="V294" s="112">
        <v>850131.75</v>
      </c>
      <c r="W294" s="112">
        <v>97628.23</v>
      </c>
      <c r="X294">
        <v>0</v>
      </c>
      <c r="Y294">
        <v>0</v>
      </c>
      <c r="Z294">
        <v>0</v>
      </c>
      <c r="AA294">
        <v>0</v>
      </c>
      <c r="AB294" t="s">
        <v>1020</v>
      </c>
      <c r="AC294">
        <v>1</v>
      </c>
      <c r="AD294">
        <v>1</v>
      </c>
      <c r="AE294" s="112">
        <v>97628.23</v>
      </c>
      <c r="AF294" s="112">
        <v>182778.33</v>
      </c>
      <c r="AG294" t="s">
        <v>1028</v>
      </c>
      <c r="AH294">
        <v>1.0163</v>
      </c>
      <c r="AI294" s="112">
        <v>185757.62</v>
      </c>
      <c r="AJ294">
        <v>0</v>
      </c>
      <c r="AK294" s="112">
        <v>185757.62</v>
      </c>
      <c r="AL294" s="112">
        <v>88129.39</v>
      </c>
      <c r="AM294">
        <v>0</v>
      </c>
      <c r="AN294" s="112">
        <v>88129.39</v>
      </c>
    </row>
    <row r="295" spans="1:40" x14ac:dyDescent="0.2">
      <c r="A295" t="s">
        <v>594</v>
      </c>
      <c r="B295" t="s">
        <v>1747</v>
      </c>
      <c r="C295" t="s">
        <v>928</v>
      </c>
      <c r="D295" t="s">
        <v>1015</v>
      </c>
      <c r="E295" t="s">
        <v>1742</v>
      </c>
      <c r="F295" t="s">
        <v>984</v>
      </c>
      <c r="G295" t="s">
        <v>930</v>
      </c>
      <c r="H295" t="s">
        <v>595</v>
      </c>
      <c r="I295" t="s">
        <v>2162</v>
      </c>
      <c r="J295" t="s">
        <v>594</v>
      </c>
      <c r="K295" t="s">
        <v>2163</v>
      </c>
      <c r="L295" t="s">
        <v>11</v>
      </c>
      <c r="M295" t="s">
        <v>1018</v>
      </c>
      <c r="N295" s="38">
        <v>43282</v>
      </c>
      <c r="O295" s="38">
        <v>43646</v>
      </c>
      <c r="P295" t="s">
        <v>1019</v>
      </c>
      <c r="Q295" s="112">
        <v>9768904</v>
      </c>
      <c r="R295" s="112">
        <v>37321864</v>
      </c>
      <c r="S295" s="47">
        <v>0.26169999999999999</v>
      </c>
      <c r="T295" s="38">
        <v>43525</v>
      </c>
      <c r="U295" s="38">
        <v>43890</v>
      </c>
      <c r="V295" s="112">
        <v>123381.5</v>
      </c>
      <c r="W295" s="112">
        <v>15373.59</v>
      </c>
      <c r="X295">
        <v>0</v>
      </c>
      <c r="Y295">
        <v>0</v>
      </c>
      <c r="Z295">
        <v>0</v>
      </c>
      <c r="AA295">
        <v>0</v>
      </c>
      <c r="AB295" t="s">
        <v>1020</v>
      </c>
      <c r="AC295">
        <v>1</v>
      </c>
      <c r="AD295">
        <v>1</v>
      </c>
      <c r="AE295" s="112">
        <v>15373.59</v>
      </c>
      <c r="AF295" s="112">
        <v>32288.94</v>
      </c>
      <c r="AG295" t="s">
        <v>1028</v>
      </c>
      <c r="AH295">
        <v>1.0163</v>
      </c>
      <c r="AI295" s="112">
        <v>32815.25</v>
      </c>
      <c r="AJ295">
        <v>0</v>
      </c>
      <c r="AK295" s="112">
        <v>32815.25</v>
      </c>
      <c r="AL295" s="112">
        <v>17441.66</v>
      </c>
      <c r="AM295">
        <v>0</v>
      </c>
      <c r="AN295" s="112">
        <v>17441.66</v>
      </c>
    </row>
    <row r="296" spans="1:40" x14ac:dyDescent="0.2">
      <c r="A296" t="s">
        <v>512</v>
      </c>
      <c r="B296" t="s">
        <v>1747</v>
      </c>
      <c r="C296" t="s">
        <v>928</v>
      </c>
      <c r="D296" t="s">
        <v>1015</v>
      </c>
      <c r="E296" t="s">
        <v>1742</v>
      </c>
      <c r="F296" t="s">
        <v>984</v>
      </c>
      <c r="G296" t="s">
        <v>930</v>
      </c>
      <c r="H296" t="s">
        <v>513</v>
      </c>
      <c r="I296" t="s">
        <v>1591</v>
      </c>
      <c r="J296" t="s">
        <v>512</v>
      </c>
      <c r="K296" t="s">
        <v>1592</v>
      </c>
      <c r="L296" t="s">
        <v>11</v>
      </c>
      <c r="M296" t="s">
        <v>1018</v>
      </c>
      <c r="N296" s="38">
        <v>43282</v>
      </c>
      <c r="O296" s="38">
        <v>43646</v>
      </c>
      <c r="P296" t="s">
        <v>1019</v>
      </c>
      <c r="Q296" s="112">
        <v>9040217</v>
      </c>
      <c r="R296" s="112">
        <v>39673434</v>
      </c>
      <c r="S296" s="47">
        <v>0.22789999999999999</v>
      </c>
      <c r="T296" s="38">
        <v>43525</v>
      </c>
      <c r="U296" s="38">
        <v>43890</v>
      </c>
      <c r="V296" s="112">
        <v>321785.86</v>
      </c>
      <c r="W296" s="112">
        <v>18950.89</v>
      </c>
      <c r="X296">
        <v>0</v>
      </c>
      <c r="Y296">
        <v>0</v>
      </c>
      <c r="Z296">
        <v>0</v>
      </c>
      <c r="AA296">
        <v>0</v>
      </c>
      <c r="AB296" t="s">
        <v>1020</v>
      </c>
      <c r="AC296">
        <v>1</v>
      </c>
      <c r="AD296">
        <v>1</v>
      </c>
      <c r="AE296" s="112">
        <v>18950.89</v>
      </c>
      <c r="AF296" s="112">
        <v>73335</v>
      </c>
      <c r="AG296" t="s">
        <v>1028</v>
      </c>
      <c r="AH296">
        <v>1.0163</v>
      </c>
      <c r="AI296" s="112">
        <v>74530.36</v>
      </c>
      <c r="AJ296">
        <v>0</v>
      </c>
      <c r="AK296" s="112">
        <v>74530.36</v>
      </c>
      <c r="AL296" s="112">
        <v>55579.47</v>
      </c>
      <c r="AM296">
        <v>0</v>
      </c>
      <c r="AN296" s="112">
        <v>55579.47</v>
      </c>
    </row>
    <row r="297" spans="1:40" x14ac:dyDescent="0.2">
      <c r="A297" t="s">
        <v>591</v>
      </c>
      <c r="B297" t="s">
        <v>1747</v>
      </c>
      <c r="C297" t="s">
        <v>928</v>
      </c>
      <c r="D297" t="s">
        <v>1015</v>
      </c>
      <c r="E297" t="s">
        <v>1742</v>
      </c>
      <c r="F297" t="s">
        <v>984</v>
      </c>
      <c r="G297" t="s">
        <v>930</v>
      </c>
      <c r="H297" t="s">
        <v>592</v>
      </c>
      <c r="I297" t="s">
        <v>1587</v>
      </c>
      <c r="J297" t="s">
        <v>591</v>
      </c>
      <c r="K297" t="s">
        <v>2164</v>
      </c>
      <c r="L297" t="s">
        <v>11</v>
      </c>
      <c r="M297" t="s">
        <v>1018</v>
      </c>
      <c r="N297" s="38">
        <v>43282</v>
      </c>
      <c r="O297" s="38">
        <v>43646</v>
      </c>
      <c r="P297" t="s">
        <v>1019</v>
      </c>
      <c r="Q297" s="112">
        <v>19354813</v>
      </c>
      <c r="R297" s="112">
        <v>95979649</v>
      </c>
      <c r="S297" s="47">
        <v>0.20169999999999999</v>
      </c>
      <c r="T297" s="38">
        <v>43525</v>
      </c>
      <c r="U297" s="38">
        <v>43890</v>
      </c>
      <c r="V297" s="112">
        <v>2450090.29</v>
      </c>
      <c r="W297" s="112">
        <v>220650.1</v>
      </c>
      <c r="X297">
        <v>0</v>
      </c>
      <c r="Y297">
        <v>0</v>
      </c>
      <c r="Z297">
        <v>0</v>
      </c>
      <c r="AA297">
        <v>0</v>
      </c>
      <c r="AB297" t="s">
        <v>1020</v>
      </c>
      <c r="AC297">
        <v>1</v>
      </c>
      <c r="AD297">
        <v>1</v>
      </c>
      <c r="AE297" s="112">
        <v>220650.1</v>
      </c>
      <c r="AF297" s="112">
        <v>494183.21</v>
      </c>
      <c r="AG297" t="s">
        <v>1028</v>
      </c>
      <c r="AH297">
        <v>1.0163</v>
      </c>
      <c r="AI297" s="112">
        <v>502238.4</v>
      </c>
      <c r="AJ297">
        <v>0</v>
      </c>
      <c r="AK297" s="112">
        <v>502238.4</v>
      </c>
      <c r="AL297" s="112">
        <v>281588.3</v>
      </c>
      <c r="AM297">
        <v>0</v>
      </c>
      <c r="AN297" s="112">
        <v>281588.3</v>
      </c>
    </row>
    <row r="298" spans="1:40" x14ac:dyDescent="0.2">
      <c r="A298" t="s">
        <v>600</v>
      </c>
      <c r="B298" t="s">
        <v>1747</v>
      </c>
      <c r="C298" t="s">
        <v>928</v>
      </c>
      <c r="D298" t="s">
        <v>1015</v>
      </c>
      <c r="E298" t="s">
        <v>1742</v>
      </c>
      <c r="F298" t="s">
        <v>984</v>
      </c>
      <c r="G298" t="s">
        <v>930</v>
      </c>
      <c r="H298" t="s">
        <v>601</v>
      </c>
      <c r="I298" t="s">
        <v>1593</v>
      </c>
      <c r="J298" t="s">
        <v>600</v>
      </c>
      <c r="K298" t="s">
        <v>1594</v>
      </c>
      <c r="L298" t="s">
        <v>11</v>
      </c>
      <c r="M298" t="s">
        <v>1018</v>
      </c>
      <c r="N298" s="38">
        <v>43282</v>
      </c>
      <c r="O298" s="38">
        <v>43646</v>
      </c>
      <c r="P298" t="s">
        <v>1019</v>
      </c>
      <c r="Q298" s="112">
        <v>7565485</v>
      </c>
      <c r="R298" s="112">
        <v>18752227</v>
      </c>
      <c r="S298" s="47">
        <v>0.40339999999999998</v>
      </c>
      <c r="T298" s="38">
        <v>43525</v>
      </c>
      <c r="U298" s="38">
        <v>43890</v>
      </c>
      <c r="V298" s="112">
        <v>52203.43</v>
      </c>
      <c r="W298" s="112">
        <v>17224.939999999999</v>
      </c>
      <c r="X298">
        <v>0</v>
      </c>
      <c r="Y298">
        <v>0</v>
      </c>
      <c r="Z298">
        <v>0</v>
      </c>
      <c r="AA298">
        <v>0</v>
      </c>
      <c r="AB298" t="s">
        <v>1020</v>
      </c>
      <c r="AC298">
        <v>1</v>
      </c>
      <c r="AD298">
        <v>1</v>
      </c>
      <c r="AE298" s="112">
        <v>17224.939999999999</v>
      </c>
      <c r="AF298" s="112">
        <v>21058.86</v>
      </c>
      <c r="AG298" t="s">
        <v>1028</v>
      </c>
      <c r="AH298">
        <v>1.0163</v>
      </c>
      <c r="AI298" s="112">
        <v>21402.12</v>
      </c>
      <c r="AJ298">
        <v>0</v>
      </c>
      <c r="AK298" s="112">
        <v>21402.12</v>
      </c>
      <c r="AL298" s="112">
        <v>4177.18</v>
      </c>
      <c r="AM298">
        <v>0</v>
      </c>
      <c r="AN298" s="112">
        <v>4177.18</v>
      </c>
    </row>
    <row r="299" spans="1:40" x14ac:dyDescent="0.2">
      <c r="A299" t="s">
        <v>576</v>
      </c>
      <c r="B299" t="s">
        <v>1747</v>
      </c>
      <c r="C299" t="s">
        <v>928</v>
      </c>
      <c r="D299" t="s">
        <v>1015</v>
      </c>
      <c r="E299" t="s">
        <v>1742</v>
      </c>
      <c r="F299" t="s">
        <v>984</v>
      </c>
      <c r="G299" t="s">
        <v>930</v>
      </c>
      <c r="H299" t="s">
        <v>577</v>
      </c>
      <c r="I299" t="s">
        <v>1574</v>
      </c>
      <c r="J299" t="s">
        <v>576</v>
      </c>
      <c r="K299" t="s">
        <v>2165</v>
      </c>
      <c r="L299" t="s">
        <v>11</v>
      </c>
      <c r="M299" t="s">
        <v>1018</v>
      </c>
      <c r="N299" s="38">
        <v>43466</v>
      </c>
      <c r="O299" s="38">
        <v>43830</v>
      </c>
      <c r="P299" t="s">
        <v>1031</v>
      </c>
      <c r="Q299" s="112">
        <v>97131143</v>
      </c>
      <c r="R299" s="112">
        <v>551311240</v>
      </c>
      <c r="S299" s="47">
        <v>0.1762</v>
      </c>
      <c r="T299" s="38">
        <v>43525</v>
      </c>
      <c r="U299" s="38">
        <v>43890</v>
      </c>
      <c r="V299" s="112">
        <v>3920163.62</v>
      </c>
      <c r="W299" s="112">
        <v>271610.68</v>
      </c>
      <c r="X299">
        <v>0</v>
      </c>
      <c r="Y299">
        <v>0</v>
      </c>
      <c r="Z299">
        <v>0</v>
      </c>
      <c r="AA299">
        <v>0</v>
      </c>
      <c r="AB299" t="s">
        <v>1020</v>
      </c>
      <c r="AC299">
        <v>1</v>
      </c>
      <c r="AD299">
        <v>1</v>
      </c>
      <c r="AE299" s="112">
        <v>271610.68</v>
      </c>
      <c r="AF299" s="112">
        <v>690732.83</v>
      </c>
      <c r="AG299" t="s">
        <v>1020</v>
      </c>
      <c r="AH299">
        <v>1</v>
      </c>
      <c r="AI299" s="112">
        <v>690732.83</v>
      </c>
      <c r="AJ299">
        <v>0</v>
      </c>
      <c r="AK299" s="112">
        <v>690732.83</v>
      </c>
      <c r="AL299" s="112">
        <v>419122.15</v>
      </c>
      <c r="AM299">
        <v>0</v>
      </c>
      <c r="AN299" s="112">
        <v>419122.15</v>
      </c>
    </row>
    <row r="300" spans="1:40" x14ac:dyDescent="0.2">
      <c r="A300" t="s">
        <v>597</v>
      </c>
      <c r="B300" t="s">
        <v>1747</v>
      </c>
      <c r="C300" t="s">
        <v>928</v>
      </c>
      <c r="D300" t="s">
        <v>1015</v>
      </c>
      <c r="E300" t="s">
        <v>1742</v>
      </c>
      <c r="F300" t="s">
        <v>984</v>
      </c>
      <c r="G300" t="s">
        <v>930</v>
      </c>
      <c r="H300" t="s">
        <v>598</v>
      </c>
      <c r="I300" t="s">
        <v>1585</v>
      </c>
      <c r="J300" t="s">
        <v>597</v>
      </c>
      <c r="K300" t="s">
        <v>2166</v>
      </c>
      <c r="L300" t="s">
        <v>11</v>
      </c>
      <c r="M300" t="s">
        <v>1018</v>
      </c>
      <c r="N300" s="38">
        <v>43282</v>
      </c>
      <c r="O300" s="38">
        <v>43646</v>
      </c>
      <c r="P300" t="s">
        <v>1019</v>
      </c>
      <c r="Q300" s="112">
        <v>3762660</v>
      </c>
      <c r="R300" s="112">
        <v>18686924</v>
      </c>
      <c r="S300" s="47">
        <v>0.2014</v>
      </c>
      <c r="T300" s="38">
        <v>43525</v>
      </c>
      <c r="U300" s="38">
        <v>43890</v>
      </c>
      <c r="V300" s="112">
        <v>894990.25</v>
      </c>
      <c r="W300" s="112">
        <v>112000.19</v>
      </c>
      <c r="X300">
        <v>0</v>
      </c>
      <c r="Y300">
        <v>0</v>
      </c>
      <c r="Z300">
        <v>0</v>
      </c>
      <c r="AA300">
        <v>0</v>
      </c>
      <c r="AB300" t="s">
        <v>1020</v>
      </c>
      <c r="AC300">
        <v>1</v>
      </c>
      <c r="AD300">
        <v>1</v>
      </c>
      <c r="AE300" s="112">
        <v>112000.19</v>
      </c>
      <c r="AF300" s="112">
        <v>180251.04</v>
      </c>
      <c r="AG300" t="s">
        <v>1028</v>
      </c>
      <c r="AH300">
        <v>1.0163</v>
      </c>
      <c r="AI300" s="112">
        <v>183189.13</v>
      </c>
      <c r="AJ300">
        <v>0</v>
      </c>
      <c r="AK300" s="112">
        <v>183189.13</v>
      </c>
      <c r="AL300" s="112">
        <v>71188.94</v>
      </c>
      <c r="AM300">
        <v>0</v>
      </c>
      <c r="AN300" s="112">
        <v>71188.94</v>
      </c>
    </row>
    <row r="301" spans="1:40" x14ac:dyDescent="0.2">
      <c r="A301" t="s">
        <v>148</v>
      </c>
      <c r="B301" t="s">
        <v>1747</v>
      </c>
      <c r="C301" t="s">
        <v>928</v>
      </c>
      <c r="D301" t="s">
        <v>1015</v>
      </c>
      <c r="E301" t="s">
        <v>1742</v>
      </c>
      <c r="F301" t="s">
        <v>984</v>
      </c>
      <c r="G301" t="s">
        <v>930</v>
      </c>
      <c r="H301" t="s">
        <v>149</v>
      </c>
      <c r="I301" t="s">
        <v>1108</v>
      </c>
      <c r="J301" t="s">
        <v>148</v>
      </c>
      <c r="K301" t="s">
        <v>2167</v>
      </c>
      <c r="L301" t="s">
        <v>11</v>
      </c>
      <c r="M301" t="s">
        <v>1018</v>
      </c>
      <c r="N301" s="38">
        <v>43282</v>
      </c>
      <c r="O301" s="38">
        <v>43646</v>
      </c>
      <c r="P301" t="s">
        <v>1019</v>
      </c>
      <c r="Q301" s="112">
        <v>72429754</v>
      </c>
      <c r="R301" s="112">
        <v>296811505</v>
      </c>
      <c r="S301" s="47">
        <v>0.24399999999999999</v>
      </c>
      <c r="T301" s="38">
        <v>43525</v>
      </c>
      <c r="U301" s="38">
        <v>43890</v>
      </c>
      <c r="V301" s="112">
        <v>2577191.9</v>
      </c>
      <c r="W301" s="112">
        <v>283177.21000000002</v>
      </c>
      <c r="X301">
        <v>0</v>
      </c>
      <c r="Y301">
        <v>0</v>
      </c>
      <c r="Z301">
        <v>0</v>
      </c>
      <c r="AA301">
        <v>0</v>
      </c>
      <c r="AB301" t="s">
        <v>1020</v>
      </c>
      <c r="AC301">
        <v>1</v>
      </c>
      <c r="AD301">
        <v>1</v>
      </c>
      <c r="AE301" s="112">
        <v>283177.21000000002</v>
      </c>
      <c r="AF301" s="112">
        <v>628834.81999999995</v>
      </c>
      <c r="AG301" t="s">
        <v>1028</v>
      </c>
      <c r="AH301">
        <v>1.0163</v>
      </c>
      <c r="AI301" s="112">
        <v>639084.82999999996</v>
      </c>
      <c r="AJ301">
        <v>0</v>
      </c>
      <c r="AK301" s="112">
        <v>639084.82999999996</v>
      </c>
      <c r="AL301" s="112">
        <v>355907.62</v>
      </c>
      <c r="AM301">
        <v>0</v>
      </c>
      <c r="AN301" s="112">
        <v>355907.62</v>
      </c>
    </row>
    <row r="302" spans="1:40" x14ac:dyDescent="0.2">
      <c r="A302" t="s">
        <v>1595</v>
      </c>
      <c r="B302" t="s">
        <v>1747</v>
      </c>
      <c r="C302" t="s">
        <v>928</v>
      </c>
      <c r="D302" t="s">
        <v>1015</v>
      </c>
      <c r="E302" t="s">
        <v>1742</v>
      </c>
      <c r="F302" t="s">
        <v>984</v>
      </c>
      <c r="G302" t="s">
        <v>930</v>
      </c>
      <c r="H302" t="s">
        <v>1596</v>
      </c>
      <c r="I302" t="s">
        <v>1597</v>
      </c>
      <c r="J302" t="s">
        <v>1595</v>
      </c>
      <c r="K302" t="s">
        <v>2168</v>
      </c>
      <c r="L302" t="s">
        <v>1027</v>
      </c>
      <c r="M302" t="s">
        <v>1018</v>
      </c>
      <c r="N302" s="38">
        <v>43374</v>
      </c>
      <c r="O302" s="38">
        <v>43738</v>
      </c>
      <c r="P302" t="s">
        <v>1019</v>
      </c>
      <c r="Q302" s="112">
        <v>4021764</v>
      </c>
      <c r="R302" s="112">
        <v>8310390</v>
      </c>
      <c r="S302" s="47">
        <v>0.4839</v>
      </c>
      <c r="T302" s="38">
        <v>43525</v>
      </c>
      <c r="U302" s="38">
        <v>43890</v>
      </c>
      <c r="V302" s="112">
        <v>297320.40000000002</v>
      </c>
      <c r="W302" s="112">
        <v>263850.38</v>
      </c>
      <c r="X302">
        <v>0</v>
      </c>
      <c r="Y302">
        <v>0</v>
      </c>
      <c r="Z302">
        <v>0</v>
      </c>
      <c r="AA302">
        <v>0</v>
      </c>
      <c r="AB302" t="s">
        <v>1020</v>
      </c>
      <c r="AC302">
        <v>1</v>
      </c>
      <c r="AD302">
        <v>1</v>
      </c>
      <c r="AE302" s="112">
        <v>263850.38</v>
      </c>
      <c r="AF302" s="112">
        <v>143873.34</v>
      </c>
      <c r="AG302" t="s">
        <v>1028</v>
      </c>
      <c r="AH302">
        <v>1.0044999999999999</v>
      </c>
      <c r="AI302" s="112">
        <v>144520.76999999999</v>
      </c>
      <c r="AJ302">
        <v>0</v>
      </c>
      <c r="AK302" s="112">
        <v>144520.76999999999</v>
      </c>
      <c r="AL302" s="112">
        <v>-119329.61</v>
      </c>
      <c r="AM302">
        <v>0</v>
      </c>
      <c r="AN302" s="112">
        <v>-119329.61</v>
      </c>
    </row>
    <row r="303" spans="1:40" x14ac:dyDescent="0.2">
      <c r="A303" t="s">
        <v>1599</v>
      </c>
      <c r="B303" t="s">
        <v>1747</v>
      </c>
      <c r="C303" t="s">
        <v>928</v>
      </c>
      <c r="D303" t="s">
        <v>1015</v>
      </c>
      <c r="E303" t="s">
        <v>1742</v>
      </c>
      <c r="F303" t="s">
        <v>984</v>
      </c>
      <c r="G303" t="s">
        <v>930</v>
      </c>
      <c r="H303" t="s">
        <v>1600</v>
      </c>
      <c r="I303" t="s">
        <v>1601</v>
      </c>
      <c r="J303" t="s">
        <v>1599</v>
      </c>
      <c r="K303" t="s">
        <v>2169</v>
      </c>
      <c r="L303" t="s">
        <v>1027</v>
      </c>
      <c r="M303" t="s">
        <v>1018</v>
      </c>
      <c r="N303" s="38">
        <v>43374</v>
      </c>
      <c r="O303" s="38">
        <v>43738</v>
      </c>
      <c r="P303" t="s">
        <v>1019</v>
      </c>
      <c r="Q303" s="112">
        <v>1916203</v>
      </c>
      <c r="R303" s="112">
        <v>5709727</v>
      </c>
      <c r="S303" s="47">
        <v>0.33560000000000001</v>
      </c>
      <c r="T303" s="38">
        <v>43525</v>
      </c>
      <c r="U303" s="38">
        <v>43890</v>
      </c>
      <c r="V303" s="112">
        <v>45040.54</v>
      </c>
      <c r="W303" s="112">
        <v>13029.16</v>
      </c>
      <c r="X303">
        <v>0</v>
      </c>
      <c r="Y303">
        <v>0</v>
      </c>
      <c r="Z303">
        <v>0</v>
      </c>
      <c r="AA303">
        <v>0</v>
      </c>
      <c r="AB303" t="s">
        <v>1020</v>
      </c>
      <c r="AC303">
        <v>1</v>
      </c>
      <c r="AD303">
        <v>1</v>
      </c>
      <c r="AE303" s="112">
        <v>13029.16</v>
      </c>
      <c r="AF303" s="112">
        <v>15115.61</v>
      </c>
      <c r="AG303" t="s">
        <v>1028</v>
      </c>
      <c r="AH303">
        <v>1.0044999999999999</v>
      </c>
      <c r="AI303" s="112">
        <v>15183.63</v>
      </c>
      <c r="AJ303">
        <v>0</v>
      </c>
      <c r="AK303" s="112">
        <v>15183.63</v>
      </c>
      <c r="AL303" s="112">
        <v>2154.4699999999998</v>
      </c>
      <c r="AM303">
        <v>0</v>
      </c>
      <c r="AN303" s="112">
        <v>2154.4699999999998</v>
      </c>
    </row>
    <row r="304" spans="1:40" x14ac:dyDescent="0.2">
      <c r="A304" t="s">
        <v>555</v>
      </c>
      <c r="B304" t="s">
        <v>1747</v>
      </c>
      <c r="C304" t="s">
        <v>928</v>
      </c>
      <c r="D304" t="s">
        <v>1015</v>
      </c>
      <c r="E304" t="s">
        <v>1742</v>
      </c>
      <c r="F304" t="s">
        <v>984</v>
      </c>
      <c r="G304" t="s">
        <v>930</v>
      </c>
      <c r="H304" t="s">
        <v>556</v>
      </c>
      <c r="I304" t="s">
        <v>1603</v>
      </c>
      <c r="J304" t="s">
        <v>555</v>
      </c>
      <c r="K304" t="s">
        <v>2170</v>
      </c>
      <c r="L304" t="s">
        <v>11</v>
      </c>
      <c r="M304" t="s">
        <v>1018</v>
      </c>
      <c r="N304" s="38">
        <v>43466</v>
      </c>
      <c r="O304" s="38">
        <v>43830</v>
      </c>
      <c r="P304" t="s">
        <v>1019</v>
      </c>
      <c r="Q304" s="112">
        <v>4219421</v>
      </c>
      <c r="R304" s="112">
        <v>23450343</v>
      </c>
      <c r="S304" s="47">
        <v>0.1799</v>
      </c>
      <c r="T304" s="38">
        <v>43525</v>
      </c>
      <c r="U304" s="38">
        <v>43890</v>
      </c>
      <c r="V304" s="112">
        <v>406642.79</v>
      </c>
      <c r="W304" s="112">
        <v>45414.99</v>
      </c>
      <c r="X304">
        <v>0</v>
      </c>
      <c r="Y304">
        <v>0</v>
      </c>
      <c r="Z304">
        <v>0</v>
      </c>
      <c r="AA304">
        <v>0</v>
      </c>
      <c r="AB304" t="s">
        <v>1020</v>
      </c>
      <c r="AC304">
        <v>1</v>
      </c>
      <c r="AD304">
        <v>1</v>
      </c>
      <c r="AE304" s="112">
        <v>45414.99</v>
      </c>
      <c r="AF304" s="112">
        <v>73155.039999999994</v>
      </c>
      <c r="AG304" t="s">
        <v>1020</v>
      </c>
      <c r="AH304">
        <v>1</v>
      </c>
      <c r="AI304" s="112">
        <v>73155.039999999994</v>
      </c>
      <c r="AJ304">
        <v>0</v>
      </c>
      <c r="AK304" s="112">
        <v>73155.039999999994</v>
      </c>
      <c r="AL304" s="112">
        <v>27740.05</v>
      </c>
      <c r="AM304">
        <v>0</v>
      </c>
      <c r="AN304" s="112">
        <v>27740.05</v>
      </c>
    </row>
    <row r="305" spans="1:40" x14ac:dyDescent="0.2">
      <c r="A305" t="s">
        <v>2171</v>
      </c>
      <c r="B305" t="s">
        <v>1747</v>
      </c>
      <c r="C305" t="s">
        <v>928</v>
      </c>
      <c r="D305" t="s">
        <v>1015</v>
      </c>
      <c r="E305" t="s">
        <v>1742</v>
      </c>
      <c r="F305" t="s">
        <v>984</v>
      </c>
      <c r="G305" t="s">
        <v>930</v>
      </c>
      <c r="H305" t="s">
        <v>2172</v>
      </c>
      <c r="I305" t="s">
        <v>2173</v>
      </c>
      <c r="J305" t="s">
        <v>2171</v>
      </c>
      <c r="K305" t="s">
        <v>2174</v>
      </c>
      <c r="L305" t="s">
        <v>1027</v>
      </c>
      <c r="M305" t="s">
        <v>1079</v>
      </c>
      <c r="N305" s="38">
        <v>43374</v>
      </c>
      <c r="O305" s="38">
        <v>43738</v>
      </c>
      <c r="P305" t="s">
        <v>1031</v>
      </c>
      <c r="Q305" s="112">
        <v>1066447</v>
      </c>
      <c r="R305" s="112">
        <v>2398136</v>
      </c>
      <c r="S305" s="47">
        <v>0.44469999999999998</v>
      </c>
      <c r="T305" s="38">
        <v>43525</v>
      </c>
      <c r="U305" s="38">
        <v>43890</v>
      </c>
      <c r="V305" s="112">
        <v>1160</v>
      </c>
      <c r="W305" s="112">
        <v>792.26</v>
      </c>
      <c r="X305">
        <v>0</v>
      </c>
      <c r="Y305">
        <v>0</v>
      </c>
      <c r="Z305">
        <v>0</v>
      </c>
      <c r="AA305">
        <v>0</v>
      </c>
      <c r="AB305" t="s">
        <v>1020</v>
      </c>
      <c r="AC305">
        <v>1</v>
      </c>
      <c r="AD305">
        <v>1</v>
      </c>
      <c r="AE305" s="112">
        <v>792.26</v>
      </c>
      <c r="AF305" s="112">
        <v>515.85</v>
      </c>
      <c r="AG305" t="s">
        <v>1028</v>
      </c>
      <c r="AH305">
        <v>1.0044999999999999</v>
      </c>
      <c r="AI305" s="112">
        <v>518.16999999999996</v>
      </c>
      <c r="AJ305">
        <v>0</v>
      </c>
      <c r="AK305" s="112">
        <v>518.16999999999996</v>
      </c>
      <c r="AL305" s="112">
        <v>-274.08999999999997</v>
      </c>
      <c r="AM305">
        <v>0</v>
      </c>
      <c r="AN305" s="112">
        <v>-274.08999999999997</v>
      </c>
    </row>
    <row r="306" spans="1:40" x14ac:dyDescent="0.2">
      <c r="A306" t="s">
        <v>2175</v>
      </c>
      <c r="B306" t="s">
        <v>1747</v>
      </c>
      <c r="C306" t="s">
        <v>928</v>
      </c>
      <c r="D306" t="s">
        <v>1015</v>
      </c>
      <c r="E306" t="s">
        <v>1742</v>
      </c>
      <c r="F306" t="s">
        <v>984</v>
      </c>
      <c r="G306" t="s">
        <v>930</v>
      </c>
      <c r="H306" t="s">
        <v>2176</v>
      </c>
      <c r="I306" t="s">
        <v>2177</v>
      </c>
      <c r="J306" t="s">
        <v>2175</v>
      </c>
      <c r="K306" t="s">
        <v>2178</v>
      </c>
      <c r="L306" t="s">
        <v>1027</v>
      </c>
      <c r="M306" t="s">
        <v>1079</v>
      </c>
      <c r="N306" s="38">
        <v>43374</v>
      </c>
      <c r="O306" s="38">
        <v>43738</v>
      </c>
      <c r="P306" t="s">
        <v>1031</v>
      </c>
      <c r="Q306" s="112">
        <v>2296884</v>
      </c>
      <c r="R306" s="112">
        <v>6047708</v>
      </c>
      <c r="S306" s="47">
        <v>0.37980000000000003</v>
      </c>
      <c r="T306" s="38">
        <v>43525</v>
      </c>
      <c r="U306" s="38">
        <v>43890</v>
      </c>
      <c r="V306" s="112">
        <v>53195.040000000001</v>
      </c>
      <c r="W306" s="112">
        <v>21095.69</v>
      </c>
      <c r="X306">
        <v>0</v>
      </c>
      <c r="Y306">
        <v>0</v>
      </c>
      <c r="Z306">
        <v>0</v>
      </c>
      <c r="AA306">
        <v>0</v>
      </c>
      <c r="AB306" t="s">
        <v>1020</v>
      </c>
      <c r="AC306">
        <v>1</v>
      </c>
      <c r="AD306">
        <v>1</v>
      </c>
      <c r="AE306" s="112">
        <v>21095.69</v>
      </c>
      <c r="AF306" s="112">
        <v>20203.48</v>
      </c>
      <c r="AG306" t="s">
        <v>1028</v>
      </c>
      <c r="AH306">
        <v>1.0044999999999999</v>
      </c>
      <c r="AI306" s="112">
        <v>20294.400000000001</v>
      </c>
      <c r="AJ306">
        <v>0</v>
      </c>
      <c r="AK306" s="112">
        <v>20294.400000000001</v>
      </c>
      <c r="AL306" s="112">
        <v>-801.29</v>
      </c>
      <c r="AM306">
        <v>0</v>
      </c>
      <c r="AN306" s="112">
        <v>-801.29</v>
      </c>
    </row>
    <row r="307" spans="1:40" x14ac:dyDescent="0.2">
      <c r="A307" t="s">
        <v>2179</v>
      </c>
      <c r="B307" t="s">
        <v>1747</v>
      </c>
      <c r="C307" t="s">
        <v>928</v>
      </c>
      <c r="D307" t="s">
        <v>1015</v>
      </c>
      <c r="E307" t="s">
        <v>1742</v>
      </c>
      <c r="F307" t="s">
        <v>984</v>
      </c>
      <c r="G307" t="s">
        <v>930</v>
      </c>
      <c r="H307" t="s">
        <v>2180</v>
      </c>
      <c r="I307" t="s">
        <v>2181</v>
      </c>
      <c r="J307" t="s">
        <v>2179</v>
      </c>
      <c r="K307" t="s">
        <v>2182</v>
      </c>
      <c r="L307" t="s">
        <v>1027</v>
      </c>
      <c r="M307" t="s">
        <v>1079</v>
      </c>
      <c r="N307" s="38">
        <v>43466</v>
      </c>
      <c r="O307" s="38">
        <v>43830</v>
      </c>
      <c r="P307" t="s">
        <v>1019</v>
      </c>
      <c r="Q307" s="112">
        <v>1046880</v>
      </c>
      <c r="R307" s="112">
        <v>3784497</v>
      </c>
      <c r="S307" s="47">
        <v>0.27660000000000001</v>
      </c>
      <c r="T307" s="38">
        <v>43525</v>
      </c>
      <c r="U307" s="38">
        <v>43890</v>
      </c>
      <c r="V307" s="112">
        <v>6777.46</v>
      </c>
      <c r="W307" s="112">
        <v>4144.08</v>
      </c>
      <c r="X307">
        <v>0</v>
      </c>
      <c r="Y307">
        <v>0</v>
      </c>
      <c r="Z307">
        <v>0</v>
      </c>
      <c r="AA307">
        <v>0</v>
      </c>
      <c r="AB307" t="s">
        <v>1020</v>
      </c>
      <c r="AC307">
        <v>1</v>
      </c>
      <c r="AD307">
        <v>1</v>
      </c>
      <c r="AE307" s="112">
        <v>4144.08</v>
      </c>
      <c r="AF307" s="112">
        <v>1874.65</v>
      </c>
      <c r="AG307" t="s">
        <v>1020</v>
      </c>
      <c r="AH307">
        <v>1</v>
      </c>
      <c r="AI307" s="112">
        <v>1874.65</v>
      </c>
      <c r="AJ307">
        <v>0</v>
      </c>
      <c r="AK307" s="112">
        <v>1874.65</v>
      </c>
      <c r="AL307" s="112">
        <v>-2269.4299999999998</v>
      </c>
      <c r="AM307">
        <v>0</v>
      </c>
      <c r="AN307" s="112">
        <v>-2269.4299999999998</v>
      </c>
    </row>
    <row r="308" spans="1:40" x14ac:dyDescent="0.2">
      <c r="A308" t="s">
        <v>1605</v>
      </c>
      <c r="B308" t="s">
        <v>1747</v>
      </c>
      <c r="C308" t="s">
        <v>928</v>
      </c>
      <c r="D308" t="s">
        <v>1015</v>
      </c>
      <c r="E308" t="s">
        <v>1742</v>
      </c>
      <c r="F308" t="s">
        <v>984</v>
      </c>
      <c r="G308" t="s">
        <v>930</v>
      </c>
      <c r="H308" t="s">
        <v>1606</v>
      </c>
      <c r="I308" t="s">
        <v>1607</v>
      </c>
      <c r="J308" t="s">
        <v>1605</v>
      </c>
      <c r="K308" t="s">
        <v>2183</v>
      </c>
      <c r="L308" t="s">
        <v>1027</v>
      </c>
      <c r="M308" t="s">
        <v>1018</v>
      </c>
      <c r="N308" s="38">
        <v>43374</v>
      </c>
      <c r="O308" s="38">
        <v>43738</v>
      </c>
      <c r="P308" t="s">
        <v>1031</v>
      </c>
      <c r="Q308" s="112">
        <v>35615309</v>
      </c>
      <c r="R308" s="112">
        <v>95371254</v>
      </c>
      <c r="S308" s="47">
        <v>0.37340000000000001</v>
      </c>
      <c r="T308" s="38">
        <v>43525</v>
      </c>
      <c r="U308" s="38">
        <v>43890</v>
      </c>
      <c r="V308" s="112">
        <v>15439721.449999999</v>
      </c>
      <c r="W308" s="112">
        <v>2700298.08</v>
      </c>
      <c r="X308">
        <v>0</v>
      </c>
      <c r="Y308">
        <v>0</v>
      </c>
      <c r="Z308">
        <v>0</v>
      </c>
      <c r="AA308">
        <v>0</v>
      </c>
      <c r="AB308" t="s">
        <v>1020</v>
      </c>
      <c r="AC308">
        <v>1</v>
      </c>
      <c r="AD308">
        <v>1</v>
      </c>
      <c r="AE308" s="112">
        <v>2700298.08</v>
      </c>
      <c r="AF308" s="112">
        <v>5765191.9900000002</v>
      </c>
      <c r="AG308" t="s">
        <v>1028</v>
      </c>
      <c r="AH308">
        <v>1.0044999999999999</v>
      </c>
      <c r="AI308" s="112">
        <v>5791135.3499999996</v>
      </c>
      <c r="AJ308">
        <v>0</v>
      </c>
      <c r="AK308" s="112">
        <v>5791135.3499999996</v>
      </c>
      <c r="AL308" s="112">
        <v>3090837.27</v>
      </c>
      <c r="AM308">
        <v>0</v>
      </c>
      <c r="AN308" s="112">
        <v>3090837.27</v>
      </c>
    </row>
    <row r="309" spans="1:40" x14ac:dyDescent="0.2">
      <c r="A309" t="s">
        <v>672</v>
      </c>
      <c r="B309" t="s">
        <v>1747</v>
      </c>
      <c r="C309" t="s">
        <v>928</v>
      </c>
      <c r="D309" t="s">
        <v>1015</v>
      </c>
      <c r="E309" t="s">
        <v>1742</v>
      </c>
      <c r="F309" t="s">
        <v>984</v>
      </c>
      <c r="G309" t="s">
        <v>930</v>
      </c>
      <c r="H309" t="s">
        <v>673</v>
      </c>
      <c r="I309" t="s">
        <v>1611</v>
      </c>
      <c r="J309" t="s">
        <v>672</v>
      </c>
      <c r="K309" t="s">
        <v>2184</v>
      </c>
      <c r="L309" t="s">
        <v>11</v>
      </c>
      <c r="M309" t="s">
        <v>1018</v>
      </c>
      <c r="N309" s="38">
        <v>43466</v>
      </c>
      <c r="O309" s="38">
        <v>43830</v>
      </c>
      <c r="P309" t="s">
        <v>1019</v>
      </c>
      <c r="Q309" s="112">
        <v>9496530</v>
      </c>
      <c r="R309" s="112">
        <v>81893681</v>
      </c>
      <c r="S309" s="47">
        <v>0.11600000000000001</v>
      </c>
      <c r="T309" s="38">
        <v>43525</v>
      </c>
      <c r="U309" s="38">
        <v>43890</v>
      </c>
      <c r="V309" s="112">
        <v>4231144.71</v>
      </c>
      <c r="W309" s="112">
        <v>192308.79</v>
      </c>
      <c r="X309">
        <v>0</v>
      </c>
      <c r="Y309">
        <v>0</v>
      </c>
      <c r="Z309">
        <v>0</v>
      </c>
      <c r="AA309">
        <v>0</v>
      </c>
      <c r="AB309" t="s">
        <v>1020</v>
      </c>
      <c r="AC309">
        <v>1</v>
      </c>
      <c r="AD309">
        <v>1</v>
      </c>
      <c r="AE309" s="112">
        <v>192308.79</v>
      </c>
      <c r="AF309" s="112">
        <v>490812.79</v>
      </c>
      <c r="AG309" t="s">
        <v>1020</v>
      </c>
      <c r="AH309">
        <v>1</v>
      </c>
      <c r="AI309" s="112">
        <v>490812.79</v>
      </c>
      <c r="AJ309">
        <v>0</v>
      </c>
      <c r="AK309" s="112">
        <v>490812.79</v>
      </c>
      <c r="AL309" s="112">
        <v>298504</v>
      </c>
      <c r="AM309">
        <v>0</v>
      </c>
      <c r="AN309" s="112">
        <v>298504</v>
      </c>
    </row>
    <row r="310" spans="1:40" x14ac:dyDescent="0.2">
      <c r="A310" t="s">
        <v>681</v>
      </c>
      <c r="B310" t="s">
        <v>1747</v>
      </c>
      <c r="C310" t="s">
        <v>928</v>
      </c>
      <c r="D310" t="s">
        <v>1015</v>
      </c>
      <c r="E310" t="s">
        <v>1742</v>
      </c>
      <c r="F310" t="s">
        <v>984</v>
      </c>
      <c r="G310" t="s">
        <v>930</v>
      </c>
      <c r="H310" t="s">
        <v>682</v>
      </c>
      <c r="I310" t="s">
        <v>1612</v>
      </c>
      <c r="J310" t="s">
        <v>681</v>
      </c>
      <c r="K310" t="s">
        <v>2185</v>
      </c>
      <c r="L310" t="s">
        <v>11</v>
      </c>
      <c r="M310" t="s">
        <v>1018</v>
      </c>
      <c r="N310" s="38">
        <v>43466</v>
      </c>
      <c r="O310" s="38">
        <v>43830</v>
      </c>
      <c r="P310" t="s">
        <v>1019</v>
      </c>
      <c r="Q310" s="112">
        <v>5693789</v>
      </c>
      <c r="R310" s="112">
        <v>51208294</v>
      </c>
      <c r="S310" s="47">
        <v>0.11119999999999999</v>
      </c>
      <c r="T310" s="38">
        <v>43525</v>
      </c>
      <c r="U310" s="38">
        <v>43890</v>
      </c>
      <c r="V310" s="112">
        <v>1121270.78</v>
      </c>
      <c r="W310" s="112">
        <v>55863.59</v>
      </c>
      <c r="X310">
        <v>0</v>
      </c>
      <c r="Y310">
        <v>0</v>
      </c>
      <c r="Z310">
        <v>0</v>
      </c>
      <c r="AA310">
        <v>0</v>
      </c>
      <c r="AB310" t="s">
        <v>1020</v>
      </c>
      <c r="AC310">
        <v>1</v>
      </c>
      <c r="AD310">
        <v>1</v>
      </c>
      <c r="AE310" s="112">
        <v>55863.59</v>
      </c>
      <c r="AF310" s="112">
        <v>124685.31</v>
      </c>
      <c r="AG310" t="s">
        <v>1020</v>
      </c>
      <c r="AH310">
        <v>1</v>
      </c>
      <c r="AI310" s="112">
        <v>124685.31</v>
      </c>
      <c r="AJ310">
        <v>0</v>
      </c>
      <c r="AK310" s="112">
        <v>124685.31</v>
      </c>
      <c r="AL310" s="112">
        <v>68821.72</v>
      </c>
      <c r="AM310">
        <v>0</v>
      </c>
      <c r="AN310" s="112">
        <v>68821.72</v>
      </c>
    </row>
    <row r="311" spans="1:40" x14ac:dyDescent="0.2">
      <c r="A311" t="s">
        <v>603</v>
      </c>
      <c r="B311" t="s">
        <v>1747</v>
      </c>
      <c r="C311" t="s">
        <v>928</v>
      </c>
      <c r="D311" t="s">
        <v>1015</v>
      </c>
      <c r="E311" t="s">
        <v>1742</v>
      </c>
      <c r="F311" t="s">
        <v>984</v>
      </c>
      <c r="G311" t="s">
        <v>930</v>
      </c>
      <c r="H311" t="s">
        <v>604</v>
      </c>
      <c r="I311" t="s">
        <v>1617</v>
      </c>
      <c r="J311" t="s">
        <v>603</v>
      </c>
      <c r="K311" t="s">
        <v>1618</v>
      </c>
      <c r="L311" t="s">
        <v>11</v>
      </c>
      <c r="M311" t="s">
        <v>1018</v>
      </c>
      <c r="N311" s="38">
        <v>43374</v>
      </c>
      <c r="O311" s="38">
        <v>43738</v>
      </c>
      <c r="P311" t="s">
        <v>1031</v>
      </c>
      <c r="Q311" s="112">
        <v>2583200</v>
      </c>
      <c r="R311" s="112">
        <v>8251621</v>
      </c>
      <c r="S311" s="47">
        <v>0.31309999999999999</v>
      </c>
      <c r="T311" s="38">
        <v>43525</v>
      </c>
      <c r="U311" s="38">
        <v>43890</v>
      </c>
      <c r="V311" s="112">
        <v>21809379.800000001</v>
      </c>
      <c r="W311" s="112">
        <v>4233621.8099999996</v>
      </c>
      <c r="X311">
        <v>0</v>
      </c>
      <c r="Y311">
        <v>0</v>
      </c>
      <c r="Z311">
        <v>0</v>
      </c>
      <c r="AA311">
        <v>0</v>
      </c>
      <c r="AB311" t="s">
        <v>1020</v>
      </c>
      <c r="AC311">
        <v>1</v>
      </c>
      <c r="AD311">
        <v>1</v>
      </c>
      <c r="AE311" s="112">
        <v>4233621.8099999996</v>
      </c>
      <c r="AF311" s="112">
        <v>6828516.8200000003</v>
      </c>
      <c r="AG311" t="s">
        <v>1028</v>
      </c>
      <c r="AH311">
        <v>1.0044999999999999</v>
      </c>
      <c r="AI311" s="112">
        <v>6859245.1500000004</v>
      </c>
      <c r="AJ311">
        <v>0</v>
      </c>
      <c r="AK311" s="112">
        <v>6859245.1500000004</v>
      </c>
      <c r="AL311" s="112">
        <v>2625623.34</v>
      </c>
      <c r="AM311">
        <v>0</v>
      </c>
      <c r="AN311" s="112">
        <v>2625623.34</v>
      </c>
    </row>
    <row r="312" spans="1:40" x14ac:dyDescent="0.2">
      <c r="A312" t="s">
        <v>1619</v>
      </c>
      <c r="B312" t="s">
        <v>1747</v>
      </c>
      <c r="C312" t="s">
        <v>928</v>
      </c>
      <c r="D312" t="s">
        <v>1015</v>
      </c>
      <c r="E312" t="s">
        <v>1742</v>
      </c>
      <c r="F312" t="s">
        <v>984</v>
      </c>
      <c r="G312" t="s">
        <v>930</v>
      </c>
      <c r="H312" t="s">
        <v>1620</v>
      </c>
      <c r="I312" t="s">
        <v>1621</v>
      </c>
      <c r="J312" t="s">
        <v>1619</v>
      </c>
      <c r="K312" t="s">
        <v>1622</v>
      </c>
      <c r="L312" t="s">
        <v>11</v>
      </c>
      <c r="M312" t="s">
        <v>1018</v>
      </c>
      <c r="N312" s="38">
        <v>43101</v>
      </c>
      <c r="O312" s="38">
        <v>43465</v>
      </c>
      <c r="P312" t="s">
        <v>1019</v>
      </c>
      <c r="Q312" s="112">
        <v>155604</v>
      </c>
      <c r="R312" s="112">
        <v>7741575</v>
      </c>
      <c r="S312" s="47">
        <v>2.01E-2</v>
      </c>
      <c r="T312" s="38">
        <v>43525</v>
      </c>
      <c r="U312" s="38">
        <v>43890</v>
      </c>
      <c r="V312" s="112">
        <v>175861.76000000001</v>
      </c>
      <c r="W312" s="112">
        <v>67420.679999999993</v>
      </c>
      <c r="X312">
        <v>0</v>
      </c>
      <c r="Y312">
        <v>0</v>
      </c>
      <c r="Z312">
        <v>0</v>
      </c>
      <c r="AA312">
        <v>0</v>
      </c>
      <c r="AB312" t="s">
        <v>1020</v>
      </c>
      <c r="AC312">
        <v>1</v>
      </c>
      <c r="AD312">
        <v>1</v>
      </c>
      <c r="AE312" s="112">
        <v>67420.679999999993</v>
      </c>
      <c r="AF312" s="112">
        <v>3534.82</v>
      </c>
      <c r="AG312" t="s">
        <v>1028</v>
      </c>
      <c r="AH312">
        <v>1.0227999999999999</v>
      </c>
      <c r="AI312" s="112">
        <v>3615.41</v>
      </c>
      <c r="AJ312">
        <v>0</v>
      </c>
      <c r="AK312" s="112">
        <v>3615.41</v>
      </c>
      <c r="AL312" s="112">
        <v>-63805.27</v>
      </c>
      <c r="AM312">
        <v>0</v>
      </c>
      <c r="AN312" s="112">
        <v>-63805.27</v>
      </c>
    </row>
    <row r="313" spans="1:40" x14ac:dyDescent="0.2">
      <c r="A313" t="s">
        <v>606</v>
      </c>
      <c r="B313" t="s">
        <v>1747</v>
      </c>
      <c r="C313" t="s">
        <v>928</v>
      </c>
      <c r="D313" t="s">
        <v>1015</v>
      </c>
      <c r="E313" t="s">
        <v>1742</v>
      </c>
      <c r="F313" t="s">
        <v>984</v>
      </c>
      <c r="G313" t="s">
        <v>930</v>
      </c>
      <c r="H313" t="s">
        <v>607</v>
      </c>
      <c r="I313" t="s">
        <v>1623</v>
      </c>
      <c r="J313" t="s">
        <v>606</v>
      </c>
      <c r="K313" t="s">
        <v>1624</v>
      </c>
      <c r="L313" t="s">
        <v>11</v>
      </c>
      <c r="M313" t="s">
        <v>1018</v>
      </c>
      <c r="N313" s="38">
        <v>43466</v>
      </c>
      <c r="O313" s="38">
        <v>43830</v>
      </c>
      <c r="P313" t="s">
        <v>1019</v>
      </c>
      <c r="Q313" s="112">
        <v>19049453</v>
      </c>
      <c r="R313" s="112">
        <v>69066525</v>
      </c>
      <c r="S313" s="47">
        <v>0.27579999999999999</v>
      </c>
      <c r="T313" s="38">
        <v>43525</v>
      </c>
      <c r="U313" s="38">
        <v>43890</v>
      </c>
      <c r="V313" s="112">
        <v>2187476.67</v>
      </c>
      <c r="W313" s="112">
        <v>212806.15</v>
      </c>
      <c r="X313">
        <v>0</v>
      </c>
      <c r="Y313">
        <v>0</v>
      </c>
      <c r="Z313">
        <v>0</v>
      </c>
      <c r="AA313">
        <v>0</v>
      </c>
      <c r="AB313" t="s">
        <v>1020</v>
      </c>
      <c r="AC313">
        <v>1</v>
      </c>
      <c r="AD313">
        <v>1</v>
      </c>
      <c r="AE313" s="112">
        <v>212806.15</v>
      </c>
      <c r="AF313" s="112">
        <v>603306.06999999995</v>
      </c>
      <c r="AG313" t="s">
        <v>1020</v>
      </c>
      <c r="AH313">
        <v>1</v>
      </c>
      <c r="AI313" s="112">
        <v>603306.06999999995</v>
      </c>
      <c r="AJ313">
        <v>0</v>
      </c>
      <c r="AK313" s="112">
        <v>603306.06999999995</v>
      </c>
      <c r="AL313" s="112">
        <v>390499.92</v>
      </c>
      <c r="AM313">
        <v>0</v>
      </c>
      <c r="AN313" s="112">
        <v>390499.92</v>
      </c>
    </row>
    <row r="314" spans="1:40" x14ac:dyDescent="0.2">
      <c r="A314" t="s">
        <v>624</v>
      </c>
      <c r="B314" t="s">
        <v>1747</v>
      </c>
      <c r="C314" t="s">
        <v>928</v>
      </c>
      <c r="D314" t="s">
        <v>1015</v>
      </c>
      <c r="E314" t="s">
        <v>1742</v>
      </c>
      <c r="F314" t="s">
        <v>984</v>
      </c>
      <c r="G314" t="s">
        <v>930</v>
      </c>
      <c r="H314" t="s">
        <v>625</v>
      </c>
      <c r="I314" t="s">
        <v>1631</v>
      </c>
      <c r="J314" t="s">
        <v>624</v>
      </c>
      <c r="K314" t="s">
        <v>2186</v>
      </c>
      <c r="L314" t="s">
        <v>11</v>
      </c>
      <c r="M314" t="s">
        <v>1018</v>
      </c>
      <c r="N314" s="38">
        <v>43374</v>
      </c>
      <c r="O314" s="38">
        <v>43738</v>
      </c>
      <c r="P314" t="s">
        <v>1031</v>
      </c>
      <c r="Q314" s="112">
        <v>54091711</v>
      </c>
      <c r="R314" s="112">
        <v>196224074</v>
      </c>
      <c r="S314" s="47">
        <v>0.2757</v>
      </c>
      <c r="T314" s="38">
        <v>43525</v>
      </c>
      <c r="U314" s="38">
        <v>43890</v>
      </c>
      <c r="V314" s="112">
        <v>3435090.79</v>
      </c>
      <c r="W314" s="112">
        <v>510609.06</v>
      </c>
      <c r="X314">
        <v>0</v>
      </c>
      <c r="Y314">
        <v>0</v>
      </c>
      <c r="Z314">
        <v>0</v>
      </c>
      <c r="AA314">
        <v>0</v>
      </c>
      <c r="AB314" t="s">
        <v>1020</v>
      </c>
      <c r="AC314">
        <v>1</v>
      </c>
      <c r="AD314">
        <v>1</v>
      </c>
      <c r="AE314" s="112">
        <v>510609.06</v>
      </c>
      <c r="AF314" s="112">
        <v>947054.53</v>
      </c>
      <c r="AG314" t="s">
        <v>1028</v>
      </c>
      <c r="AH314">
        <v>1.0044999999999999</v>
      </c>
      <c r="AI314" s="112">
        <v>951316.28</v>
      </c>
      <c r="AJ314">
        <v>0</v>
      </c>
      <c r="AK314" s="112">
        <v>951316.28</v>
      </c>
      <c r="AL314" s="112">
        <v>440707.22</v>
      </c>
      <c r="AM314">
        <v>0</v>
      </c>
      <c r="AN314" s="112">
        <v>440707.22</v>
      </c>
    </row>
    <row r="315" spans="1:40" x14ac:dyDescent="0.2">
      <c r="A315" t="s">
        <v>630</v>
      </c>
      <c r="B315" t="s">
        <v>1747</v>
      </c>
      <c r="C315" t="s">
        <v>928</v>
      </c>
      <c r="D315" t="s">
        <v>1015</v>
      </c>
      <c r="E315" t="s">
        <v>1742</v>
      </c>
      <c r="F315" t="s">
        <v>984</v>
      </c>
      <c r="G315" t="s">
        <v>930</v>
      </c>
      <c r="H315" t="s">
        <v>631</v>
      </c>
      <c r="I315" t="s">
        <v>1635</v>
      </c>
      <c r="J315" t="s">
        <v>630</v>
      </c>
      <c r="K315" t="s">
        <v>2186</v>
      </c>
      <c r="L315" t="s">
        <v>11</v>
      </c>
      <c r="M315" t="s">
        <v>1018</v>
      </c>
      <c r="N315" s="38">
        <v>43374</v>
      </c>
      <c r="O315" s="38">
        <v>43738</v>
      </c>
      <c r="P315" t="s">
        <v>1019</v>
      </c>
      <c r="Q315" s="112">
        <v>29118794</v>
      </c>
      <c r="R315" s="112">
        <v>100973797</v>
      </c>
      <c r="S315" s="47">
        <v>0.28839999999999999</v>
      </c>
      <c r="T315" s="38">
        <v>43525</v>
      </c>
      <c r="U315" s="38">
        <v>43890</v>
      </c>
      <c r="V315" s="112">
        <v>1498520.65</v>
      </c>
      <c r="W315" s="112">
        <v>124283.91</v>
      </c>
      <c r="X315">
        <v>0</v>
      </c>
      <c r="Y315">
        <v>0</v>
      </c>
      <c r="Z315">
        <v>0</v>
      </c>
      <c r="AA315">
        <v>0</v>
      </c>
      <c r="AB315" t="s">
        <v>1020</v>
      </c>
      <c r="AC315">
        <v>1</v>
      </c>
      <c r="AD315">
        <v>1</v>
      </c>
      <c r="AE315" s="112">
        <v>124283.91</v>
      </c>
      <c r="AF315" s="112">
        <v>432173.36</v>
      </c>
      <c r="AG315" t="s">
        <v>1028</v>
      </c>
      <c r="AH315">
        <v>1.0044999999999999</v>
      </c>
      <c r="AI315" s="112">
        <v>434118.14</v>
      </c>
      <c r="AJ315">
        <v>0</v>
      </c>
      <c r="AK315" s="112">
        <v>434118.14</v>
      </c>
      <c r="AL315" s="112">
        <v>309834.23</v>
      </c>
      <c r="AM315">
        <v>0</v>
      </c>
      <c r="AN315" s="112">
        <v>309834.23</v>
      </c>
    </row>
    <row r="316" spans="1:40" x14ac:dyDescent="0.2">
      <c r="A316" t="s">
        <v>633</v>
      </c>
      <c r="B316" t="s">
        <v>1747</v>
      </c>
      <c r="C316" t="s">
        <v>928</v>
      </c>
      <c r="D316" t="s">
        <v>1015</v>
      </c>
      <c r="E316" t="s">
        <v>1742</v>
      </c>
      <c r="F316" t="s">
        <v>984</v>
      </c>
      <c r="G316" t="s">
        <v>930</v>
      </c>
      <c r="H316" t="s">
        <v>634</v>
      </c>
      <c r="I316" t="s">
        <v>1637</v>
      </c>
      <c r="J316" t="s">
        <v>633</v>
      </c>
      <c r="K316" t="s">
        <v>2186</v>
      </c>
      <c r="L316" t="s">
        <v>11</v>
      </c>
      <c r="M316" t="s">
        <v>1018</v>
      </c>
      <c r="N316" s="38">
        <v>43374</v>
      </c>
      <c r="O316" s="38">
        <v>43738</v>
      </c>
      <c r="P316" t="s">
        <v>1019</v>
      </c>
      <c r="Q316" s="112">
        <v>10510951</v>
      </c>
      <c r="R316" s="112">
        <v>35155721</v>
      </c>
      <c r="S316" s="47">
        <v>0.29899999999999999</v>
      </c>
      <c r="T316" s="38">
        <v>43525</v>
      </c>
      <c r="U316" s="38">
        <v>43890</v>
      </c>
      <c r="V316" s="112">
        <v>458514.89</v>
      </c>
      <c r="W316" s="112">
        <v>74659.53</v>
      </c>
      <c r="X316">
        <v>0</v>
      </c>
      <c r="Y316">
        <v>0</v>
      </c>
      <c r="Z316">
        <v>0</v>
      </c>
      <c r="AA316">
        <v>0</v>
      </c>
      <c r="AB316" t="s">
        <v>1020</v>
      </c>
      <c r="AC316">
        <v>1</v>
      </c>
      <c r="AD316">
        <v>1</v>
      </c>
      <c r="AE316" s="112">
        <v>74659.53</v>
      </c>
      <c r="AF316" s="112">
        <v>137095.95000000001</v>
      </c>
      <c r="AG316" t="s">
        <v>1028</v>
      </c>
      <c r="AH316">
        <v>1.0044999999999999</v>
      </c>
      <c r="AI316" s="112">
        <v>137712.88</v>
      </c>
      <c r="AJ316">
        <v>0</v>
      </c>
      <c r="AK316" s="112">
        <v>137712.88</v>
      </c>
      <c r="AL316" s="112">
        <v>63053.35</v>
      </c>
      <c r="AM316">
        <v>0</v>
      </c>
      <c r="AN316" s="112">
        <v>63053.35</v>
      </c>
    </row>
    <row r="317" spans="1:40" x14ac:dyDescent="0.2">
      <c r="A317" t="s">
        <v>618</v>
      </c>
      <c r="B317" t="s">
        <v>1747</v>
      </c>
      <c r="C317" t="s">
        <v>928</v>
      </c>
      <c r="D317" t="s">
        <v>1015</v>
      </c>
      <c r="E317" t="s">
        <v>1742</v>
      </c>
      <c r="F317" t="s">
        <v>984</v>
      </c>
      <c r="G317" t="s">
        <v>930</v>
      </c>
      <c r="H317" t="s">
        <v>619</v>
      </c>
      <c r="I317" t="s">
        <v>1627</v>
      </c>
      <c r="J317" t="s">
        <v>618</v>
      </c>
      <c r="K317" t="s">
        <v>2186</v>
      </c>
      <c r="L317" t="s">
        <v>11</v>
      </c>
      <c r="M317" t="s">
        <v>1018</v>
      </c>
      <c r="N317" s="38">
        <v>43374</v>
      </c>
      <c r="O317" s="38">
        <v>43738</v>
      </c>
      <c r="P317" t="s">
        <v>1031</v>
      </c>
      <c r="Q317" s="112">
        <v>4191593</v>
      </c>
      <c r="R317" s="112">
        <v>20105776</v>
      </c>
      <c r="S317" s="47">
        <v>0.20849999999999999</v>
      </c>
      <c r="T317" s="38">
        <v>43525</v>
      </c>
      <c r="U317" s="38">
        <v>43890</v>
      </c>
      <c r="V317" s="112">
        <v>511071.32</v>
      </c>
      <c r="W317" s="112">
        <v>63421.34</v>
      </c>
      <c r="X317">
        <v>0</v>
      </c>
      <c r="Y317">
        <v>0</v>
      </c>
      <c r="Z317">
        <v>0</v>
      </c>
      <c r="AA317">
        <v>0</v>
      </c>
      <c r="AB317" t="s">
        <v>1020</v>
      </c>
      <c r="AC317">
        <v>1</v>
      </c>
      <c r="AD317">
        <v>1</v>
      </c>
      <c r="AE317" s="112">
        <v>63421.34</v>
      </c>
      <c r="AF317" s="112">
        <v>106558.37</v>
      </c>
      <c r="AG317" t="s">
        <v>1028</v>
      </c>
      <c r="AH317">
        <v>1.0044999999999999</v>
      </c>
      <c r="AI317" s="112">
        <v>107037.88</v>
      </c>
      <c r="AJ317">
        <v>0</v>
      </c>
      <c r="AK317" s="112">
        <v>107037.88</v>
      </c>
      <c r="AL317" s="112">
        <v>43616.54</v>
      </c>
      <c r="AM317">
        <v>0</v>
      </c>
      <c r="AN317" s="112">
        <v>43616.54</v>
      </c>
    </row>
    <row r="318" spans="1:40" x14ac:dyDescent="0.2">
      <c r="A318" t="s">
        <v>621</v>
      </c>
      <c r="B318" t="s">
        <v>1747</v>
      </c>
      <c r="C318" t="s">
        <v>928</v>
      </c>
      <c r="D318" t="s">
        <v>1015</v>
      </c>
      <c r="E318" t="s">
        <v>1742</v>
      </c>
      <c r="F318" t="s">
        <v>984</v>
      </c>
      <c r="G318" t="s">
        <v>930</v>
      </c>
      <c r="H318" t="s">
        <v>622</v>
      </c>
      <c r="I318" t="s">
        <v>1629</v>
      </c>
      <c r="J318" t="s">
        <v>621</v>
      </c>
      <c r="K318" t="s">
        <v>2186</v>
      </c>
      <c r="L318" t="s">
        <v>11</v>
      </c>
      <c r="M318" t="s">
        <v>1018</v>
      </c>
      <c r="N318" s="38">
        <v>43374</v>
      </c>
      <c r="O318" s="38">
        <v>43738</v>
      </c>
      <c r="P318" t="s">
        <v>1019</v>
      </c>
      <c r="Q318" s="112">
        <v>6300486</v>
      </c>
      <c r="R318" s="112">
        <v>27280442</v>
      </c>
      <c r="S318" s="47">
        <v>0.23100000000000001</v>
      </c>
      <c r="T318" s="38">
        <v>43525</v>
      </c>
      <c r="U318" s="38">
        <v>43890</v>
      </c>
      <c r="V318" s="112">
        <v>1077911.8700000001</v>
      </c>
      <c r="W318" s="112">
        <v>107391.65</v>
      </c>
      <c r="X318">
        <v>0</v>
      </c>
      <c r="Y318">
        <v>0</v>
      </c>
      <c r="Z318">
        <v>0</v>
      </c>
      <c r="AA318">
        <v>0</v>
      </c>
      <c r="AB318" t="s">
        <v>1020</v>
      </c>
      <c r="AC318">
        <v>1</v>
      </c>
      <c r="AD318">
        <v>1</v>
      </c>
      <c r="AE318" s="112">
        <v>107391.65</v>
      </c>
      <c r="AF318" s="112">
        <v>248997.64</v>
      </c>
      <c r="AG318" t="s">
        <v>1028</v>
      </c>
      <c r="AH318">
        <v>1.0044999999999999</v>
      </c>
      <c r="AI318" s="112">
        <v>250118.13</v>
      </c>
      <c r="AJ318">
        <v>0</v>
      </c>
      <c r="AK318" s="112">
        <v>250118.13</v>
      </c>
      <c r="AL318" s="112">
        <v>142726.48000000001</v>
      </c>
      <c r="AM318">
        <v>0</v>
      </c>
      <c r="AN318" s="112">
        <v>142726.48000000001</v>
      </c>
    </row>
    <row r="319" spans="1:40" x14ac:dyDescent="0.2">
      <c r="A319" t="s">
        <v>627</v>
      </c>
      <c r="B319" t="s">
        <v>1747</v>
      </c>
      <c r="C319" t="s">
        <v>928</v>
      </c>
      <c r="D319" t="s">
        <v>1015</v>
      </c>
      <c r="E319" t="s">
        <v>1742</v>
      </c>
      <c r="F319" t="s">
        <v>984</v>
      </c>
      <c r="G319" t="s">
        <v>930</v>
      </c>
      <c r="H319" t="s">
        <v>628</v>
      </c>
      <c r="I319" t="s">
        <v>1633</v>
      </c>
      <c r="J319" t="s">
        <v>627</v>
      </c>
      <c r="K319" t="s">
        <v>2186</v>
      </c>
      <c r="L319" t="s">
        <v>11</v>
      </c>
      <c r="M319" t="s">
        <v>1018</v>
      </c>
      <c r="N319" s="38">
        <v>43374</v>
      </c>
      <c r="O319" s="38">
        <v>43738</v>
      </c>
      <c r="P319" t="s">
        <v>1019</v>
      </c>
      <c r="Q319" s="112">
        <v>24257094</v>
      </c>
      <c r="R319" s="112">
        <v>84923932</v>
      </c>
      <c r="S319" s="47">
        <v>0.28560000000000002</v>
      </c>
      <c r="T319" s="38">
        <v>43525</v>
      </c>
      <c r="U319" s="38">
        <v>43890</v>
      </c>
      <c r="V319" s="112">
        <v>1134159.1299999999</v>
      </c>
      <c r="W319" s="112">
        <v>119325.2</v>
      </c>
      <c r="X319">
        <v>0</v>
      </c>
      <c r="Y319">
        <v>0</v>
      </c>
      <c r="Z319">
        <v>0</v>
      </c>
      <c r="AA319">
        <v>0</v>
      </c>
      <c r="AB319" t="s">
        <v>1020</v>
      </c>
      <c r="AC319">
        <v>1</v>
      </c>
      <c r="AD319">
        <v>1</v>
      </c>
      <c r="AE319" s="112">
        <v>119325.2</v>
      </c>
      <c r="AF319" s="112">
        <v>323915.84999999998</v>
      </c>
      <c r="AG319" t="s">
        <v>1028</v>
      </c>
      <c r="AH319">
        <v>1.0044999999999999</v>
      </c>
      <c r="AI319" s="112">
        <v>325373.46999999997</v>
      </c>
      <c r="AJ319">
        <v>0</v>
      </c>
      <c r="AK319" s="112">
        <v>325373.46999999997</v>
      </c>
      <c r="AL319" s="112">
        <v>206048.27</v>
      </c>
      <c r="AM319">
        <v>0</v>
      </c>
      <c r="AN319" s="112">
        <v>206048.27</v>
      </c>
    </row>
    <row r="320" spans="1:40" x14ac:dyDescent="0.2">
      <c r="A320" t="s">
        <v>615</v>
      </c>
      <c r="B320" t="s">
        <v>1747</v>
      </c>
      <c r="C320" t="s">
        <v>928</v>
      </c>
      <c r="D320" t="s">
        <v>1015</v>
      </c>
      <c r="E320" t="s">
        <v>1742</v>
      </c>
      <c r="F320" t="s">
        <v>984</v>
      </c>
      <c r="G320" t="s">
        <v>930</v>
      </c>
      <c r="H320" t="s">
        <v>616</v>
      </c>
      <c r="I320" t="s">
        <v>1625</v>
      </c>
      <c r="J320" t="s">
        <v>615</v>
      </c>
      <c r="K320" t="s">
        <v>1626</v>
      </c>
      <c r="L320" t="s">
        <v>11</v>
      </c>
      <c r="M320" t="s">
        <v>1018</v>
      </c>
      <c r="N320" s="38">
        <v>43282</v>
      </c>
      <c r="O320" s="38">
        <v>43646</v>
      </c>
      <c r="P320" t="s">
        <v>1031</v>
      </c>
      <c r="Q320" s="112">
        <v>5953995</v>
      </c>
      <c r="R320" s="112">
        <v>23739756</v>
      </c>
      <c r="S320" s="47">
        <v>0.25080000000000002</v>
      </c>
      <c r="T320" s="38">
        <v>43525</v>
      </c>
      <c r="U320" s="38">
        <v>43890</v>
      </c>
      <c r="V320" s="112">
        <v>476123.2</v>
      </c>
      <c r="W320" s="112">
        <v>57720.1</v>
      </c>
      <c r="X320">
        <v>0</v>
      </c>
      <c r="Y320">
        <v>0</v>
      </c>
      <c r="Z320">
        <v>0</v>
      </c>
      <c r="AA320">
        <v>0</v>
      </c>
      <c r="AB320" t="s">
        <v>1020</v>
      </c>
      <c r="AC320">
        <v>1</v>
      </c>
      <c r="AD320">
        <v>1</v>
      </c>
      <c r="AE320" s="112">
        <v>57720.1</v>
      </c>
      <c r="AF320" s="112">
        <v>119411.7</v>
      </c>
      <c r="AG320" t="s">
        <v>1028</v>
      </c>
      <c r="AH320">
        <v>1.0163</v>
      </c>
      <c r="AI320" s="112">
        <v>121358.11</v>
      </c>
      <c r="AJ320">
        <v>0</v>
      </c>
      <c r="AK320" s="112">
        <v>121358.11</v>
      </c>
      <c r="AL320" s="112">
        <v>63638.01</v>
      </c>
      <c r="AM320">
        <v>0</v>
      </c>
      <c r="AN320" s="112">
        <v>63638.01</v>
      </c>
    </row>
    <row r="321" spans="1:40" x14ac:dyDescent="0.2">
      <c r="A321" t="s">
        <v>660</v>
      </c>
      <c r="B321" t="s">
        <v>1747</v>
      </c>
      <c r="C321" t="s">
        <v>928</v>
      </c>
      <c r="D321" t="s">
        <v>1015</v>
      </c>
      <c r="E321" t="s">
        <v>1742</v>
      </c>
      <c r="F321" t="s">
        <v>984</v>
      </c>
      <c r="G321" t="s">
        <v>930</v>
      </c>
      <c r="H321" t="s">
        <v>661</v>
      </c>
      <c r="I321" t="s">
        <v>2187</v>
      </c>
      <c r="J321" t="s">
        <v>660</v>
      </c>
      <c r="K321" t="s">
        <v>2188</v>
      </c>
      <c r="L321" t="s">
        <v>11</v>
      </c>
      <c r="M321" t="s">
        <v>1018</v>
      </c>
      <c r="N321" s="38">
        <v>43466</v>
      </c>
      <c r="O321" s="38">
        <v>43830</v>
      </c>
      <c r="P321" t="s">
        <v>1019</v>
      </c>
      <c r="Q321" s="112">
        <v>8275324</v>
      </c>
      <c r="R321" s="112">
        <v>25792876</v>
      </c>
      <c r="S321" s="47">
        <v>0.32079999999999997</v>
      </c>
      <c r="T321" s="38">
        <v>43525</v>
      </c>
      <c r="U321" s="38">
        <v>43890</v>
      </c>
      <c r="V321" s="112">
        <v>67398.929999999993</v>
      </c>
      <c r="W321" s="112">
        <v>10148.09</v>
      </c>
      <c r="X321">
        <v>0</v>
      </c>
      <c r="Y321">
        <v>0</v>
      </c>
      <c r="Z321">
        <v>0</v>
      </c>
      <c r="AA321">
        <v>0</v>
      </c>
      <c r="AB321" t="s">
        <v>1020</v>
      </c>
      <c r="AC321">
        <v>1</v>
      </c>
      <c r="AD321">
        <v>1</v>
      </c>
      <c r="AE321" s="112">
        <v>10148.09</v>
      </c>
      <c r="AF321" s="112">
        <v>21621.58</v>
      </c>
      <c r="AG321" t="s">
        <v>1020</v>
      </c>
      <c r="AH321">
        <v>1</v>
      </c>
      <c r="AI321" s="112">
        <v>21621.58</v>
      </c>
      <c r="AJ321">
        <v>0</v>
      </c>
      <c r="AK321" s="112">
        <v>21621.58</v>
      </c>
      <c r="AL321" s="112">
        <v>11473.49</v>
      </c>
      <c r="AM321">
        <v>0</v>
      </c>
      <c r="AN321" s="112">
        <v>11473.49</v>
      </c>
    </row>
    <row r="322" spans="1:40" x14ac:dyDescent="0.2">
      <c r="A322" t="s">
        <v>567</v>
      </c>
      <c r="B322" t="s">
        <v>1747</v>
      </c>
      <c r="C322" t="s">
        <v>928</v>
      </c>
      <c r="D322" t="s">
        <v>1015</v>
      </c>
      <c r="E322" t="s">
        <v>1742</v>
      </c>
      <c r="F322" t="s">
        <v>984</v>
      </c>
      <c r="G322" t="s">
        <v>930</v>
      </c>
      <c r="H322" t="s">
        <v>568</v>
      </c>
      <c r="I322" t="s">
        <v>1555</v>
      </c>
      <c r="J322" t="s">
        <v>567</v>
      </c>
      <c r="K322" t="s">
        <v>2189</v>
      </c>
      <c r="L322" t="s">
        <v>11</v>
      </c>
      <c r="M322" t="s">
        <v>1018</v>
      </c>
      <c r="N322" s="38">
        <v>43466</v>
      </c>
      <c r="O322" s="38">
        <v>43830</v>
      </c>
      <c r="P322" t="s">
        <v>1019</v>
      </c>
      <c r="Q322" s="112">
        <v>8264170</v>
      </c>
      <c r="R322" s="112">
        <v>33591187</v>
      </c>
      <c r="S322" s="47">
        <v>0.246</v>
      </c>
      <c r="T322" s="38">
        <v>43525</v>
      </c>
      <c r="U322" s="38">
        <v>43890</v>
      </c>
      <c r="V322" s="112">
        <v>1025406.02</v>
      </c>
      <c r="W322" s="112">
        <v>99843.78</v>
      </c>
      <c r="X322">
        <v>0</v>
      </c>
      <c r="Y322">
        <v>0</v>
      </c>
      <c r="Z322">
        <v>0</v>
      </c>
      <c r="AA322">
        <v>0</v>
      </c>
      <c r="AB322" t="s">
        <v>1020</v>
      </c>
      <c r="AC322">
        <v>1</v>
      </c>
      <c r="AD322">
        <v>1</v>
      </c>
      <c r="AE322" s="112">
        <v>99843.78</v>
      </c>
      <c r="AF322" s="112">
        <v>252249.88</v>
      </c>
      <c r="AG322" t="s">
        <v>1020</v>
      </c>
      <c r="AH322">
        <v>1</v>
      </c>
      <c r="AI322" s="112">
        <v>252249.88</v>
      </c>
      <c r="AJ322">
        <v>0</v>
      </c>
      <c r="AK322" s="112">
        <v>252249.88</v>
      </c>
      <c r="AL322" s="112">
        <v>152406.1</v>
      </c>
      <c r="AM322">
        <v>0</v>
      </c>
      <c r="AN322" s="112">
        <v>152406.1</v>
      </c>
    </row>
    <row r="323" spans="1:40" x14ac:dyDescent="0.2">
      <c r="A323" t="s">
        <v>642</v>
      </c>
      <c r="B323" t="s">
        <v>1747</v>
      </c>
      <c r="C323" t="s">
        <v>928</v>
      </c>
      <c r="D323" t="s">
        <v>1015</v>
      </c>
      <c r="E323" t="s">
        <v>1742</v>
      </c>
      <c r="F323" t="s">
        <v>984</v>
      </c>
      <c r="G323" t="s">
        <v>930</v>
      </c>
      <c r="H323" t="s">
        <v>643</v>
      </c>
      <c r="I323" t="s">
        <v>1641</v>
      </c>
      <c r="J323" t="s">
        <v>642</v>
      </c>
      <c r="K323" t="s">
        <v>1642</v>
      </c>
      <c r="L323" t="s">
        <v>11</v>
      </c>
      <c r="M323" t="s">
        <v>1018</v>
      </c>
      <c r="N323" s="38">
        <v>43466</v>
      </c>
      <c r="O323" s="38">
        <v>43830</v>
      </c>
      <c r="P323" t="s">
        <v>1031</v>
      </c>
      <c r="Q323" s="112">
        <v>9284610</v>
      </c>
      <c r="R323" s="112">
        <v>34263846</v>
      </c>
      <c r="S323" s="47">
        <v>0.27100000000000002</v>
      </c>
      <c r="T323" s="38">
        <v>43525</v>
      </c>
      <c r="U323" s="38">
        <v>43890</v>
      </c>
      <c r="V323" s="112">
        <v>362809.32</v>
      </c>
      <c r="W323" s="112">
        <v>38612.89</v>
      </c>
      <c r="X323">
        <v>0</v>
      </c>
      <c r="Y323">
        <v>0</v>
      </c>
      <c r="Z323">
        <v>0</v>
      </c>
      <c r="AA323">
        <v>0</v>
      </c>
      <c r="AB323" t="s">
        <v>1020</v>
      </c>
      <c r="AC323">
        <v>1</v>
      </c>
      <c r="AD323">
        <v>1</v>
      </c>
      <c r="AE323" s="112">
        <v>38612.89</v>
      </c>
      <c r="AF323" s="112">
        <v>98321.33</v>
      </c>
      <c r="AG323" t="s">
        <v>1020</v>
      </c>
      <c r="AH323">
        <v>1</v>
      </c>
      <c r="AI323" s="112">
        <v>98321.33</v>
      </c>
      <c r="AJ323">
        <v>0</v>
      </c>
      <c r="AK323" s="112">
        <v>98321.33</v>
      </c>
      <c r="AL323" s="112">
        <v>59708.44</v>
      </c>
      <c r="AM323">
        <v>0</v>
      </c>
      <c r="AN323" s="112">
        <v>59708.44</v>
      </c>
    </row>
    <row r="324" spans="1:40" x14ac:dyDescent="0.2">
      <c r="A324" t="s">
        <v>645</v>
      </c>
      <c r="B324" t="s">
        <v>1747</v>
      </c>
      <c r="C324" t="s">
        <v>928</v>
      </c>
      <c r="D324" t="s">
        <v>1015</v>
      </c>
      <c r="E324" t="s">
        <v>1742</v>
      </c>
      <c r="F324" t="s">
        <v>984</v>
      </c>
      <c r="G324" t="s">
        <v>930</v>
      </c>
      <c r="H324" t="s">
        <v>646</v>
      </c>
      <c r="I324" t="s">
        <v>1643</v>
      </c>
      <c r="J324" t="s">
        <v>645</v>
      </c>
      <c r="K324" t="s">
        <v>2190</v>
      </c>
      <c r="L324" t="s">
        <v>11</v>
      </c>
      <c r="M324" t="s">
        <v>1018</v>
      </c>
      <c r="N324" s="38">
        <v>43466</v>
      </c>
      <c r="O324" s="38">
        <v>43830</v>
      </c>
      <c r="P324" t="s">
        <v>1019</v>
      </c>
      <c r="Q324" s="112">
        <v>63033410</v>
      </c>
      <c r="R324" s="112">
        <v>207503524</v>
      </c>
      <c r="S324" s="47">
        <v>0.30380000000000001</v>
      </c>
      <c r="T324" s="38">
        <v>43525</v>
      </c>
      <c r="U324" s="38">
        <v>43890</v>
      </c>
      <c r="V324" s="112">
        <v>1791242.76</v>
      </c>
      <c r="W324" s="112">
        <v>206090.16</v>
      </c>
      <c r="X324">
        <v>0</v>
      </c>
      <c r="Y324">
        <v>0</v>
      </c>
      <c r="Z324">
        <v>0</v>
      </c>
      <c r="AA324">
        <v>0</v>
      </c>
      <c r="AB324" t="s">
        <v>1020</v>
      </c>
      <c r="AC324">
        <v>1</v>
      </c>
      <c r="AD324">
        <v>1</v>
      </c>
      <c r="AE324" s="112">
        <v>206090.16</v>
      </c>
      <c r="AF324" s="112">
        <v>544179.55000000005</v>
      </c>
      <c r="AG324" t="s">
        <v>1020</v>
      </c>
      <c r="AH324">
        <v>1</v>
      </c>
      <c r="AI324" s="112">
        <v>544179.55000000005</v>
      </c>
      <c r="AJ324">
        <v>0</v>
      </c>
      <c r="AK324" s="112">
        <v>544179.55000000005</v>
      </c>
      <c r="AL324" s="112">
        <v>338089.39</v>
      </c>
      <c r="AM324">
        <v>0</v>
      </c>
      <c r="AN324" s="112">
        <v>338089.39</v>
      </c>
    </row>
    <row r="325" spans="1:40" x14ac:dyDescent="0.2">
      <c r="A325" t="s">
        <v>648</v>
      </c>
      <c r="B325" t="s">
        <v>1747</v>
      </c>
      <c r="C325" t="s">
        <v>928</v>
      </c>
      <c r="D325" t="s">
        <v>1015</v>
      </c>
      <c r="E325" t="s">
        <v>1742</v>
      </c>
      <c r="F325" t="s">
        <v>984</v>
      </c>
      <c r="G325" t="s">
        <v>930</v>
      </c>
      <c r="H325" t="s">
        <v>649</v>
      </c>
      <c r="I325" t="s">
        <v>1645</v>
      </c>
      <c r="J325" t="s">
        <v>648</v>
      </c>
      <c r="K325" t="s">
        <v>1646</v>
      </c>
      <c r="L325" t="s">
        <v>11</v>
      </c>
      <c r="M325" t="s">
        <v>1018</v>
      </c>
      <c r="N325" s="38">
        <v>43221</v>
      </c>
      <c r="O325" s="38">
        <v>43585</v>
      </c>
      <c r="P325" t="s">
        <v>1019</v>
      </c>
      <c r="Q325" s="112">
        <v>23088369</v>
      </c>
      <c r="R325" s="112">
        <v>95079669</v>
      </c>
      <c r="S325" s="47">
        <v>0.24279999999999999</v>
      </c>
      <c r="T325" s="38">
        <v>43525</v>
      </c>
      <c r="U325" s="38">
        <v>43890</v>
      </c>
      <c r="V325" s="112">
        <v>1533454.03</v>
      </c>
      <c r="W325" s="112">
        <v>126144.75</v>
      </c>
      <c r="X325">
        <v>0</v>
      </c>
      <c r="Y325">
        <v>0</v>
      </c>
      <c r="Z325">
        <v>0</v>
      </c>
      <c r="AA325">
        <v>0</v>
      </c>
      <c r="AB325" t="s">
        <v>1020</v>
      </c>
      <c r="AC325">
        <v>1</v>
      </c>
      <c r="AD325">
        <v>1</v>
      </c>
      <c r="AE325" s="112">
        <v>126144.75</v>
      </c>
      <c r="AF325" s="112">
        <v>372322.64</v>
      </c>
      <c r="AG325" t="s">
        <v>1028</v>
      </c>
      <c r="AH325">
        <v>1.0163</v>
      </c>
      <c r="AI325" s="112">
        <v>378391.5</v>
      </c>
      <c r="AJ325">
        <v>0</v>
      </c>
      <c r="AK325" s="112">
        <v>378391.5</v>
      </c>
      <c r="AL325" s="112">
        <v>252246.75</v>
      </c>
      <c r="AM325">
        <v>0</v>
      </c>
      <c r="AN325" s="112">
        <v>252246.75</v>
      </c>
    </row>
    <row r="326" spans="1:40" x14ac:dyDescent="0.2">
      <c r="A326" t="s">
        <v>612</v>
      </c>
      <c r="B326" t="s">
        <v>1747</v>
      </c>
      <c r="C326" t="s">
        <v>928</v>
      </c>
      <c r="D326" t="s">
        <v>1015</v>
      </c>
      <c r="E326" t="s">
        <v>1742</v>
      </c>
      <c r="F326" t="s">
        <v>984</v>
      </c>
      <c r="G326" t="s">
        <v>930</v>
      </c>
      <c r="H326" t="s">
        <v>613</v>
      </c>
      <c r="I326" t="s">
        <v>1257</v>
      </c>
      <c r="J326" t="s">
        <v>612</v>
      </c>
      <c r="K326" t="s">
        <v>2191</v>
      </c>
      <c r="L326" t="s">
        <v>11</v>
      </c>
      <c r="M326" t="s">
        <v>1018</v>
      </c>
      <c r="N326" s="38">
        <v>43466</v>
      </c>
      <c r="O326" s="38">
        <v>43830</v>
      </c>
      <c r="P326" t="s">
        <v>1019</v>
      </c>
      <c r="Q326" s="112">
        <v>12690869</v>
      </c>
      <c r="R326" s="112">
        <v>44559118</v>
      </c>
      <c r="S326" s="47">
        <v>0.2848</v>
      </c>
      <c r="T326" s="38">
        <v>43525</v>
      </c>
      <c r="U326" s="38">
        <v>43890</v>
      </c>
      <c r="V326" s="112">
        <v>238080.25</v>
      </c>
      <c r="W326" s="112">
        <v>35894.81</v>
      </c>
      <c r="X326">
        <v>0</v>
      </c>
      <c r="Y326">
        <v>0</v>
      </c>
      <c r="Z326">
        <v>0</v>
      </c>
      <c r="AA326">
        <v>0</v>
      </c>
      <c r="AB326" t="s">
        <v>1020</v>
      </c>
      <c r="AC326">
        <v>1</v>
      </c>
      <c r="AD326">
        <v>1</v>
      </c>
      <c r="AE326" s="112">
        <v>35894.81</v>
      </c>
      <c r="AF326" s="112">
        <v>67805.259999999995</v>
      </c>
      <c r="AG326" t="s">
        <v>1020</v>
      </c>
      <c r="AH326">
        <v>1</v>
      </c>
      <c r="AI326" s="112">
        <v>67805.259999999995</v>
      </c>
      <c r="AJ326">
        <v>0</v>
      </c>
      <c r="AK326" s="112">
        <v>67805.259999999995</v>
      </c>
      <c r="AL326" s="112">
        <v>31910.45</v>
      </c>
      <c r="AM326">
        <v>0</v>
      </c>
      <c r="AN326" s="112">
        <v>31910.45</v>
      </c>
    </row>
    <row r="327" spans="1:40" x14ac:dyDescent="0.2">
      <c r="A327" t="s">
        <v>651</v>
      </c>
      <c r="B327" t="s">
        <v>1747</v>
      </c>
      <c r="C327" t="s">
        <v>928</v>
      </c>
      <c r="D327" t="s">
        <v>1015</v>
      </c>
      <c r="E327" t="s">
        <v>1742</v>
      </c>
      <c r="F327" t="s">
        <v>984</v>
      </c>
      <c r="G327" t="s">
        <v>930</v>
      </c>
      <c r="H327" t="s">
        <v>652</v>
      </c>
      <c r="I327" t="s">
        <v>1647</v>
      </c>
      <c r="J327" t="s">
        <v>651</v>
      </c>
      <c r="K327" t="s">
        <v>1648</v>
      </c>
      <c r="L327" t="s">
        <v>11</v>
      </c>
      <c r="M327" t="s">
        <v>1018</v>
      </c>
      <c r="N327" s="38">
        <v>43466</v>
      </c>
      <c r="O327" s="38">
        <v>43830</v>
      </c>
      <c r="P327" t="s">
        <v>1019</v>
      </c>
      <c r="Q327" s="112">
        <v>5583110</v>
      </c>
      <c r="R327" s="112">
        <v>25655809</v>
      </c>
      <c r="S327" s="47">
        <v>0.21759999999999999</v>
      </c>
      <c r="T327" s="38">
        <v>43525</v>
      </c>
      <c r="U327" s="38">
        <v>43890</v>
      </c>
      <c r="V327" s="112">
        <v>682138.14</v>
      </c>
      <c r="W327" s="112">
        <v>69510.73</v>
      </c>
      <c r="X327">
        <v>0</v>
      </c>
      <c r="Y327">
        <v>0</v>
      </c>
      <c r="Z327">
        <v>0</v>
      </c>
      <c r="AA327">
        <v>0</v>
      </c>
      <c r="AB327" t="s">
        <v>1020</v>
      </c>
      <c r="AC327">
        <v>1</v>
      </c>
      <c r="AD327">
        <v>1</v>
      </c>
      <c r="AE327" s="112">
        <v>69510.73</v>
      </c>
      <c r="AF327" s="112">
        <v>148433.26</v>
      </c>
      <c r="AG327" t="s">
        <v>1020</v>
      </c>
      <c r="AH327">
        <v>1</v>
      </c>
      <c r="AI327" s="112">
        <v>148433.26</v>
      </c>
      <c r="AJ327">
        <v>0</v>
      </c>
      <c r="AK327" s="112">
        <v>148433.26</v>
      </c>
      <c r="AL327" s="112">
        <v>78922.53</v>
      </c>
      <c r="AM327">
        <v>0</v>
      </c>
      <c r="AN327" s="112">
        <v>78922.53</v>
      </c>
    </row>
    <row r="328" spans="1:40" x14ac:dyDescent="0.2">
      <c r="A328" t="s">
        <v>654</v>
      </c>
      <c r="B328" t="s">
        <v>1747</v>
      </c>
      <c r="C328" t="s">
        <v>928</v>
      </c>
      <c r="D328" t="s">
        <v>1015</v>
      </c>
      <c r="E328" t="s">
        <v>1742</v>
      </c>
      <c r="F328" t="s">
        <v>984</v>
      </c>
      <c r="G328" t="s">
        <v>930</v>
      </c>
      <c r="H328" t="s">
        <v>655</v>
      </c>
      <c r="I328" t="s">
        <v>1649</v>
      </c>
      <c r="J328" t="s">
        <v>654</v>
      </c>
      <c r="K328" t="s">
        <v>2192</v>
      </c>
      <c r="L328" t="s">
        <v>11</v>
      </c>
      <c r="M328" t="s">
        <v>1018</v>
      </c>
      <c r="N328" s="38">
        <v>43466</v>
      </c>
      <c r="O328" s="38">
        <v>43830</v>
      </c>
      <c r="P328" t="s">
        <v>1031</v>
      </c>
      <c r="Q328" s="112">
        <v>27289242</v>
      </c>
      <c r="R328" s="112">
        <v>97351695</v>
      </c>
      <c r="S328" s="47">
        <v>0.28029999999999999</v>
      </c>
      <c r="T328" s="38">
        <v>43525</v>
      </c>
      <c r="U328" s="38">
        <v>43890</v>
      </c>
      <c r="V328" s="112">
        <v>742235.84</v>
      </c>
      <c r="W328" s="112">
        <v>106126.84</v>
      </c>
      <c r="X328">
        <v>0</v>
      </c>
      <c r="Y328">
        <v>0</v>
      </c>
      <c r="Z328">
        <v>0</v>
      </c>
      <c r="AA328">
        <v>0</v>
      </c>
      <c r="AB328" t="s">
        <v>1020</v>
      </c>
      <c r="AC328">
        <v>1</v>
      </c>
      <c r="AD328">
        <v>1</v>
      </c>
      <c r="AE328" s="112">
        <v>106126.84</v>
      </c>
      <c r="AF328" s="112">
        <v>208048.71</v>
      </c>
      <c r="AG328" t="s">
        <v>1020</v>
      </c>
      <c r="AH328">
        <v>1</v>
      </c>
      <c r="AI328" s="112">
        <v>208048.71</v>
      </c>
      <c r="AJ328">
        <v>0</v>
      </c>
      <c r="AK328" s="112">
        <v>208048.71</v>
      </c>
      <c r="AL328" s="112">
        <v>101921.87</v>
      </c>
      <c r="AM328">
        <v>0</v>
      </c>
      <c r="AN328" s="112">
        <v>101921.87</v>
      </c>
    </row>
    <row r="329" spans="1:40" x14ac:dyDescent="0.2">
      <c r="A329" t="s">
        <v>657</v>
      </c>
      <c r="B329" t="s">
        <v>1747</v>
      </c>
      <c r="C329" t="s">
        <v>928</v>
      </c>
      <c r="D329" t="s">
        <v>1015</v>
      </c>
      <c r="E329" t="s">
        <v>1742</v>
      </c>
      <c r="F329" t="s">
        <v>984</v>
      </c>
      <c r="G329" t="s">
        <v>930</v>
      </c>
      <c r="H329" t="s">
        <v>658</v>
      </c>
      <c r="I329" t="s">
        <v>1512</v>
      </c>
      <c r="J329" t="s">
        <v>657</v>
      </c>
      <c r="K329" t="s">
        <v>2193</v>
      </c>
      <c r="L329" t="s">
        <v>11</v>
      </c>
      <c r="M329" t="s">
        <v>1018</v>
      </c>
      <c r="N329" s="38">
        <v>43466</v>
      </c>
      <c r="O329" s="38">
        <v>43830</v>
      </c>
      <c r="P329" t="s">
        <v>1019</v>
      </c>
      <c r="Q329" s="112">
        <v>16811524</v>
      </c>
      <c r="R329" s="112">
        <v>62094267</v>
      </c>
      <c r="S329" s="47">
        <v>0.2707</v>
      </c>
      <c r="T329" s="38">
        <v>43525</v>
      </c>
      <c r="U329" s="38">
        <v>43890</v>
      </c>
      <c r="V329" s="112">
        <v>425350.79</v>
      </c>
      <c r="W329" s="112">
        <v>37974.94</v>
      </c>
      <c r="X329">
        <v>0</v>
      </c>
      <c r="Y329">
        <v>0</v>
      </c>
      <c r="Z329">
        <v>0</v>
      </c>
      <c r="AA329">
        <v>0</v>
      </c>
      <c r="AB329" t="s">
        <v>1020</v>
      </c>
      <c r="AC329">
        <v>1</v>
      </c>
      <c r="AD329">
        <v>1</v>
      </c>
      <c r="AE329" s="112">
        <v>37974.94</v>
      </c>
      <c r="AF329" s="112">
        <v>115142.46</v>
      </c>
      <c r="AG329" t="s">
        <v>1020</v>
      </c>
      <c r="AH329">
        <v>1</v>
      </c>
      <c r="AI329" s="112">
        <v>115142.46</v>
      </c>
      <c r="AJ329">
        <v>0</v>
      </c>
      <c r="AK329" s="112">
        <v>115142.46</v>
      </c>
      <c r="AL329" s="112">
        <v>77167.520000000004</v>
      </c>
      <c r="AM329">
        <v>0</v>
      </c>
      <c r="AN329" s="112">
        <v>77167.520000000004</v>
      </c>
    </row>
    <row r="330" spans="1:40" x14ac:dyDescent="0.2">
      <c r="A330" t="s">
        <v>663</v>
      </c>
      <c r="B330" t="s">
        <v>1747</v>
      </c>
      <c r="C330" t="s">
        <v>928</v>
      </c>
      <c r="D330" t="s">
        <v>1015</v>
      </c>
      <c r="E330" t="s">
        <v>1742</v>
      </c>
      <c r="F330" t="s">
        <v>984</v>
      </c>
      <c r="G330" t="s">
        <v>930</v>
      </c>
      <c r="H330" t="s">
        <v>664</v>
      </c>
      <c r="I330" t="s">
        <v>1651</v>
      </c>
      <c r="J330" t="s">
        <v>663</v>
      </c>
      <c r="K330" t="s">
        <v>1652</v>
      </c>
      <c r="L330" t="s">
        <v>11</v>
      </c>
      <c r="M330" t="s">
        <v>1018</v>
      </c>
      <c r="N330" s="38">
        <v>43466</v>
      </c>
      <c r="O330" s="38">
        <v>43830</v>
      </c>
      <c r="P330" t="s">
        <v>1019</v>
      </c>
      <c r="Q330" s="112">
        <v>63777283</v>
      </c>
      <c r="R330" s="112">
        <v>198701995</v>
      </c>
      <c r="S330" s="47">
        <v>0.32100000000000001</v>
      </c>
      <c r="T330" s="38">
        <v>43525</v>
      </c>
      <c r="U330" s="38">
        <v>43890</v>
      </c>
      <c r="V330" s="112">
        <v>73117.5</v>
      </c>
      <c r="W330" s="112">
        <v>10492.99</v>
      </c>
      <c r="X330">
        <v>0</v>
      </c>
      <c r="Y330">
        <v>0</v>
      </c>
      <c r="Z330">
        <v>0</v>
      </c>
      <c r="AA330">
        <v>0</v>
      </c>
      <c r="AB330" t="s">
        <v>1020</v>
      </c>
      <c r="AC330">
        <v>1</v>
      </c>
      <c r="AD330">
        <v>1</v>
      </c>
      <c r="AE330" s="112">
        <v>10492.99</v>
      </c>
      <c r="AF330" s="112">
        <v>23470.720000000001</v>
      </c>
      <c r="AG330" t="s">
        <v>1020</v>
      </c>
      <c r="AH330">
        <v>1</v>
      </c>
      <c r="AI330" s="112">
        <v>23470.720000000001</v>
      </c>
      <c r="AJ330">
        <v>0</v>
      </c>
      <c r="AK330" s="112">
        <v>23470.720000000001</v>
      </c>
      <c r="AL330" s="112">
        <v>12977.73</v>
      </c>
      <c r="AM330">
        <v>0</v>
      </c>
      <c r="AN330" s="112">
        <v>12977.73</v>
      </c>
    </row>
    <row r="331" spans="1:40" x14ac:dyDescent="0.2">
      <c r="A331" t="s">
        <v>666</v>
      </c>
      <c r="B331" t="s">
        <v>1747</v>
      </c>
      <c r="C331" t="s">
        <v>928</v>
      </c>
      <c r="D331" t="s">
        <v>1015</v>
      </c>
      <c r="E331" t="s">
        <v>1742</v>
      </c>
      <c r="F331" t="s">
        <v>984</v>
      </c>
      <c r="G331" t="s">
        <v>930</v>
      </c>
      <c r="H331" t="s">
        <v>667</v>
      </c>
      <c r="I331" t="s">
        <v>1474</v>
      </c>
      <c r="J331" t="s">
        <v>666</v>
      </c>
      <c r="K331" t="s">
        <v>2194</v>
      </c>
      <c r="L331" t="s">
        <v>11</v>
      </c>
      <c r="M331" t="s">
        <v>1018</v>
      </c>
      <c r="N331" s="38">
        <v>43466</v>
      </c>
      <c r="O331" s="38">
        <v>43830</v>
      </c>
      <c r="P331" t="s">
        <v>1019</v>
      </c>
      <c r="Q331" s="112">
        <v>15483081</v>
      </c>
      <c r="R331" s="112">
        <v>116070635</v>
      </c>
      <c r="S331" s="47">
        <v>0.13339999999999999</v>
      </c>
      <c r="T331" s="38">
        <v>43525</v>
      </c>
      <c r="U331" s="38">
        <v>43890</v>
      </c>
      <c r="V331" s="112">
        <v>33329</v>
      </c>
      <c r="W331" s="112">
        <v>65.099999999999994</v>
      </c>
      <c r="X331">
        <v>0</v>
      </c>
      <c r="Y331">
        <v>0</v>
      </c>
      <c r="Z331">
        <v>0</v>
      </c>
      <c r="AA331">
        <v>0</v>
      </c>
      <c r="AB331" t="s">
        <v>1020</v>
      </c>
      <c r="AC331">
        <v>1</v>
      </c>
      <c r="AD331">
        <v>1</v>
      </c>
      <c r="AE331" s="112">
        <v>65.099999999999994</v>
      </c>
      <c r="AF331" s="112">
        <v>4446.09</v>
      </c>
      <c r="AG331" t="s">
        <v>1020</v>
      </c>
      <c r="AH331">
        <v>1</v>
      </c>
      <c r="AI331" s="112">
        <v>4446.09</v>
      </c>
      <c r="AJ331">
        <v>0</v>
      </c>
      <c r="AK331" s="112">
        <v>4446.09</v>
      </c>
      <c r="AL331" s="112">
        <v>4380.99</v>
      </c>
      <c r="AM331">
        <v>0</v>
      </c>
      <c r="AN331" s="112">
        <v>4380.99</v>
      </c>
    </row>
    <row r="332" spans="1:40" x14ac:dyDescent="0.2">
      <c r="A332" t="s">
        <v>1653</v>
      </c>
      <c r="B332" t="s">
        <v>1747</v>
      </c>
      <c r="C332" t="s">
        <v>928</v>
      </c>
      <c r="D332" t="s">
        <v>1015</v>
      </c>
      <c r="E332" t="s">
        <v>1742</v>
      </c>
      <c r="F332" t="s">
        <v>984</v>
      </c>
      <c r="G332" t="s">
        <v>930</v>
      </c>
      <c r="H332" t="s">
        <v>1654</v>
      </c>
      <c r="I332" t="s">
        <v>1655</v>
      </c>
      <c r="J332" t="s">
        <v>1653</v>
      </c>
      <c r="K332" t="s">
        <v>2195</v>
      </c>
      <c r="L332" t="s">
        <v>11</v>
      </c>
      <c r="M332" t="s">
        <v>1018</v>
      </c>
      <c r="N332" s="38">
        <v>43466</v>
      </c>
      <c r="O332" s="38">
        <v>43830</v>
      </c>
      <c r="P332" t="s">
        <v>1031</v>
      </c>
      <c r="Q332" s="112">
        <v>9573275</v>
      </c>
      <c r="R332" s="112">
        <v>59052730</v>
      </c>
      <c r="S332" s="47">
        <v>0.16209999999999999</v>
      </c>
      <c r="T332" s="38">
        <v>43525</v>
      </c>
      <c r="U332" s="38">
        <v>43890</v>
      </c>
      <c r="V332" s="112">
        <v>442926.38</v>
      </c>
      <c r="W332" s="112">
        <v>30474.97</v>
      </c>
      <c r="X332">
        <v>0</v>
      </c>
      <c r="Y332">
        <v>0</v>
      </c>
      <c r="Z332">
        <v>0</v>
      </c>
      <c r="AA332">
        <v>0</v>
      </c>
      <c r="AB332" t="s">
        <v>1020</v>
      </c>
      <c r="AC332">
        <v>1</v>
      </c>
      <c r="AD332">
        <v>1</v>
      </c>
      <c r="AE332" s="112">
        <v>30474.97</v>
      </c>
      <c r="AF332" s="112">
        <v>71798.37</v>
      </c>
      <c r="AG332" t="s">
        <v>1020</v>
      </c>
      <c r="AH332">
        <v>1</v>
      </c>
      <c r="AI332" s="112">
        <v>71798.37</v>
      </c>
      <c r="AJ332">
        <v>0</v>
      </c>
      <c r="AK332" s="112">
        <v>71798.37</v>
      </c>
      <c r="AL332" s="112">
        <v>41323.4</v>
      </c>
      <c r="AM332">
        <v>0</v>
      </c>
      <c r="AN332" s="112">
        <v>41323.4</v>
      </c>
    </row>
    <row r="333" spans="1:40" x14ac:dyDescent="0.2">
      <c r="A333" t="s">
        <v>669</v>
      </c>
      <c r="B333" t="s">
        <v>1747</v>
      </c>
      <c r="C333" t="s">
        <v>928</v>
      </c>
      <c r="D333" t="s">
        <v>1015</v>
      </c>
      <c r="E333" t="s">
        <v>1742</v>
      </c>
      <c r="F333" t="s">
        <v>984</v>
      </c>
      <c r="G333" t="s">
        <v>930</v>
      </c>
      <c r="H333" t="s">
        <v>670</v>
      </c>
      <c r="I333" t="s">
        <v>1657</v>
      </c>
      <c r="J333" t="s">
        <v>669</v>
      </c>
      <c r="K333" t="s">
        <v>2196</v>
      </c>
      <c r="L333" t="s">
        <v>11</v>
      </c>
      <c r="M333" t="s">
        <v>1018</v>
      </c>
      <c r="N333" s="38">
        <v>43374</v>
      </c>
      <c r="O333" s="38">
        <v>43738</v>
      </c>
      <c r="P333" t="s">
        <v>1031</v>
      </c>
      <c r="Q333" s="112">
        <v>13418339.130000001</v>
      </c>
      <c r="R333" s="112">
        <v>56534201.530000001</v>
      </c>
      <c r="S333" s="47">
        <v>0.23730000000000001</v>
      </c>
      <c r="T333" s="38">
        <v>43525</v>
      </c>
      <c r="U333" s="38">
        <v>43890</v>
      </c>
      <c r="V333" s="112">
        <v>84018</v>
      </c>
      <c r="W333" s="112">
        <v>26446.04</v>
      </c>
      <c r="X333">
        <v>0</v>
      </c>
      <c r="Y333">
        <v>0</v>
      </c>
      <c r="Z333">
        <v>0</v>
      </c>
      <c r="AA333">
        <v>0</v>
      </c>
      <c r="AB333" t="s">
        <v>1020</v>
      </c>
      <c r="AC333">
        <v>1</v>
      </c>
      <c r="AD333">
        <v>1</v>
      </c>
      <c r="AE333" s="112">
        <v>26446.04</v>
      </c>
      <c r="AF333" s="112">
        <v>19937.47</v>
      </c>
      <c r="AG333" t="s">
        <v>1028</v>
      </c>
      <c r="AH333">
        <v>1.0044999999999999</v>
      </c>
      <c r="AI333" s="112">
        <v>20027.189999999999</v>
      </c>
      <c r="AJ333">
        <v>0</v>
      </c>
      <c r="AK333" s="112">
        <v>20027.189999999999</v>
      </c>
      <c r="AL333" s="112">
        <v>-6418.85</v>
      </c>
      <c r="AM333">
        <v>0</v>
      </c>
      <c r="AN333" s="112">
        <v>-6418.85</v>
      </c>
    </row>
    <row r="334" spans="1:40" x14ac:dyDescent="0.2">
      <c r="A334" t="s">
        <v>2197</v>
      </c>
      <c r="B334" t="s">
        <v>1747</v>
      </c>
      <c r="C334" t="s">
        <v>928</v>
      </c>
      <c r="D334" t="s">
        <v>1015</v>
      </c>
      <c r="E334" t="s">
        <v>1742</v>
      </c>
      <c r="F334" t="s">
        <v>984</v>
      </c>
      <c r="G334" t="s">
        <v>930</v>
      </c>
      <c r="H334" t="s">
        <v>2198</v>
      </c>
      <c r="I334" t="s">
        <v>2199</v>
      </c>
      <c r="J334" t="s">
        <v>2197</v>
      </c>
      <c r="K334" t="s">
        <v>2200</v>
      </c>
      <c r="L334" t="s">
        <v>11</v>
      </c>
      <c r="M334" t="s">
        <v>1018</v>
      </c>
      <c r="N334" s="38">
        <v>43466</v>
      </c>
      <c r="O334" s="38">
        <v>43830</v>
      </c>
      <c r="P334" t="s">
        <v>1019</v>
      </c>
      <c r="Q334" s="112">
        <v>30125904</v>
      </c>
      <c r="R334" s="112">
        <v>153505172</v>
      </c>
      <c r="S334" s="47">
        <v>0.1963</v>
      </c>
      <c r="T334" s="38">
        <v>43525</v>
      </c>
      <c r="U334" s="38">
        <v>43890</v>
      </c>
      <c r="V334" s="112">
        <v>86368.2</v>
      </c>
      <c r="W334" s="112">
        <v>3391.49</v>
      </c>
      <c r="X334">
        <v>0</v>
      </c>
      <c r="Y334">
        <v>0</v>
      </c>
      <c r="Z334">
        <v>0</v>
      </c>
      <c r="AA334">
        <v>0</v>
      </c>
      <c r="AB334" t="s">
        <v>1020</v>
      </c>
      <c r="AC334">
        <v>1</v>
      </c>
      <c r="AD334">
        <v>1</v>
      </c>
      <c r="AE334" s="112">
        <v>3391.49</v>
      </c>
      <c r="AF334" s="112">
        <v>16954.080000000002</v>
      </c>
      <c r="AG334" t="s">
        <v>1020</v>
      </c>
      <c r="AH334">
        <v>1</v>
      </c>
      <c r="AI334" s="112">
        <v>16954.080000000002</v>
      </c>
      <c r="AJ334">
        <v>0</v>
      </c>
      <c r="AK334" s="112">
        <v>16954.080000000002</v>
      </c>
      <c r="AL334" s="112">
        <v>13562.59</v>
      </c>
      <c r="AM334">
        <v>0</v>
      </c>
      <c r="AN334" s="112">
        <v>13562.59</v>
      </c>
    </row>
    <row r="335" spans="1:40" x14ac:dyDescent="0.2">
      <c r="A335" t="s">
        <v>2201</v>
      </c>
      <c r="B335" t="s">
        <v>1747</v>
      </c>
      <c r="C335" t="s">
        <v>928</v>
      </c>
      <c r="D335" t="s">
        <v>1015</v>
      </c>
      <c r="E335" t="s">
        <v>1742</v>
      </c>
      <c r="F335" t="s">
        <v>984</v>
      </c>
      <c r="G335" t="s">
        <v>930</v>
      </c>
      <c r="H335" t="s">
        <v>2202</v>
      </c>
      <c r="I335" t="s">
        <v>2203</v>
      </c>
      <c r="J335" t="s">
        <v>2201</v>
      </c>
      <c r="K335" t="s">
        <v>2204</v>
      </c>
      <c r="L335" t="s">
        <v>11</v>
      </c>
      <c r="M335" t="s">
        <v>1018</v>
      </c>
      <c r="N335" s="38">
        <v>43466</v>
      </c>
      <c r="O335" s="38">
        <v>43830</v>
      </c>
      <c r="P335" t="s">
        <v>1019</v>
      </c>
      <c r="Q335" s="112">
        <v>4170374</v>
      </c>
      <c r="R335" s="112">
        <v>8004556</v>
      </c>
      <c r="S335" s="47">
        <v>0.52100000000000002</v>
      </c>
      <c r="T335" s="38">
        <v>43525</v>
      </c>
      <c r="U335" s="38">
        <v>43890</v>
      </c>
      <c r="V335" s="112">
        <v>1175.3</v>
      </c>
      <c r="W335" s="112">
        <v>176.97</v>
      </c>
      <c r="X335">
        <v>0</v>
      </c>
      <c r="Y335">
        <v>0</v>
      </c>
      <c r="Z335">
        <v>0</v>
      </c>
      <c r="AA335">
        <v>0</v>
      </c>
      <c r="AB335" t="s">
        <v>1020</v>
      </c>
      <c r="AC335">
        <v>1</v>
      </c>
      <c r="AD335">
        <v>1</v>
      </c>
      <c r="AE335" s="112">
        <v>176.97</v>
      </c>
      <c r="AF335" s="112">
        <v>612.33000000000004</v>
      </c>
      <c r="AG335" t="s">
        <v>1020</v>
      </c>
      <c r="AH335">
        <v>1</v>
      </c>
      <c r="AI335" s="112">
        <v>612.33000000000004</v>
      </c>
      <c r="AJ335">
        <v>0</v>
      </c>
      <c r="AK335" s="112">
        <v>612.33000000000004</v>
      </c>
      <c r="AL335" s="112">
        <v>435.36</v>
      </c>
      <c r="AM335">
        <v>0</v>
      </c>
      <c r="AN335" s="112">
        <v>435.36</v>
      </c>
    </row>
    <row r="336" spans="1:40" x14ac:dyDescent="0.2">
      <c r="A336" t="s">
        <v>292</v>
      </c>
      <c r="B336" t="s">
        <v>1747</v>
      </c>
      <c r="C336" t="s">
        <v>928</v>
      </c>
      <c r="D336" t="s">
        <v>1015</v>
      </c>
      <c r="E336" t="s">
        <v>1742</v>
      </c>
      <c r="F336" t="s">
        <v>984</v>
      </c>
      <c r="G336" t="s">
        <v>930</v>
      </c>
      <c r="H336" t="s">
        <v>293</v>
      </c>
      <c r="I336" t="s">
        <v>1297</v>
      </c>
      <c r="J336" t="s">
        <v>292</v>
      </c>
      <c r="K336" t="s">
        <v>2205</v>
      </c>
      <c r="L336" t="s">
        <v>11</v>
      </c>
      <c r="M336" t="s">
        <v>1018</v>
      </c>
      <c r="N336" s="38">
        <v>43466</v>
      </c>
      <c r="O336" s="38">
        <v>43830</v>
      </c>
      <c r="P336" t="s">
        <v>1031</v>
      </c>
      <c r="Q336" s="112">
        <v>2741762</v>
      </c>
      <c r="R336" s="112">
        <v>28091911</v>
      </c>
      <c r="S336" s="47">
        <v>9.7600000000000006E-2</v>
      </c>
      <c r="T336" s="38">
        <v>43525</v>
      </c>
      <c r="U336" s="38">
        <v>43890</v>
      </c>
      <c r="V336" s="112">
        <v>2054836.47</v>
      </c>
      <c r="W336" s="112">
        <v>303486.99</v>
      </c>
      <c r="X336">
        <v>0</v>
      </c>
      <c r="Y336">
        <v>0</v>
      </c>
      <c r="Z336">
        <v>0</v>
      </c>
      <c r="AA336">
        <v>0</v>
      </c>
      <c r="AB336" t="s">
        <v>1020</v>
      </c>
      <c r="AC336">
        <v>1</v>
      </c>
      <c r="AD336">
        <v>1</v>
      </c>
      <c r="AE336" s="112">
        <v>303486.99</v>
      </c>
      <c r="AF336" s="112">
        <v>200552.04</v>
      </c>
      <c r="AG336" t="s">
        <v>1020</v>
      </c>
      <c r="AH336">
        <v>1</v>
      </c>
      <c r="AI336" s="112">
        <v>200552.04</v>
      </c>
      <c r="AJ336">
        <v>0</v>
      </c>
      <c r="AK336" s="112">
        <v>200552.04</v>
      </c>
      <c r="AL336" s="112">
        <v>-102934.95</v>
      </c>
      <c r="AM336">
        <v>0</v>
      </c>
      <c r="AN336" s="112">
        <v>-102934.95</v>
      </c>
    </row>
    <row r="337" spans="1:40" x14ac:dyDescent="0.2">
      <c r="A337" t="s">
        <v>684</v>
      </c>
      <c r="B337" t="s">
        <v>1747</v>
      </c>
      <c r="C337" t="s">
        <v>928</v>
      </c>
      <c r="D337" t="s">
        <v>1015</v>
      </c>
      <c r="E337" t="s">
        <v>1742</v>
      </c>
      <c r="F337" t="s">
        <v>984</v>
      </c>
      <c r="G337" t="s">
        <v>930</v>
      </c>
      <c r="H337" t="s">
        <v>685</v>
      </c>
      <c r="I337" t="s">
        <v>1659</v>
      </c>
      <c r="J337" t="s">
        <v>684</v>
      </c>
      <c r="K337" t="s">
        <v>1660</v>
      </c>
      <c r="L337" t="s">
        <v>11</v>
      </c>
      <c r="M337" t="s">
        <v>1018</v>
      </c>
      <c r="N337" s="38">
        <v>43435</v>
      </c>
      <c r="O337" s="38">
        <v>43799</v>
      </c>
      <c r="P337" t="s">
        <v>1019</v>
      </c>
      <c r="Q337" s="112">
        <v>18375209</v>
      </c>
      <c r="R337" s="112">
        <v>114701348</v>
      </c>
      <c r="S337" s="47">
        <v>0.16020000000000001</v>
      </c>
      <c r="T337" s="38">
        <v>43525</v>
      </c>
      <c r="U337" s="38">
        <v>43890</v>
      </c>
      <c r="V337" s="112">
        <v>1872731.34</v>
      </c>
      <c r="W337" s="112">
        <v>138958.22</v>
      </c>
      <c r="X337">
        <v>0</v>
      </c>
      <c r="Y337">
        <v>0</v>
      </c>
      <c r="Z337">
        <v>0</v>
      </c>
      <c r="AA337">
        <v>0</v>
      </c>
      <c r="AB337" t="s">
        <v>1020</v>
      </c>
      <c r="AC337">
        <v>1</v>
      </c>
      <c r="AD337">
        <v>1</v>
      </c>
      <c r="AE337" s="112">
        <v>138958.22</v>
      </c>
      <c r="AF337" s="112">
        <v>300011.56</v>
      </c>
      <c r="AG337" t="s">
        <v>1028</v>
      </c>
      <c r="AH337">
        <v>1.0044999999999999</v>
      </c>
      <c r="AI337" s="112">
        <v>301361.61</v>
      </c>
      <c r="AJ337">
        <v>0</v>
      </c>
      <c r="AK337" s="112">
        <v>301361.61</v>
      </c>
      <c r="AL337" s="112">
        <v>162403.39000000001</v>
      </c>
      <c r="AM337">
        <v>0</v>
      </c>
      <c r="AN337" s="112">
        <v>162403.39000000001</v>
      </c>
    </row>
    <row r="338" spans="1:40" x14ac:dyDescent="0.2">
      <c r="A338" t="s">
        <v>319</v>
      </c>
      <c r="B338" t="s">
        <v>1747</v>
      </c>
      <c r="C338" t="s">
        <v>928</v>
      </c>
      <c r="D338" t="s">
        <v>1015</v>
      </c>
      <c r="E338" t="s">
        <v>1742</v>
      </c>
      <c r="F338" t="s">
        <v>984</v>
      </c>
      <c r="G338" t="s">
        <v>930</v>
      </c>
      <c r="H338" t="s">
        <v>320</v>
      </c>
      <c r="I338" t="s">
        <v>1661</v>
      </c>
      <c r="J338" t="s">
        <v>319</v>
      </c>
      <c r="K338" t="s">
        <v>2206</v>
      </c>
      <c r="L338" t="s">
        <v>11</v>
      </c>
      <c r="M338" t="s">
        <v>1018</v>
      </c>
      <c r="N338" s="38">
        <v>43466</v>
      </c>
      <c r="O338" s="38">
        <v>43830</v>
      </c>
      <c r="P338" t="s">
        <v>1019</v>
      </c>
      <c r="Q338" s="112">
        <v>200107343</v>
      </c>
      <c r="R338" s="112">
        <v>1066657639</v>
      </c>
      <c r="S338" s="47">
        <v>0.18759999999999999</v>
      </c>
      <c r="T338" s="38">
        <v>43525</v>
      </c>
      <c r="U338" s="38">
        <v>43890</v>
      </c>
      <c r="V338" s="112">
        <v>3400808.03</v>
      </c>
      <c r="W338" s="112">
        <v>310055.67</v>
      </c>
      <c r="X338">
        <v>0</v>
      </c>
      <c r="Y338">
        <v>0</v>
      </c>
      <c r="Z338">
        <v>0</v>
      </c>
      <c r="AA338">
        <v>0</v>
      </c>
      <c r="AB338" t="s">
        <v>1020</v>
      </c>
      <c r="AC338">
        <v>1</v>
      </c>
      <c r="AD338">
        <v>1</v>
      </c>
      <c r="AE338" s="112">
        <v>310055.67</v>
      </c>
      <c r="AF338" s="112">
        <v>637991.59</v>
      </c>
      <c r="AG338" t="s">
        <v>1020</v>
      </c>
      <c r="AH338">
        <v>1</v>
      </c>
      <c r="AI338" s="112">
        <v>637991.59</v>
      </c>
      <c r="AJ338">
        <v>0</v>
      </c>
      <c r="AK338" s="112">
        <v>637991.59</v>
      </c>
      <c r="AL338" s="112">
        <v>327935.92</v>
      </c>
      <c r="AM338">
        <v>0</v>
      </c>
      <c r="AN338" s="112">
        <v>327935.92</v>
      </c>
    </row>
    <row r="339" spans="1:40" x14ac:dyDescent="0.2">
      <c r="A339" t="s">
        <v>751</v>
      </c>
      <c r="B339" t="s">
        <v>1747</v>
      </c>
      <c r="C339" t="s">
        <v>928</v>
      </c>
      <c r="D339" t="s">
        <v>1015</v>
      </c>
      <c r="E339" t="s">
        <v>1742</v>
      </c>
      <c r="F339" t="s">
        <v>984</v>
      </c>
      <c r="G339" t="s">
        <v>930</v>
      </c>
      <c r="H339" t="s">
        <v>752</v>
      </c>
      <c r="I339" t="s">
        <v>1687</v>
      </c>
      <c r="J339" t="s">
        <v>751</v>
      </c>
      <c r="K339" t="s">
        <v>2207</v>
      </c>
      <c r="L339" t="s">
        <v>1667</v>
      </c>
      <c r="M339" t="s">
        <v>1018</v>
      </c>
      <c r="N339" s="38">
        <v>43344</v>
      </c>
      <c r="O339" s="38">
        <v>43708</v>
      </c>
      <c r="P339" t="s">
        <v>1019</v>
      </c>
      <c r="Q339" s="112">
        <v>22287378</v>
      </c>
      <c r="R339" s="112">
        <v>44256460</v>
      </c>
      <c r="S339" s="47">
        <v>0.50360000000000005</v>
      </c>
      <c r="T339" s="38">
        <v>43525</v>
      </c>
      <c r="U339" s="38">
        <v>43890</v>
      </c>
      <c r="V339" s="112">
        <v>619985.1</v>
      </c>
      <c r="W339" s="112">
        <v>206849.86</v>
      </c>
      <c r="X339">
        <v>0</v>
      </c>
      <c r="Y339">
        <v>0</v>
      </c>
      <c r="Z339">
        <v>0</v>
      </c>
      <c r="AA339">
        <v>0</v>
      </c>
      <c r="AB339" t="s">
        <v>1020</v>
      </c>
      <c r="AC339">
        <v>1</v>
      </c>
      <c r="AD339">
        <v>1</v>
      </c>
      <c r="AE339" s="112">
        <v>206849.86</v>
      </c>
      <c r="AF339" s="112">
        <v>312224.5</v>
      </c>
      <c r="AG339" t="s">
        <v>1028</v>
      </c>
      <c r="AH339">
        <v>1.0099</v>
      </c>
      <c r="AI339" s="112">
        <v>315315.52</v>
      </c>
      <c r="AJ339">
        <v>0</v>
      </c>
      <c r="AK339" s="112">
        <v>315315.52</v>
      </c>
      <c r="AL339" s="112">
        <v>108465.66</v>
      </c>
      <c r="AM339">
        <v>0</v>
      </c>
      <c r="AN339" s="112">
        <v>108465.66</v>
      </c>
    </row>
    <row r="340" spans="1:40" x14ac:dyDescent="0.2">
      <c r="A340" t="s">
        <v>1663</v>
      </c>
      <c r="B340" t="s">
        <v>1747</v>
      </c>
      <c r="C340" t="s">
        <v>928</v>
      </c>
      <c r="D340" t="s">
        <v>1015</v>
      </c>
      <c r="E340" t="s">
        <v>1742</v>
      </c>
      <c r="F340" t="s">
        <v>984</v>
      </c>
      <c r="G340" t="s">
        <v>930</v>
      </c>
      <c r="H340" t="s">
        <v>1664</v>
      </c>
      <c r="I340" t="s">
        <v>1665</v>
      </c>
      <c r="J340" t="s">
        <v>1663</v>
      </c>
      <c r="K340" t="s">
        <v>1666</v>
      </c>
      <c r="L340" t="s">
        <v>1667</v>
      </c>
      <c r="M340" t="s">
        <v>1018</v>
      </c>
      <c r="N340" s="38">
        <v>43344</v>
      </c>
      <c r="O340" s="38">
        <v>43708</v>
      </c>
      <c r="P340" t="s">
        <v>1019</v>
      </c>
      <c r="Q340" s="112">
        <v>849401357</v>
      </c>
      <c r="R340" s="112">
        <v>596702828</v>
      </c>
      <c r="S340" s="47">
        <v>1.4235</v>
      </c>
      <c r="T340" s="38">
        <v>43525</v>
      </c>
      <c r="U340" s="38">
        <v>43890</v>
      </c>
      <c r="V340" s="112">
        <v>9808201.8399999999</v>
      </c>
      <c r="W340" s="112">
        <v>3177034.04</v>
      </c>
      <c r="X340">
        <v>0</v>
      </c>
      <c r="Y340">
        <v>0</v>
      </c>
      <c r="Z340">
        <v>0</v>
      </c>
      <c r="AA340">
        <v>0</v>
      </c>
      <c r="AB340" t="s">
        <v>1020</v>
      </c>
      <c r="AC340">
        <v>1</v>
      </c>
      <c r="AD340">
        <v>1</v>
      </c>
      <c r="AE340" s="112">
        <v>3177034.04</v>
      </c>
      <c r="AF340" s="112">
        <v>13961975.32</v>
      </c>
      <c r="AG340" t="s">
        <v>1028</v>
      </c>
      <c r="AH340">
        <v>1.0099</v>
      </c>
      <c r="AI340" s="112">
        <v>14100198.880000001</v>
      </c>
      <c r="AJ340">
        <v>0</v>
      </c>
      <c r="AK340" s="112">
        <v>14100198.880000001</v>
      </c>
      <c r="AL340" s="112">
        <v>10923164.84</v>
      </c>
      <c r="AM340">
        <v>0</v>
      </c>
      <c r="AN340" s="112">
        <v>10923164.84</v>
      </c>
    </row>
    <row r="341" spans="1:40" x14ac:dyDescent="0.2">
      <c r="A341" t="s">
        <v>690</v>
      </c>
      <c r="B341" t="s">
        <v>1747</v>
      </c>
      <c r="C341" t="s">
        <v>928</v>
      </c>
      <c r="D341" t="s">
        <v>1015</v>
      </c>
      <c r="E341" t="s">
        <v>1742</v>
      </c>
      <c r="F341" t="s">
        <v>984</v>
      </c>
      <c r="G341" t="s">
        <v>930</v>
      </c>
      <c r="H341" t="s">
        <v>691</v>
      </c>
      <c r="I341" t="s">
        <v>1668</v>
      </c>
      <c r="J341" t="s">
        <v>690</v>
      </c>
      <c r="K341" t="s">
        <v>2208</v>
      </c>
      <c r="L341" t="s">
        <v>11</v>
      </c>
      <c r="M341" t="s">
        <v>1018</v>
      </c>
      <c r="N341" s="38">
        <v>43466</v>
      </c>
      <c r="O341" s="38">
        <v>43830</v>
      </c>
      <c r="P341" t="s">
        <v>1019</v>
      </c>
      <c r="Q341" s="112">
        <v>14023340</v>
      </c>
      <c r="R341" s="112">
        <v>41885775</v>
      </c>
      <c r="S341" s="47">
        <v>0.33479999999999999</v>
      </c>
      <c r="T341" s="38">
        <v>43525</v>
      </c>
      <c r="U341" s="38">
        <v>43890</v>
      </c>
      <c r="V341" s="112">
        <v>10165.51</v>
      </c>
      <c r="W341" s="112">
        <v>1528.85</v>
      </c>
      <c r="X341">
        <v>0</v>
      </c>
      <c r="Y341">
        <v>0</v>
      </c>
      <c r="Z341">
        <v>0</v>
      </c>
      <c r="AA341">
        <v>0</v>
      </c>
      <c r="AB341" t="s">
        <v>1020</v>
      </c>
      <c r="AC341">
        <v>1</v>
      </c>
      <c r="AD341">
        <v>1</v>
      </c>
      <c r="AE341" s="112">
        <v>1528.85</v>
      </c>
      <c r="AF341" s="112">
        <v>3403.41</v>
      </c>
      <c r="AG341" t="s">
        <v>1020</v>
      </c>
      <c r="AH341">
        <v>1</v>
      </c>
      <c r="AI341" s="112">
        <v>3403.41</v>
      </c>
      <c r="AJ341">
        <v>0</v>
      </c>
      <c r="AK341" s="112">
        <v>3403.41</v>
      </c>
      <c r="AL341" s="112">
        <v>1874.56</v>
      </c>
      <c r="AM341">
        <v>0</v>
      </c>
      <c r="AN341" s="112">
        <v>1874.56</v>
      </c>
    </row>
    <row r="342" spans="1:40" x14ac:dyDescent="0.2">
      <c r="A342" t="s">
        <v>2209</v>
      </c>
      <c r="B342" t="s">
        <v>1747</v>
      </c>
      <c r="C342" t="s">
        <v>928</v>
      </c>
      <c r="D342" t="s">
        <v>1015</v>
      </c>
      <c r="E342" t="s">
        <v>1742</v>
      </c>
      <c r="F342" t="s">
        <v>984</v>
      </c>
      <c r="G342" t="s">
        <v>930</v>
      </c>
      <c r="H342" t="s">
        <v>2210</v>
      </c>
      <c r="I342" t="s">
        <v>2211</v>
      </c>
      <c r="J342" t="s">
        <v>2209</v>
      </c>
      <c r="K342" t="s">
        <v>2212</v>
      </c>
      <c r="L342" t="s">
        <v>1027</v>
      </c>
      <c r="M342" t="s">
        <v>1079</v>
      </c>
      <c r="N342" s="38">
        <v>43466</v>
      </c>
      <c r="O342" s="38">
        <v>43830</v>
      </c>
      <c r="P342" t="s">
        <v>1019</v>
      </c>
      <c r="Q342" s="112">
        <v>669570</v>
      </c>
      <c r="R342" s="112">
        <v>836129</v>
      </c>
      <c r="S342" s="47">
        <v>0.80079999999999996</v>
      </c>
      <c r="T342" s="38">
        <v>43525</v>
      </c>
      <c r="U342" s="38">
        <v>43890</v>
      </c>
      <c r="V342" s="112">
        <v>2246.9</v>
      </c>
      <c r="W342" s="112">
        <v>2107.0300000000002</v>
      </c>
      <c r="X342">
        <v>0</v>
      </c>
      <c r="Y342">
        <v>0</v>
      </c>
      <c r="Z342">
        <v>0</v>
      </c>
      <c r="AA342">
        <v>0</v>
      </c>
      <c r="AB342" t="s">
        <v>1020</v>
      </c>
      <c r="AC342">
        <v>1</v>
      </c>
      <c r="AD342">
        <v>1</v>
      </c>
      <c r="AE342" s="112">
        <v>2107.0300000000002</v>
      </c>
      <c r="AF342" s="112">
        <v>1799.32</v>
      </c>
      <c r="AG342" t="s">
        <v>1020</v>
      </c>
      <c r="AH342">
        <v>1</v>
      </c>
      <c r="AI342" s="112">
        <v>1799.32</v>
      </c>
      <c r="AJ342">
        <v>0</v>
      </c>
      <c r="AK342" s="112">
        <v>1799.32</v>
      </c>
      <c r="AL342" s="112">
        <v>-307.70999999999998</v>
      </c>
      <c r="AM342">
        <v>0</v>
      </c>
      <c r="AN342" s="112">
        <v>-307.70999999999998</v>
      </c>
    </row>
    <row r="343" spans="1:40" x14ac:dyDescent="0.2">
      <c r="A343" t="s">
        <v>1670</v>
      </c>
      <c r="B343" t="s">
        <v>1747</v>
      </c>
      <c r="C343" t="s">
        <v>928</v>
      </c>
      <c r="D343" t="s">
        <v>1015</v>
      </c>
      <c r="E343" t="s">
        <v>1742</v>
      </c>
      <c r="F343" t="s">
        <v>984</v>
      </c>
      <c r="G343" t="s">
        <v>930</v>
      </c>
      <c r="H343" t="s">
        <v>1671</v>
      </c>
      <c r="I343" t="s">
        <v>1672</v>
      </c>
      <c r="J343" t="s">
        <v>1670</v>
      </c>
      <c r="K343" t="s">
        <v>2213</v>
      </c>
      <c r="L343" t="s">
        <v>1027</v>
      </c>
      <c r="M343" t="s">
        <v>1018</v>
      </c>
      <c r="N343" s="38">
        <v>43374</v>
      </c>
      <c r="O343" s="38">
        <v>43738</v>
      </c>
      <c r="P343" t="s">
        <v>1031</v>
      </c>
      <c r="Q343" s="112">
        <v>13279966</v>
      </c>
      <c r="R343" s="112">
        <v>30746748</v>
      </c>
      <c r="S343" s="47">
        <v>0.43190000000000001</v>
      </c>
      <c r="T343" s="38">
        <v>43525</v>
      </c>
      <c r="U343" s="38">
        <v>43890</v>
      </c>
      <c r="V343" s="112">
        <v>779691.13</v>
      </c>
      <c r="W343" s="112">
        <v>198573.11</v>
      </c>
      <c r="X343">
        <v>0</v>
      </c>
      <c r="Y343">
        <v>0</v>
      </c>
      <c r="Z343">
        <v>0</v>
      </c>
      <c r="AA343">
        <v>0</v>
      </c>
      <c r="AB343" t="s">
        <v>1020</v>
      </c>
      <c r="AC343">
        <v>1</v>
      </c>
      <c r="AD343">
        <v>1</v>
      </c>
      <c r="AE343" s="112">
        <v>198573.11</v>
      </c>
      <c r="AF343" s="112">
        <v>336748.6</v>
      </c>
      <c r="AG343" t="s">
        <v>1028</v>
      </c>
      <c r="AH343">
        <v>1.0044999999999999</v>
      </c>
      <c r="AI343" s="112">
        <v>338263.97</v>
      </c>
      <c r="AJ343">
        <v>0</v>
      </c>
      <c r="AK343" s="112">
        <v>338263.97</v>
      </c>
      <c r="AL343" s="112">
        <v>139690.85999999999</v>
      </c>
      <c r="AM343">
        <v>0</v>
      </c>
      <c r="AN343" s="112">
        <v>139690.85999999999</v>
      </c>
    </row>
    <row r="344" spans="1:40" x14ac:dyDescent="0.2">
      <c r="A344" t="s">
        <v>2214</v>
      </c>
      <c r="B344" t="s">
        <v>1747</v>
      </c>
      <c r="C344" t="s">
        <v>928</v>
      </c>
      <c r="D344" t="s">
        <v>1015</v>
      </c>
      <c r="E344" t="s">
        <v>1742</v>
      </c>
      <c r="F344" t="s">
        <v>984</v>
      </c>
      <c r="G344" t="s">
        <v>930</v>
      </c>
      <c r="H344" t="s">
        <v>2215</v>
      </c>
      <c r="I344" t="s">
        <v>2216</v>
      </c>
      <c r="J344" t="s">
        <v>2214</v>
      </c>
      <c r="K344" t="s">
        <v>2217</v>
      </c>
      <c r="L344" t="s">
        <v>11</v>
      </c>
      <c r="M344" t="s">
        <v>1018</v>
      </c>
      <c r="N344" s="38">
        <v>43466</v>
      </c>
      <c r="O344" s="38">
        <v>43830</v>
      </c>
      <c r="P344" t="s">
        <v>1019</v>
      </c>
      <c r="Q344" s="112">
        <v>6443143</v>
      </c>
      <c r="R344" s="112">
        <v>22866276</v>
      </c>
      <c r="S344" s="47">
        <v>0.28179999999999999</v>
      </c>
      <c r="T344" s="38">
        <v>43525</v>
      </c>
      <c r="U344" s="38">
        <v>43890</v>
      </c>
      <c r="V344" s="112">
        <v>27765.41</v>
      </c>
      <c r="W344" s="112">
        <v>3312.7</v>
      </c>
      <c r="X344">
        <v>0</v>
      </c>
      <c r="Y344">
        <v>0</v>
      </c>
      <c r="Z344">
        <v>0</v>
      </c>
      <c r="AA344">
        <v>0</v>
      </c>
      <c r="AB344" t="s">
        <v>1020</v>
      </c>
      <c r="AC344">
        <v>1</v>
      </c>
      <c r="AD344">
        <v>1</v>
      </c>
      <c r="AE344" s="112">
        <v>3312.7</v>
      </c>
      <c r="AF344" s="112">
        <v>7824.29</v>
      </c>
      <c r="AG344" t="s">
        <v>1020</v>
      </c>
      <c r="AH344">
        <v>1</v>
      </c>
      <c r="AI344" s="112">
        <v>7824.29</v>
      </c>
      <c r="AJ344">
        <v>0</v>
      </c>
      <c r="AK344" s="112">
        <v>7824.29</v>
      </c>
      <c r="AL344" s="112">
        <v>4511.59</v>
      </c>
      <c r="AM344">
        <v>0</v>
      </c>
      <c r="AN344" s="112">
        <v>4511.59</v>
      </c>
    </row>
    <row r="345" spans="1:40" x14ac:dyDescent="0.2">
      <c r="A345" t="s">
        <v>2218</v>
      </c>
      <c r="B345" t="s">
        <v>1747</v>
      </c>
      <c r="C345" t="s">
        <v>928</v>
      </c>
      <c r="D345" t="s">
        <v>1015</v>
      </c>
      <c r="E345" t="s">
        <v>1742</v>
      </c>
      <c r="F345" t="s">
        <v>984</v>
      </c>
      <c r="G345" t="s">
        <v>930</v>
      </c>
      <c r="H345" t="s">
        <v>2219</v>
      </c>
      <c r="I345" t="s">
        <v>2220</v>
      </c>
      <c r="J345" t="s">
        <v>2218</v>
      </c>
      <c r="K345" t="s">
        <v>2221</v>
      </c>
      <c r="L345" t="s">
        <v>11</v>
      </c>
      <c r="M345" t="s">
        <v>1018</v>
      </c>
      <c r="N345" s="38">
        <v>43344</v>
      </c>
      <c r="O345" s="38">
        <v>43708</v>
      </c>
      <c r="P345" t="s">
        <v>1031</v>
      </c>
      <c r="Q345" s="112">
        <v>423118</v>
      </c>
      <c r="R345" s="112">
        <v>1676116</v>
      </c>
      <c r="S345" s="47">
        <v>0.25240000000000001</v>
      </c>
      <c r="T345" s="38">
        <v>43525</v>
      </c>
      <c r="U345" s="38">
        <v>43890</v>
      </c>
      <c r="V345" s="112">
        <v>1403.52</v>
      </c>
      <c r="W345" s="112">
        <v>268.95999999999998</v>
      </c>
      <c r="X345">
        <v>0</v>
      </c>
      <c r="Y345">
        <v>0</v>
      </c>
      <c r="Z345">
        <v>0</v>
      </c>
      <c r="AA345">
        <v>0</v>
      </c>
      <c r="AB345" t="s">
        <v>1020</v>
      </c>
      <c r="AC345">
        <v>1</v>
      </c>
      <c r="AD345">
        <v>1</v>
      </c>
      <c r="AE345" s="112">
        <v>268.95999999999998</v>
      </c>
      <c r="AF345" s="112">
        <v>354.25</v>
      </c>
      <c r="AG345" t="s">
        <v>1028</v>
      </c>
      <c r="AH345">
        <v>1.0099</v>
      </c>
      <c r="AI345" s="112">
        <v>357.76</v>
      </c>
      <c r="AJ345">
        <v>0</v>
      </c>
      <c r="AK345" s="112">
        <v>357.76</v>
      </c>
      <c r="AL345" s="112">
        <v>88.8</v>
      </c>
      <c r="AM345">
        <v>0</v>
      </c>
      <c r="AN345" s="112">
        <v>88.8</v>
      </c>
    </row>
    <row r="346" spans="1:40" x14ac:dyDescent="0.2">
      <c r="A346" t="s">
        <v>2222</v>
      </c>
      <c r="B346" t="s">
        <v>1747</v>
      </c>
      <c r="C346" t="s">
        <v>928</v>
      </c>
      <c r="D346" t="s">
        <v>1015</v>
      </c>
      <c r="E346" t="s">
        <v>1742</v>
      </c>
      <c r="F346" t="s">
        <v>984</v>
      </c>
      <c r="G346" t="s">
        <v>930</v>
      </c>
      <c r="H346" t="s">
        <v>2223</v>
      </c>
      <c r="I346" t="s">
        <v>2224</v>
      </c>
      <c r="J346" t="s">
        <v>2222</v>
      </c>
      <c r="K346" t="s">
        <v>2225</v>
      </c>
      <c r="L346" t="s">
        <v>11</v>
      </c>
      <c r="M346" t="s">
        <v>1018</v>
      </c>
      <c r="N346" s="38">
        <v>43466</v>
      </c>
      <c r="O346" s="38">
        <v>43830</v>
      </c>
      <c r="P346" t="s">
        <v>1019</v>
      </c>
      <c r="Q346" s="112">
        <v>5055929</v>
      </c>
      <c r="R346" s="112">
        <v>15468582</v>
      </c>
      <c r="S346" s="47">
        <v>0.32690000000000002</v>
      </c>
      <c r="T346" s="38">
        <v>43525</v>
      </c>
      <c r="U346" s="38">
        <v>43890</v>
      </c>
      <c r="V346" s="112">
        <v>11661.19</v>
      </c>
      <c r="W346" s="112">
        <v>1281.46</v>
      </c>
      <c r="X346">
        <v>0</v>
      </c>
      <c r="Y346">
        <v>0</v>
      </c>
      <c r="Z346">
        <v>0</v>
      </c>
      <c r="AA346">
        <v>0</v>
      </c>
      <c r="AB346" t="s">
        <v>1020</v>
      </c>
      <c r="AC346">
        <v>1</v>
      </c>
      <c r="AD346">
        <v>1</v>
      </c>
      <c r="AE346" s="112">
        <v>1281.46</v>
      </c>
      <c r="AF346" s="112">
        <v>3812.04</v>
      </c>
      <c r="AG346" t="s">
        <v>1020</v>
      </c>
      <c r="AH346">
        <v>1</v>
      </c>
      <c r="AI346" s="112">
        <v>3812.04</v>
      </c>
      <c r="AJ346">
        <v>0</v>
      </c>
      <c r="AK346" s="112">
        <v>3812.04</v>
      </c>
      <c r="AL346" s="112">
        <v>2530.58</v>
      </c>
      <c r="AM346">
        <v>0</v>
      </c>
      <c r="AN346" s="112">
        <v>2530.58</v>
      </c>
    </row>
    <row r="347" spans="1:40" x14ac:dyDescent="0.2">
      <c r="A347" t="s">
        <v>1674</v>
      </c>
      <c r="B347" t="s">
        <v>1747</v>
      </c>
      <c r="C347" t="s">
        <v>928</v>
      </c>
      <c r="D347" t="s">
        <v>1015</v>
      </c>
      <c r="E347" t="s">
        <v>1742</v>
      </c>
      <c r="F347" t="s">
        <v>984</v>
      </c>
      <c r="G347" t="s">
        <v>930</v>
      </c>
      <c r="H347" t="s">
        <v>1675</v>
      </c>
      <c r="I347" t="s">
        <v>1676</v>
      </c>
      <c r="J347" t="s">
        <v>1674</v>
      </c>
      <c r="K347" t="s">
        <v>2226</v>
      </c>
      <c r="L347" t="s">
        <v>1027</v>
      </c>
      <c r="M347" t="s">
        <v>1018</v>
      </c>
      <c r="N347" s="38">
        <v>43282</v>
      </c>
      <c r="O347" s="38">
        <v>43646</v>
      </c>
      <c r="P347" t="s">
        <v>1019</v>
      </c>
      <c r="Q347" s="112">
        <v>1632894</v>
      </c>
      <c r="R347" s="112">
        <v>2985870</v>
      </c>
      <c r="S347" s="47">
        <v>0.54690000000000005</v>
      </c>
      <c r="T347" s="38">
        <v>43525</v>
      </c>
      <c r="U347" s="38">
        <v>43890</v>
      </c>
      <c r="V347" s="112">
        <v>67508.320000000007</v>
      </c>
      <c r="W347" s="112">
        <v>13489.22</v>
      </c>
      <c r="X347">
        <v>0</v>
      </c>
      <c r="Y347">
        <v>0</v>
      </c>
      <c r="Z347">
        <v>0</v>
      </c>
      <c r="AA347">
        <v>0</v>
      </c>
      <c r="AB347" t="s">
        <v>1020</v>
      </c>
      <c r="AC347">
        <v>1</v>
      </c>
      <c r="AD347">
        <v>1</v>
      </c>
      <c r="AE347" s="112">
        <v>13489.22</v>
      </c>
      <c r="AF347" s="112">
        <v>36920.300000000003</v>
      </c>
      <c r="AG347" t="s">
        <v>1028</v>
      </c>
      <c r="AH347">
        <v>1.0163</v>
      </c>
      <c r="AI347" s="112">
        <v>37522.1</v>
      </c>
      <c r="AJ347">
        <v>0</v>
      </c>
      <c r="AK347" s="112">
        <v>37522.1</v>
      </c>
      <c r="AL347" s="112">
        <v>24032.880000000001</v>
      </c>
      <c r="AM347">
        <v>0</v>
      </c>
      <c r="AN347" s="112">
        <v>24032.880000000001</v>
      </c>
    </row>
    <row r="348" spans="1:40" x14ac:dyDescent="0.2">
      <c r="A348" t="s">
        <v>711</v>
      </c>
      <c r="B348" t="s">
        <v>1747</v>
      </c>
      <c r="C348" t="s">
        <v>928</v>
      </c>
      <c r="D348" t="s">
        <v>1015</v>
      </c>
      <c r="E348" t="s">
        <v>1742</v>
      </c>
      <c r="F348" t="s">
        <v>984</v>
      </c>
      <c r="G348" t="s">
        <v>930</v>
      </c>
      <c r="H348" t="s">
        <v>712</v>
      </c>
      <c r="I348" t="s">
        <v>1678</v>
      </c>
      <c r="J348" t="s">
        <v>711</v>
      </c>
      <c r="K348" t="s">
        <v>2227</v>
      </c>
      <c r="L348" t="s">
        <v>11</v>
      </c>
      <c r="M348" t="s">
        <v>1018</v>
      </c>
      <c r="N348" s="38">
        <v>43405</v>
      </c>
      <c r="O348" s="38">
        <v>43769</v>
      </c>
      <c r="P348" t="s">
        <v>1019</v>
      </c>
      <c r="Q348" s="112">
        <v>55047277</v>
      </c>
      <c r="R348" s="112">
        <v>299210405</v>
      </c>
      <c r="S348" s="47">
        <v>0.184</v>
      </c>
      <c r="T348" s="38">
        <v>43525</v>
      </c>
      <c r="U348" s="38">
        <v>43890</v>
      </c>
      <c r="V348" s="112">
        <v>1900975.17</v>
      </c>
      <c r="W348" s="112">
        <v>129348.57</v>
      </c>
      <c r="X348">
        <v>0</v>
      </c>
      <c r="Y348">
        <v>0</v>
      </c>
      <c r="Z348">
        <v>0</v>
      </c>
      <c r="AA348">
        <v>0</v>
      </c>
      <c r="AB348" t="s">
        <v>1020</v>
      </c>
      <c r="AC348">
        <v>1</v>
      </c>
      <c r="AD348">
        <v>1</v>
      </c>
      <c r="AE348" s="112">
        <v>129348.57</v>
      </c>
      <c r="AF348" s="112">
        <v>349779.43</v>
      </c>
      <c r="AG348" t="s">
        <v>1028</v>
      </c>
      <c r="AH348">
        <v>1.0044999999999999</v>
      </c>
      <c r="AI348" s="112">
        <v>351353.44</v>
      </c>
      <c r="AJ348">
        <v>0</v>
      </c>
      <c r="AK348" s="112">
        <v>351353.44</v>
      </c>
      <c r="AL348" s="112">
        <v>222004.87</v>
      </c>
      <c r="AM348">
        <v>0</v>
      </c>
      <c r="AN348" s="112">
        <v>222004.87</v>
      </c>
    </row>
    <row r="349" spans="1:40" x14ac:dyDescent="0.2">
      <c r="A349" t="s">
        <v>696</v>
      </c>
      <c r="B349" t="s">
        <v>1747</v>
      </c>
      <c r="C349" t="s">
        <v>928</v>
      </c>
      <c r="D349" t="s">
        <v>1015</v>
      </c>
      <c r="E349" t="s">
        <v>1742</v>
      </c>
      <c r="F349" t="s">
        <v>984</v>
      </c>
      <c r="G349" t="s">
        <v>930</v>
      </c>
      <c r="H349" t="s">
        <v>697</v>
      </c>
      <c r="I349" t="s">
        <v>1680</v>
      </c>
      <c r="J349" t="s">
        <v>696</v>
      </c>
      <c r="K349" t="s">
        <v>2228</v>
      </c>
      <c r="L349" t="s">
        <v>11</v>
      </c>
      <c r="M349" t="s">
        <v>1018</v>
      </c>
      <c r="N349" s="38">
        <v>43466</v>
      </c>
      <c r="O349" s="38">
        <v>43830</v>
      </c>
      <c r="P349" t="s">
        <v>1019</v>
      </c>
      <c r="Q349" s="112">
        <v>40743198</v>
      </c>
      <c r="R349" s="112">
        <v>233838843</v>
      </c>
      <c r="S349" s="47">
        <v>0.17419999999999999</v>
      </c>
      <c r="T349" s="38">
        <v>43525</v>
      </c>
      <c r="U349" s="38">
        <v>43890</v>
      </c>
      <c r="V349" s="112">
        <v>3910515.2</v>
      </c>
      <c r="W349" s="112">
        <v>285985.52</v>
      </c>
      <c r="X349">
        <v>0</v>
      </c>
      <c r="Y349">
        <v>0</v>
      </c>
      <c r="Z349">
        <v>0</v>
      </c>
      <c r="AA349">
        <v>0</v>
      </c>
      <c r="AB349" t="s">
        <v>1020</v>
      </c>
      <c r="AC349">
        <v>1</v>
      </c>
      <c r="AD349">
        <v>1</v>
      </c>
      <c r="AE349" s="112">
        <v>285985.52</v>
      </c>
      <c r="AF349" s="112">
        <v>681211.75</v>
      </c>
      <c r="AG349" t="s">
        <v>1020</v>
      </c>
      <c r="AH349">
        <v>1</v>
      </c>
      <c r="AI349" s="112">
        <v>681211.75</v>
      </c>
      <c r="AJ349">
        <v>0</v>
      </c>
      <c r="AK349" s="112">
        <v>681211.75</v>
      </c>
      <c r="AL349" s="112">
        <v>395226.23</v>
      </c>
      <c r="AM349">
        <v>0</v>
      </c>
      <c r="AN349" s="112">
        <v>395226.23</v>
      </c>
    </row>
    <row r="350" spans="1:40" x14ac:dyDescent="0.2">
      <c r="A350" t="s">
        <v>699</v>
      </c>
      <c r="B350" t="s">
        <v>1747</v>
      </c>
      <c r="C350" t="s">
        <v>928</v>
      </c>
      <c r="D350" t="s">
        <v>1015</v>
      </c>
      <c r="E350" t="s">
        <v>1742</v>
      </c>
      <c r="F350" t="s">
        <v>984</v>
      </c>
      <c r="G350" t="s">
        <v>930</v>
      </c>
      <c r="H350" t="s">
        <v>700</v>
      </c>
      <c r="I350" t="s">
        <v>1681</v>
      </c>
      <c r="J350" t="s">
        <v>699</v>
      </c>
      <c r="K350" t="s">
        <v>2229</v>
      </c>
      <c r="L350" t="s">
        <v>11</v>
      </c>
      <c r="M350" t="s">
        <v>1018</v>
      </c>
      <c r="N350" s="38">
        <v>43466</v>
      </c>
      <c r="O350" s="38">
        <v>43830</v>
      </c>
      <c r="P350" t="s">
        <v>1019</v>
      </c>
      <c r="Q350" s="112">
        <v>57360280</v>
      </c>
      <c r="R350" s="112">
        <v>184195873</v>
      </c>
      <c r="S350" s="47">
        <v>0.31140000000000001</v>
      </c>
      <c r="T350" s="38">
        <v>43525</v>
      </c>
      <c r="U350" s="38">
        <v>43890</v>
      </c>
      <c r="V350" s="112">
        <v>3779201.6</v>
      </c>
      <c r="W350" s="112">
        <v>377898.42</v>
      </c>
      <c r="X350">
        <v>0</v>
      </c>
      <c r="Y350">
        <v>0</v>
      </c>
      <c r="Z350">
        <v>0</v>
      </c>
      <c r="AA350">
        <v>0</v>
      </c>
      <c r="AB350" t="s">
        <v>1020</v>
      </c>
      <c r="AC350">
        <v>1</v>
      </c>
      <c r="AD350">
        <v>1</v>
      </c>
      <c r="AE350" s="112">
        <v>377898.42</v>
      </c>
      <c r="AF350" s="112">
        <v>1176843.3799999999</v>
      </c>
      <c r="AG350" t="s">
        <v>1020</v>
      </c>
      <c r="AH350">
        <v>1</v>
      </c>
      <c r="AI350" s="112">
        <v>1176843.3799999999</v>
      </c>
      <c r="AJ350">
        <v>0</v>
      </c>
      <c r="AK350" s="112">
        <v>1176843.3799999999</v>
      </c>
      <c r="AL350" s="112">
        <v>798944.96</v>
      </c>
      <c r="AM350">
        <v>0</v>
      </c>
      <c r="AN350" s="112">
        <v>798944.96</v>
      </c>
    </row>
    <row r="351" spans="1:40" x14ac:dyDescent="0.2">
      <c r="A351" t="s">
        <v>224</v>
      </c>
      <c r="B351" t="s">
        <v>1747</v>
      </c>
      <c r="C351" t="s">
        <v>928</v>
      </c>
      <c r="D351" t="s">
        <v>1015</v>
      </c>
      <c r="E351" t="s">
        <v>1742</v>
      </c>
      <c r="F351" t="s">
        <v>984</v>
      </c>
      <c r="G351" t="s">
        <v>930</v>
      </c>
      <c r="H351" t="s">
        <v>225</v>
      </c>
      <c r="I351" t="s">
        <v>1548</v>
      </c>
      <c r="J351" t="s">
        <v>224</v>
      </c>
      <c r="K351" t="s">
        <v>2230</v>
      </c>
      <c r="L351" t="s">
        <v>11</v>
      </c>
      <c r="M351" t="s">
        <v>1018</v>
      </c>
      <c r="N351" s="38">
        <v>43282</v>
      </c>
      <c r="O351" s="38">
        <v>43646</v>
      </c>
      <c r="P351" t="s">
        <v>1019</v>
      </c>
      <c r="Q351" s="112">
        <v>23291944</v>
      </c>
      <c r="R351" s="112">
        <v>105616719</v>
      </c>
      <c r="S351" s="47">
        <v>0.2205</v>
      </c>
      <c r="T351" s="38">
        <v>43525</v>
      </c>
      <c r="U351" s="38">
        <v>43890</v>
      </c>
      <c r="V351" s="112">
        <v>6032451.0300000003</v>
      </c>
      <c r="W351" s="112">
        <v>590273.19999999995</v>
      </c>
      <c r="X351">
        <v>0</v>
      </c>
      <c r="Y351">
        <v>0</v>
      </c>
      <c r="Z351">
        <v>0</v>
      </c>
      <c r="AA351">
        <v>0</v>
      </c>
      <c r="AB351" t="s">
        <v>1020</v>
      </c>
      <c r="AC351">
        <v>1</v>
      </c>
      <c r="AD351">
        <v>1</v>
      </c>
      <c r="AE351" s="112">
        <v>590273.19999999995</v>
      </c>
      <c r="AF351" s="112">
        <v>1330155.45</v>
      </c>
      <c r="AG351" t="s">
        <v>1028</v>
      </c>
      <c r="AH351">
        <v>1.0163</v>
      </c>
      <c r="AI351" s="112">
        <v>1351836.98</v>
      </c>
      <c r="AJ351">
        <v>0</v>
      </c>
      <c r="AK351" s="112">
        <v>1351836.98</v>
      </c>
      <c r="AL351" s="112">
        <v>761563.78</v>
      </c>
      <c r="AM351">
        <v>0</v>
      </c>
      <c r="AN351" s="112">
        <v>761563.78</v>
      </c>
    </row>
    <row r="352" spans="1:40" x14ac:dyDescent="0.2">
      <c r="A352" t="s">
        <v>1233</v>
      </c>
      <c r="B352" t="s">
        <v>1747</v>
      </c>
      <c r="C352" t="s">
        <v>928</v>
      </c>
      <c r="D352" t="s">
        <v>1015</v>
      </c>
      <c r="E352" t="s">
        <v>1742</v>
      </c>
      <c r="F352" t="s">
        <v>984</v>
      </c>
      <c r="G352" t="s">
        <v>930</v>
      </c>
      <c r="H352" t="s">
        <v>1234</v>
      </c>
      <c r="I352" t="s">
        <v>1235</v>
      </c>
      <c r="J352" t="s">
        <v>1233</v>
      </c>
      <c r="K352" t="s">
        <v>2231</v>
      </c>
      <c r="L352" t="s">
        <v>1027</v>
      </c>
      <c r="M352" t="s">
        <v>1018</v>
      </c>
      <c r="N352" s="38">
        <v>43374</v>
      </c>
      <c r="O352" s="38">
        <v>43738</v>
      </c>
      <c r="P352" t="s">
        <v>1019</v>
      </c>
      <c r="Q352" s="112">
        <v>9448427</v>
      </c>
      <c r="R352" s="112">
        <v>31251156</v>
      </c>
      <c r="S352" s="47">
        <v>0.30230000000000001</v>
      </c>
      <c r="T352" s="38">
        <v>43525</v>
      </c>
      <c r="U352" s="38">
        <v>43890</v>
      </c>
      <c r="V352" s="112">
        <v>6289574.9800000004</v>
      </c>
      <c r="W352" s="112">
        <v>974538.32</v>
      </c>
      <c r="X352">
        <v>0</v>
      </c>
      <c r="Y352">
        <v>0</v>
      </c>
      <c r="Z352">
        <v>0</v>
      </c>
      <c r="AA352">
        <v>0</v>
      </c>
      <c r="AB352" t="s">
        <v>1020</v>
      </c>
      <c r="AC352">
        <v>1</v>
      </c>
      <c r="AD352">
        <v>1</v>
      </c>
      <c r="AE352" s="112">
        <v>974538.32</v>
      </c>
      <c r="AF352" s="112">
        <v>1901338.52</v>
      </c>
      <c r="AG352" t="s">
        <v>1028</v>
      </c>
      <c r="AH352">
        <v>1.0044999999999999</v>
      </c>
      <c r="AI352" s="112">
        <v>1909894.54</v>
      </c>
      <c r="AJ352">
        <v>0</v>
      </c>
      <c r="AK352" s="112">
        <v>1909894.54</v>
      </c>
      <c r="AL352" s="112">
        <v>935356.22</v>
      </c>
      <c r="AM352">
        <v>0</v>
      </c>
      <c r="AN352" s="112">
        <v>935356.22</v>
      </c>
    </row>
    <row r="353" spans="1:40" x14ac:dyDescent="0.2">
      <c r="A353" t="s">
        <v>1683</v>
      </c>
      <c r="B353" t="s">
        <v>1747</v>
      </c>
      <c r="C353" t="s">
        <v>928</v>
      </c>
      <c r="D353" t="s">
        <v>1015</v>
      </c>
      <c r="E353" t="s">
        <v>1742</v>
      </c>
      <c r="F353" t="s">
        <v>984</v>
      </c>
      <c r="G353" t="s">
        <v>930</v>
      </c>
      <c r="H353" t="s">
        <v>1684</v>
      </c>
      <c r="I353" t="s">
        <v>1685</v>
      </c>
      <c r="J353" t="s">
        <v>1683</v>
      </c>
      <c r="K353" t="s">
        <v>2232</v>
      </c>
      <c r="L353" t="s">
        <v>1027</v>
      </c>
      <c r="M353" t="s">
        <v>1018</v>
      </c>
      <c r="N353" s="38">
        <v>43466</v>
      </c>
      <c r="O353" s="38">
        <v>43830</v>
      </c>
      <c r="P353" t="s">
        <v>1031</v>
      </c>
      <c r="Q353" s="112">
        <v>53505873</v>
      </c>
      <c r="R353" s="112">
        <v>244383185</v>
      </c>
      <c r="S353" s="47">
        <v>0.21890000000000001</v>
      </c>
      <c r="T353" s="38">
        <v>43525</v>
      </c>
      <c r="U353" s="38">
        <v>43890</v>
      </c>
      <c r="V353" s="112">
        <v>9679227.0999999996</v>
      </c>
      <c r="W353" s="112">
        <v>1167711.33</v>
      </c>
      <c r="X353">
        <v>0</v>
      </c>
      <c r="Y353">
        <v>0</v>
      </c>
      <c r="Z353">
        <v>0</v>
      </c>
      <c r="AA353">
        <v>0</v>
      </c>
      <c r="AB353" t="s">
        <v>1020</v>
      </c>
      <c r="AC353">
        <v>1</v>
      </c>
      <c r="AD353">
        <v>1</v>
      </c>
      <c r="AE353" s="112">
        <v>1167711.33</v>
      </c>
      <c r="AF353" s="112">
        <v>2118782.81</v>
      </c>
      <c r="AG353" t="s">
        <v>1020</v>
      </c>
      <c r="AH353">
        <v>1</v>
      </c>
      <c r="AI353" s="112">
        <v>2118782.81</v>
      </c>
      <c r="AJ353">
        <v>0</v>
      </c>
      <c r="AK353" s="112">
        <v>2118782.81</v>
      </c>
      <c r="AL353" s="112">
        <v>951071.48</v>
      </c>
      <c r="AM353">
        <v>0</v>
      </c>
      <c r="AN353" s="112">
        <v>951071.48</v>
      </c>
    </row>
    <row r="354" spans="1:40" x14ac:dyDescent="0.2">
      <c r="A354" t="s">
        <v>1689</v>
      </c>
      <c r="B354" t="s">
        <v>1747</v>
      </c>
      <c r="C354" t="s">
        <v>928</v>
      </c>
      <c r="D354" t="s">
        <v>1015</v>
      </c>
      <c r="E354" t="s">
        <v>1742</v>
      </c>
      <c r="F354" t="s">
        <v>984</v>
      </c>
      <c r="G354" t="s">
        <v>930</v>
      </c>
      <c r="H354" t="s">
        <v>1690</v>
      </c>
      <c r="I354" t="s">
        <v>1691</v>
      </c>
      <c r="J354" t="s">
        <v>1689</v>
      </c>
      <c r="K354" t="s">
        <v>1692</v>
      </c>
      <c r="L354" t="s">
        <v>1667</v>
      </c>
      <c r="M354" t="s">
        <v>1018</v>
      </c>
      <c r="N354" s="38">
        <v>43344</v>
      </c>
      <c r="O354" s="38">
        <v>43708</v>
      </c>
      <c r="P354" t="s">
        <v>1019</v>
      </c>
      <c r="Q354" s="112">
        <v>106348624</v>
      </c>
      <c r="R354" s="112">
        <v>314558697</v>
      </c>
      <c r="S354" s="47">
        <v>0.33810000000000001</v>
      </c>
      <c r="T354" s="38">
        <v>43525</v>
      </c>
      <c r="U354" s="38">
        <v>43890</v>
      </c>
      <c r="V354" s="112">
        <v>12874102.449999999</v>
      </c>
      <c r="W354" s="112">
        <v>2206704.59</v>
      </c>
      <c r="X354">
        <v>0</v>
      </c>
      <c r="Y354">
        <v>0</v>
      </c>
      <c r="Z354">
        <v>0</v>
      </c>
      <c r="AA354">
        <v>0</v>
      </c>
      <c r="AB354" t="s">
        <v>1020</v>
      </c>
      <c r="AC354">
        <v>1</v>
      </c>
      <c r="AD354">
        <v>1</v>
      </c>
      <c r="AE354" s="112">
        <v>2206704.59</v>
      </c>
      <c r="AF354" s="112">
        <v>4352734.04</v>
      </c>
      <c r="AG354" t="s">
        <v>1028</v>
      </c>
      <c r="AH354">
        <v>1.0099</v>
      </c>
      <c r="AI354" s="112">
        <v>4395826.1100000003</v>
      </c>
      <c r="AJ354">
        <v>0</v>
      </c>
      <c r="AK354" s="112">
        <v>4395826.1100000003</v>
      </c>
      <c r="AL354" s="112">
        <v>2189121.52</v>
      </c>
      <c r="AM354">
        <v>0</v>
      </c>
      <c r="AN354" s="112">
        <v>2189121.52</v>
      </c>
    </row>
    <row r="355" spans="1:40" x14ac:dyDescent="0.2">
      <c r="A355" t="s">
        <v>1693</v>
      </c>
      <c r="B355" t="s">
        <v>1747</v>
      </c>
      <c r="C355" t="s">
        <v>928</v>
      </c>
      <c r="D355" t="s">
        <v>1015</v>
      </c>
      <c r="E355" t="s">
        <v>1742</v>
      </c>
      <c r="F355" t="s">
        <v>984</v>
      </c>
      <c r="G355" t="s">
        <v>930</v>
      </c>
      <c r="H355" t="s">
        <v>1694</v>
      </c>
      <c r="I355" t="s">
        <v>1695</v>
      </c>
      <c r="J355" t="s">
        <v>1693</v>
      </c>
      <c r="K355" t="s">
        <v>2233</v>
      </c>
      <c r="L355" t="s">
        <v>1667</v>
      </c>
      <c r="M355" t="s">
        <v>1018</v>
      </c>
      <c r="N355" s="38">
        <v>43344</v>
      </c>
      <c r="O355" s="38">
        <v>43708</v>
      </c>
      <c r="P355" t="s">
        <v>1019</v>
      </c>
      <c r="Q355" s="112">
        <v>221337008</v>
      </c>
      <c r="R355" s="112">
        <v>565308144</v>
      </c>
      <c r="S355" s="47">
        <v>0.39150000000000001</v>
      </c>
      <c r="T355" s="38">
        <v>43525</v>
      </c>
      <c r="U355" s="38">
        <v>43890</v>
      </c>
      <c r="V355" s="112">
        <v>2835104.11</v>
      </c>
      <c r="W355" s="112">
        <v>380605.28</v>
      </c>
      <c r="X355">
        <v>0</v>
      </c>
      <c r="Y355">
        <v>0</v>
      </c>
      <c r="Z355">
        <v>0</v>
      </c>
      <c r="AA355">
        <v>0</v>
      </c>
      <c r="AB355" t="s">
        <v>1020</v>
      </c>
      <c r="AC355">
        <v>1</v>
      </c>
      <c r="AD355">
        <v>1</v>
      </c>
      <c r="AE355" s="112">
        <v>380605.28</v>
      </c>
      <c r="AF355" s="112">
        <v>1109943.26</v>
      </c>
      <c r="AG355" t="s">
        <v>1028</v>
      </c>
      <c r="AH355">
        <v>1.0099</v>
      </c>
      <c r="AI355" s="112">
        <v>1120931.7</v>
      </c>
      <c r="AJ355">
        <v>0</v>
      </c>
      <c r="AK355" s="112">
        <v>1120931.7</v>
      </c>
      <c r="AL355" s="112">
        <v>740326.42</v>
      </c>
      <c r="AM355">
        <v>0</v>
      </c>
      <c r="AN355" s="112">
        <v>740326.42</v>
      </c>
    </row>
    <row r="356" spans="1:40" x14ac:dyDescent="0.2">
      <c r="A356" t="s">
        <v>702</v>
      </c>
      <c r="B356" t="s">
        <v>1747</v>
      </c>
      <c r="C356" t="s">
        <v>928</v>
      </c>
      <c r="D356" t="s">
        <v>1015</v>
      </c>
      <c r="E356" t="s">
        <v>1742</v>
      </c>
      <c r="F356" t="s">
        <v>984</v>
      </c>
      <c r="G356" t="s">
        <v>930</v>
      </c>
      <c r="H356" t="s">
        <v>703</v>
      </c>
      <c r="I356" t="s">
        <v>1697</v>
      </c>
      <c r="J356" t="s">
        <v>702</v>
      </c>
      <c r="K356" t="s">
        <v>1698</v>
      </c>
      <c r="L356" t="s">
        <v>11</v>
      </c>
      <c r="M356" t="s">
        <v>1018</v>
      </c>
      <c r="N356" s="38">
        <v>43466</v>
      </c>
      <c r="O356" s="38">
        <v>43830</v>
      </c>
      <c r="P356" t="s">
        <v>1019</v>
      </c>
      <c r="Q356" s="112">
        <v>9166682</v>
      </c>
      <c r="R356" s="112">
        <v>29621510</v>
      </c>
      <c r="S356" s="47">
        <v>0.3095</v>
      </c>
      <c r="T356" s="38">
        <v>43525</v>
      </c>
      <c r="U356" s="38">
        <v>43890</v>
      </c>
      <c r="V356" s="112">
        <v>57826.9</v>
      </c>
      <c r="W356" s="112">
        <v>8991.44</v>
      </c>
      <c r="X356">
        <v>0</v>
      </c>
      <c r="Y356">
        <v>0</v>
      </c>
      <c r="Z356">
        <v>0</v>
      </c>
      <c r="AA356">
        <v>0</v>
      </c>
      <c r="AB356" t="s">
        <v>1020</v>
      </c>
      <c r="AC356">
        <v>1</v>
      </c>
      <c r="AD356">
        <v>1</v>
      </c>
      <c r="AE356" s="112">
        <v>8991.44</v>
      </c>
      <c r="AF356" s="112">
        <v>17897.43</v>
      </c>
      <c r="AG356" t="s">
        <v>1020</v>
      </c>
      <c r="AH356">
        <v>1</v>
      </c>
      <c r="AI356" s="112">
        <v>17897.43</v>
      </c>
      <c r="AJ356">
        <v>0</v>
      </c>
      <c r="AK356" s="112">
        <v>17897.43</v>
      </c>
      <c r="AL356" s="112">
        <v>8905.99</v>
      </c>
      <c r="AM356">
        <v>0</v>
      </c>
      <c r="AN356" s="112">
        <v>8905.99</v>
      </c>
    </row>
    <row r="357" spans="1:40" x14ac:dyDescent="0.2">
      <c r="A357" t="s">
        <v>2234</v>
      </c>
      <c r="B357" t="s">
        <v>1747</v>
      </c>
      <c r="C357" t="s">
        <v>928</v>
      </c>
      <c r="D357" t="s">
        <v>1015</v>
      </c>
      <c r="E357" t="s">
        <v>1742</v>
      </c>
      <c r="F357" t="s">
        <v>984</v>
      </c>
      <c r="G357" t="s">
        <v>930</v>
      </c>
      <c r="H357" t="s">
        <v>2235</v>
      </c>
      <c r="I357" t="s">
        <v>2236</v>
      </c>
      <c r="J357" t="s">
        <v>2234</v>
      </c>
      <c r="K357" t="s">
        <v>2237</v>
      </c>
      <c r="L357" t="s">
        <v>11</v>
      </c>
      <c r="M357" t="s">
        <v>1018</v>
      </c>
      <c r="N357" s="38">
        <v>43466</v>
      </c>
      <c r="O357" s="38">
        <v>43830</v>
      </c>
      <c r="P357" t="s">
        <v>1031</v>
      </c>
      <c r="Q357" s="112">
        <v>3644364.03</v>
      </c>
      <c r="R357" s="112">
        <v>9394648.5800000001</v>
      </c>
      <c r="S357" s="47">
        <v>0.38790000000000002</v>
      </c>
      <c r="T357" s="38">
        <v>43525</v>
      </c>
      <c r="U357" s="38">
        <v>43890</v>
      </c>
      <c r="V357" s="112">
        <v>1702.25</v>
      </c>
      <c r="W357" s="112">
        <v>234.71</v>
      </c>
      <c r="X357">
        <v>0</v>
      </c>
      <c r="Y357">
        <v>0</v>
      </c>
      <c r="Z357">
        <v>0</v>
      </c>
      <c r="AA357">
        <v>0</v>
      </c>
      <c r="AB357" t="s">
        <v>1020</v>
      </c>
      <c r="AC357">
        <v>1</v>
      </c>
      <c r="AD357">
        <v>1</v>
      </c>
      <c r="AE357" s="112">
        <v>234.71</v>
      </c>
      <c r="AF357" s="112">
        <v>660.3</v>
      </c>
      <c r="AG357" t="s">
        <v>1020</v>
      </c>
      <c r="AH357">
        <v>1</v>
      </c>
      <c r="AI357" s="112">
        <v>660.3</v>
      </c>
      <c r="AJ357">
        <v>0</v>
      </c>
      <c r="AK357" s="112">
        <v>660.3</v>
      </c>
      <c r="AL357" s="112">
        <v>425.59</v>
      </c>
      <c r="AM357">
        <v>0</v>
      </c>
      <c r="AN357" s="112">
        <v>425.59</v>
      </c>
    </row>
    <row r="358" spans="1:40" x14ac:dyDescent="0.2">
      <c r="A358" t="s">
        <v>1699</v>
      </c>
      <c r="B358" t="s">
        <v>1747</v>
      </c>
      <c r="C358" t="s">
        <v>928</v>
      </c>
      <c r="D358" t="s">
        <v>1015</v>
      </c>
      <c r="E358" t="s">
        <v>1742</v>
      </c>
      <c r="F358" t="s">
        <v>984</v>
      </c>
      <c r="G358" t="s">
        <v>930</v>
      </c>
      <c r="H358" t="s">
        <v>1700</v>
      </c>
      <c r="I358" t="s">
        <v>1701</v>
      </c>
      <c r="J358" t="s">
        <v>1699</v>
      </c>
      <c r="K358" t="s">
        <v>1702</v>
      </c>
      <c r="L358" t="s">
        <v>1027</v>
      </c>
      <c r="M358" t="s">
        <v>1079</v>
      </c>
      <c r="N358" s="38">
        <v>43282</v>
      </c>
      <c r="O358" s="38">
        <v>43646</v>
      </c>
      <c r="P358" t="s">
        <v>1019</v>
      </c>
      <c r="Q358" s="112">
        <v>3816544</v>
      </c>
      <c r="R358" s="112">
        <v>36271355</v>
      </c>
      <c r="S358" s="47">
        <v>0.1052</v>
      </c>
      <c r="T358" s="38">
        <v>43525</v>
      </c>
      <c r="U358" s="38">
        <v>43890</v>
      </c>
      <c r="V358" s="112">
        <v>1325767.04</v>
      </c>
      <c r="W358" s="112">
        <v>277689.73</v>
      </c>
      <c r="X358">
        <v>0</v>
      </c>
      <c r="Y358">
        <v>0</v>
      </c>
      <c r="Z358">
        <v>0</v>
      </c>
      <c r="AA358">
        <v>0</v>
      </c>
      <c r="AB358" t="s">
        <v>1020</v>
      </c>
      <c r="AC358">
        <v>1</v>
      </c>
      <c r="AD358">
        <v>1</v>
      </c>
      <c r="AE358" s="112">
        <v>277689.73</v>
      </c>
      <c r="AF358" s="112">
        <v>139470.69</v>
      </c>
      <c r="AG358" t="s">
        <v>1028</v>
      </c>
      <c r="AH358">
        <v>1.0163</v>
      </c>
      <c r="AI358" s="112">
        <v>141744.06</v>
      </c>
      <c r="AJ358">
        <v>0</v>
      </c>
      <c r="AK358" s="112">
        <v>141744.06</v>
      </c>
      <c r="AL358" s="112">
        <v>-135945.67000000001</v>
      </c>
      <c r="AM358">
        <v>0</v>
      </c>
      <c r="AN358" s="112">
        <v>-135945.67000000001</v>
      </c>
    </row>
    <row r="359" spans="1:40" x14ac:dyDescent="0.2">
      <c r="A359" t="s">
        <v>1703</v>
      </c>
      <c r="B359" t="s">
        <v>1747</v>
      </c>
      <c r="C359" t="s">
        <v>928</v>
      </c>
      <c r="D359" t="s">
        <v>1015</v>
      </c>
      <c r="E359" t="s">
        <v>1742</v>
      </c>
      <c r="F359" t="s">
        <v>984</v>
      </c>
      <c r="G359" t="s">
        <v>930</v>
      </c>
      <c r="H359" t="s">
        <v>1704</v>
      </c>
      <c r="I359" t="s">
        <v>1705</v>
      </c>
      <c r="J359" t="s">
        <v>1703</v>
      </c>
      <c r="K359" t="s">
        <v>2238</v>
      </c>
      <c r="L359" t="s">
        <v>1027</v>
      </c>
      <c r="M359" t="s">
        <v>1018</v>
      </c>
      <c r="N359" s="38">
        <v>43282</v>
      </c>
      <c r="O359" s="38">
        <v>43646</v>
      </c>
      <c r="P359" t="s">
        <v>1019</v>
      </c>
      <c r="Q359" s="112">
        <v>9106062</v>
      </c>
      <c r="R359" s="112">
        <v>38187581</v>
      </c>
      <c r="S359" s="47">
        <v>0.23849999999999999</v>
      </c>
      <c r="T359" s="38">
        <v>43525</v>
      </c>
      <c r="U359" s="38">
        <v>43890</v>
      </c>
      <c r="V359" s="112">
        <v>743194.67</v>
      </c>
      <c r="W359" s="112">
        <v>130864.6</v>
      </c>
      <c r="X359">
        <v>0</v>
      </c>
      <c r="Y359">
        <v>0</v>
      </c>
      <c r="Z359">
        <v>0</v>
      </c>
      <c r="AA359">
        <v>0</v>
      </c>
      <c r="AB359" t="s">
        <v>1020</v>
      </c>
      <c r="AC359">
        <v>1</v>
      </c>
      <c r="AD359">
        <v>1</v>
      </c>
      <c r="AE359" s="112">
        <v>130864.6</v>
      </c>
      <c r="AF359" s="112">
        <v>177251.93</v>
      </c>
      <c r="AG359" t="s">
        <v>1028</v>
      </c>
      <c r="AH359">
        <v>1.0163</v>
      </c>
      <c r="AI359" s="112">
        <v>180141.14</v>
      </c>
      <c r="AJ359">
        <v>0</v>
      </c>
      <c r="AK359" s="112">
        <v>180141.14</v>
      </c>
      <c r="AL359" s="112">
        <v>49276.54</v>
      </c>
      <c r="AM359">
        <v>0</v>
      </c>
      <c r="AN359" s="112">
        <v>49276.54</v>
      </c>
    </row>
    <row r="360" spans="1:40" x14ac:dyDescent="0.2">
      <c r="A360" t="s">
        <v>732</v>
      </c>
      <c r="B360" t="s">
        <v>1747</v>
      </c>
      <c r="C360" t="s">
        <v>928</v>
      </c>
      <c r="D360" t="s">
        <v>1015</v>
      </c>
      <c r="E360" t="s">
        <v>1742</v>
      </c>
      <c r="F360" t="s">
        <v>984</v>
      </c>
      <c r="G360" t="s">
        <v>930</v>
      </c>
      <c r="H360" t="s">
        <v>733</v>
      </c>
      <c r="I360" t="s">
        <v>1155</v>
      </c>
      <c r="J360" t="s">
        <v>732</v>
      </c>
      <c r="K360" t="s">
        <v>2239</v>
      </c>
      <c r="L360" t="s">
        <v>11</v>
      </c>
      <c r="M360" t="s">
        <v>1018</v>
      </c>
      <c r="N360" s="38">
        <v>43191</v>
      </c>
      <c r="O360" s="38">
        <v>43555</v>
      </c>
      <c r="P360" t="s">
        <v>1031</v>
      </c>
      <c r="Q360" s="112">
        <v>11878890</v>
      </c>
      <c r="R360" s="112">
        <v>101507468</v>
      </c>
      <c r="S360" s="47">
        <v>0.11700000000000001</v>
      </c>
      <c r="T360" s="38">
        <v>43525</v>
      </c>
      <c r="U360" s="38">
        <v>43890</v>
      </c>
      <c r="V360" s="112">
        <v>7188881.8700000001</v>
      </c>
      <c r="W360" s="112">
        <v>383960.02</v>
      </c>
      <c r="X360">
        <v>0</v>
      </c>
      <c r="Y360">
        <v>0</v>
      </c>
      <c r="Z360">
        <v>0</v>
      </c>
      <c r="AA360">
        <v>0</v>
      </c>
      <c r="AB360" t="s">
        <v>1020</v>
      </c>
      <c r="AC360">
        <v>1</v>
      </c>
      <c r="AD360">
        <v>1</v>
      </c>
      <c r="AE360" s="112">
        <v>383960.02</v>
      </c>
      <c r="AF360" s="112">
        <v>841099.18</v>
      </c>
      <c r="AG360" t="s">
        <v>1028</v>
      </c>
      <c r="AH360">
        <v>1.0227999999999999</v>
      </c>
      <c r="AI360" s="112">
        <v>860276.24</v>
      </c>
      <c r="AJ360">
        <v>0</v>
      </c>
      <c r="AK360" s="112">
        <v>860276.24</v>
      </c>
      <c r="AL360" s="112">
        <v>476316.22</v>
      </c>
      <c r="AM360">
        <v>0</v>
      </c>
      <c r="AN360" s="112">
        <v>476316.22</v>
      </c>
    </row>
    <row r="361" spans="1:40" x14ac:dyDescent="0.2">
      <c r="A361" t="s">
        <v>726</v>
      </c>
      <c r="B361" t="s">
        <v>1747</v>
      </c>
      <c r="C361" t="s">
        <v>928</v>
      </c>
      <c r="D361" t="s">
        <v>1015</v>
      </c>
      <c r="E361" t="s">
        <v>1742</v>
      </c>
      <c r="F361" t="s">
        <v>984</v>
      </c>
      <c r="G361" t="s">
        <v>930</v>
      </c>
      <c r="H361" t="s">
        <v>727</v>
      </c>
      <c r="I361" t="s">
        <v>1707</v>
      </c>
      <c r="J361" t="s">
        <v>726</v>
      </c>
      <c r="K361" t="s">
        <v>1708</v>
      </c>
      <c r="L361" t="s">
        <v>11</v>
      </c>
      <c r="M361" t="s">
        <v>1018</v>
      </c>
      <c r="N361" s="38">
        <v>43221</v>
      </c>
      <c r="O361" s="38">
        <v>43585</v>
      </c>
      <c r="P361" t="s">
        <v>1019</v>
      </c>
      <c r="Q361" s="112">
        <v>13585812</v>
      </c>
      <c r="R361" s="112">
        <v>117387515</v>
      </c>
      <c r="S361" s="47">
        <v>0.1157</v>
      </c>
      <c r="T361" s="38">
        <v>43525</v>
      </c>
      <c r="U361" s="38">
        <v>43890</v>
      </c>
      <c r="V361" s="112">
        <v>11331519.789999999</v>
      </c>
      <c r="W361" s="112">
        <v>651177.01</v>
      </c>
      <c r="X361">
        <v>0</v>
      </c>
      <c r="Y361">
        <v>0</v>
      </c>
      <c r="Z361">
        <v>0</v>
      </c>
      <c r="AA361">
        <v>0</v>
      </c>
      <c r="AB361" t="s">
        <v>1020</v>
      </c>
      <c r="AC361">
        <v>1</v>
      </c>
      <c r="AD361">
        <v>1</v>
      </c>
      <c r="AE361" s="112">
        <v>651177.01</v>
      </c>
      <c r="AF361" s="112">
        <v>1311056.8400000001</v>
      </c>
      <c r="AG361" t="s">
        <v>1028</v>
      </c>
      <c r="AH361">
        <v>1.0163</v>
      </c>
      <c r="AI361" s="112">
        <v>1332427.07</v>
      </c>
      <c r="AJ361">
        <v>0</v>
      </c>
      <c r="AK361" s="112">
        <v>1332427.07</v>
      </c>
      <c r="AL361" s="112">
        <v>681250.06</v>
      </c>
      <c r="AM361">
        <v>0</v>
      </c>
      <c r="AN361" s="112">
        <v>681250.06</v>
      </c>
    </row>
    <row r="362" spans="1:40" x14ac:dyDescent="0.2">
      <c r="A362" t="s">
        <v>729</v>
      </c>
      <c r="B362" t="s">
        <v>1747</v>
      </c>
      <c r="C362" t="s">
        <v>928</v>
      </c>
      <c r="D362" t="s">
        <v>1015</v>
      </c>
      <c r="E362" t="s">
        <v>1742</v>
      </c>
      <c r="F362" t="s">
        <v>984</v>
      </c>
      <c r="G362" t="s">
        <v>930</v>
      </c>
      <c r="H362" t="s">
        <v>730</v>
      </c>
      <c r="I362" t="s">
        <v>1709</v>
      </c>
      <c r="J362" t="s">
        <v>729</v>
      </c>
      <c r="K362" t="s">
        <v>1710</v>
      </c>
      <c r="L362" t="s">
        <v>11</v>
      </c>
      <c r="M362" t="s">
        <v>1018</v>
      </c>
      <c r="N362" s="38">
        <v>43344</v>
      </c>
      <c r="O362" s="38">
        <v>43708</v>
      </c>
      <c r="P362" t="s">
        <v>1019</v>
      </c>
      <c r="Q362" s="112">
        <v>24162532</v>
      </c>
      <c r="R362" s="112">
        <v>206726133</v>
      </c>
      <c r="S362" s="47">
        <v>0.1169</v>
      </c>
      <c r="T362" s="38">
        <v>43525</v>
      </c>
      <c r="U362" s="38">
        <v>43890</v>
      </c>
      <c r="V362" s="112">
        <v>11250136.710000001</v>
      </c>
      <c r="W362" s="112">
        <v>724031.44</v>
      </c>
      <c r="X362">
        <v>0</v>
      </c>
      <c r="Y362">
        <v>0</v>
      </c>
      <c r="Z362">
        <v>0</v>
      </c>
      <c r="AA362">
        <v>0</v>
      </c>
      <c r="AB362" t="s">
        <v>1020</v>
      </c>
      <c r="AC362">
        <v>1</v>
      </c>
      <c r="AD362">
        <v>1</v>
      </c>
      <c r="AE362" s="112">
        <v>724031.44</v>
      </c>
      <c r="AF362" s="112">
        <v>1315140.98</v>
      </c>
      <c r="AG362" t="s">
        <v>1028</v>
      </c>
      <c r="AH362">
        <v>1.0099</v>
      </c>
      <c r="AI362" s="112">
        <v>1328160.8799999999</v>
      </c>
      <c r="AJ362">
        <v>0</v>
      </c>
      <c r="AK362" s="112">
        <v>1328160.8799999999</v>
      </c>
      <c r="AL362" s="112">
        <v>604129.43999999994</v>
      </c>
      <c r="AM362">
        <v>0</v>
      </c>
      <c r="AN362" s="112">
        <v>604129.43999999994</v>
      </c>
    </row>
    <row r="363" spans="1:40" x14ac:dyDescent="0.2">
      <c r="A363" t="s">
        <v>735</v>
      </c>
      <c r="B363" t="s">
        <v>1747</v>
      </c>
      <c r="C363" t="s">
        <v>928</v>
      </c>
      <c r="D363" t="s">
        <v>1015</v>
      </c>
      <c r="E363" t="s">
        <v>1742</v>
      </c>
      <c r="F363" t="s">
        <v>984</v>
      </c>
      <c r="G363" t="s">
        <v>930</v>
      </c>
      <c r="H363" t="s">
        <v>736</v>
      </c>
      <c r="I363" t="s">
        <v>1711</v>
      </c>
      <c r="J363" t="s">
        <v>735</v>
      </c>
      <c r="K363" t="s">
        <v>2240</v>
      </c>
      <c r="L363" t="s">
        <v>11</v>
      </c>
      <c r="M363" t="s">
        <v>1018</v>
      </c>
      <c r="N363" s="38">
        <v>43282</v>
      </c>
      <c r="O363" s="38">
        <v>43646</v>
      </c>
      <c r="P363" t="s">
        <v>1019</v>
      </c>
      <c r="Q363" s="112">
        <v>63151949</v>
      </c>
      <c r="R363" s="112">
        <v>507037725</v>
      </c>
      <c r="S363" s="47">
        <v>0.1246</v>
      </c>
      <c r="T363" s="38">
        <v>43525</v>
      </c>
      <c r="U363" s="38">
        <v>43890</v>
      </c>
      <c r="V363" s="112">
        <v>12464371.449999999</v>
      </c>
      <c r="W363" s="112">
        <v>559956.85</v>
      </c>
      <c r="X363">
        <v>0</v>
      </c>
      <c r="Y363">
        <v>0</v>
      </c>
      <c r="Z363">
        <v>0</v>
      </c>
      <c r="AA363">
        <v>0</v>
      </c>
      <c r="AB363" t="s">
        <v>1020</v>
      </c>
      <c r="AC363">
        <v>1</v>
      </c>
      <c r="AD363">
        <v>1</v>
      </c>
      <c r="AE363" s="112">
        <v>559956.85</v>
      </c>
      <c r="AF363" s="112">
        <v>1553060.68</v>
      </c>
      <c r="AG363" t="s">
        <v>1028</v>
      </c>
      <c r="AH363">
        <v>1.0163</v>
      </c>
      <c r="AI363" s="112">
        <v>1578375.57</v>
      </c>
      <c r="AJ363">
        <v>0</v>
      </c>
      <c r="AK363" s="112">
        <v>1578375.57</v>
      </c>
      <c r="AL363" s="112">
        <v>1018418.72</v>
      </c>
      <c r="AM363">
        <v>0</v>
      </c>
      <c r="AN363" s="112">
        <v>1018418.72</v>
      </c>
    </row>
    <row r="364" spans="1:40" x14ac:dyDescent="0.2">
      <c r="A364" t="s">
        <v>1715</v>
      </c>
      <c r="B364" t="s">
        <v>1747</v>
      </c>
      <c r="C364" t="s">
        <v>928</v>
      </c>
      <c r="D364" t="s">
        <v>1015</v>
      </c>
      <c r="E364" t="s">
        <v>1742</v>
      </c>
      <c r="F364" t="s">
        <v>984</v>
      </c>
      <c r="G364" t="s">
        <v>930</v>
      </c>
      <c r="H364" t="s">
        <v>1716</v>
      </c>
      <c r="I364" t="s">
        <v>1717</v>
      </c>
      <c r="J364" t="s">
        <v>1715</v>
      </c>
      <c r="K364" t="s">
        <v>1718</v>
      </c>
      <c r="L364" t="s">
        <v>11</v>
      </c>
      <c r="M364" t="s">
        <v>1018</v>
      </c>
      <c r="N364" s="38">
        <v>43344</v>
      </c>
      <c r="O364" s="38">
        <v>43708</v>
      </c>
      <c r="P364" t="s">
        <v>1019</v>
      </c>
      <c r="Q364" s="112">
        <v>4120980</v>
      </c>
      <c r="R364" s="112">
        <v>16909690</v>
      </c>
      <c r="S364" s="47">
        <v>0.2437</v>
      </c>
      <c r="T364" s="38">
        <v>43525</v>
      </c>
      <c r="U364" s="38">
        <v>43890</v>
      </c>
      <c r="V364" s="112">
        <v>106057.2</v>
      </c>
      <c r="W364" s="112">
        <v>44961.16</v>
      </c>
      <c r="X364">
        <v>0</v>
      </c>
      <c r="Y364">
        <v>0</v>
      </c>
      <c r="Z364">
        <v>0</v>
      </c>
      <c r="AA364">
        <v>0</v>
      </c>
      <c r="AB364" t="s">
        <v>1020</v>
      </c>
      <c r="AC364">
        <v>1</v>
      </c>
      <c r="AD364">
        <v>1</v>
      </c>
      <c r="AE364" s="112">
        <v>44961.16</v>
      </c>
      <c r="AF364" s="112">
        <v>25846.14</v>
      </c>
      <c r="AG364" t="s">
        <v>1028</v>
      </c>
      <c r="AH364">
        <v>1.0099</v>
      </c>
      <c r="AI364" s="112">
        <v>26102.02</v>
      </c>
      <c r="AJ364">
        <v>0</v>
      </c>
      <c r="AK364" s="112">
        <v>26102.02</v>
      </c>
      <c r="AL364" s="112">
        <v>-18859.14</v>
      </c>
      <c r="AM364">
        <v>0</v>
      </c>
      <c r="AN364" s="112">
        <v>-18859.14</v>
      </c>
    </row>
    <row r="365" spans="1:40" x14ac:dyDescent="0.2">
      <c r="A365" t="s">
        <v>2241</v>
      </c>
      <c r="B365" t="s">
        <v>1747</v>
      </c>
      <c r="C365" t="s">
        <v>928</v>
      </c>
      <c r="D365" t="s">
        <v>1015</v>
      </c>
      <c r="E365" t="s">
        <v>1742</v>
      </c>
      <c r="F365" t="s">
        <v>984</v>
      </c>
      <c r="G365" t="s">
        <v>930</v>
      </c>
      <c r="H365" t="s">
        <v>2242</v>
      </c>
      <c r="I365" t="s">
        <v>2243</v>
      </c>
      <c r="J365" t="s">
        <v>2241</v>
      </c>
      <c r="K365" t="s">
        <v>2244</v>
      </c>
      <c r="L365" t="s">
        <v>1027</v>
      </c>
      <c r="M365" t="s">
        <v>1079</v>
      </c>
      <c r="N365" s="38">
        <v>43374</v>
      </c>
      <c r="O365" s="38">
        <v>43738</v>
      </c>
      <c r="P365" t="s">
        <v>1019</v>
      </c>
      <c r="Q365" s="112">
        <v>652921</v>
      </c>
      <c r="R365" s="112">
        <v>2092551</v>
      </c>
      <c r="S365" s="47">
        <v>0.312</v>
      </c>
      <c r="T365" s="38">
        <v>43525</v>
      </c>
      <c r="U365" s="38">
        <v>43890</v>
      </c>
      <c r="V365" s="112">
        <v>9598</v>
      </c>
      <c r="W365" s="112">
        <v>2789.38</v>
      </c>
      <c r="X365">
        <v>0</v>
      </c>
      <c r="Y365">
        <v>0</v>
      </c>
      <c r="Z365">
        <v>0</v>
      </c>
      <c r="AA365">
        <v>0</v>
      </c>
      <c r="AB365" t="s">
        <v>1020</v>
      </c>
      <c r="AC365">
        <v>1</v>
      </c>
      <c r="AD365">
        <v>1</v>
      </c>
      <c r="AE365" s="112">
        <v>2789.38</v>
      </c>
      <c r="AF365" s="112">
        <v>2994.58</v>
      </c>
      <c r="AG365" t="s">
        <v>1028</v>
      </c>
      <c r="AH365">
        <v>1.0044999999999999</v>
      </c>
      <c r="AI365" s="112">
        <v>3008.06</v>
      </c>
      <c r="AJ365">
        <v>0</v>
      </c>
      <c r="AK365" s="112">
        <v>3008.06</v>
      </c>
      <c r="AL365" s="112">
        <v>218.68</v>
      </c>
      <c r="AM365">
        <v>0</v>
      </c>
      <c r="AN365" s="112">
        <v>218.68</v>
      </c>
    </row>
    <row r="366" spans="1:40" x14ac:dyDescent="0.2">
      <c r="A366" t="s">
        <v>738</v>
      </c>
      <c r="B366" t="s">
        <v>1747</v>
      </c>
      <c r="C366" t="s">
        <v>928</v>
      </c>
      <c r="D366" t="s">
        <v>1015</v>
      </c>
      <c r="E366" t="s">
        <v>1742</v>
      </c>
      <c r="F366" t="s">
        <v>984</v>
      </c>
      <c r="G366" t="s">
        <v>930</v>
      </c>
      <c r="H366" t="s">
        <v>739</v>
      </c>
      <c r="I366" t="s">
        <v>1084</v>
      </c>
      <c r="J366" t="s">
        <v>738</v>
      </c>
      <c r="K366" t="s">
        <v>2245</v>
      </c>
      <c r="L366" t="s">
        <v>11</v>
      </c>
      <c r="M366" t="s">
        <v>1018</v>
      </c>
      <c r="N366" s="38">
        <v>43466</v>
      </c>
      <c r="O366" s="38">
        <v>43830</v>
      </c>
      <c r="P366" t="s">
        <v>1019</v>
      </c>
      <c r="Q366" s="112">
        <v>17959291</v>
      </c>
      <c r="R366" s="112">
        <v>82026560</v>
      </c>
      <c r="S366" s="47">
        <v>0.21890000000000001</v>
      </c>
      <c r="T366" s="38">
        <v>43525</v>
      </c>
      <c r="U366" s="38">
        <v>43890</v>
      </c>
      <c r="V366" s="112">
        <v>754118.27</v>
      </c>
      <c r="W366" s="112">
        <v>56173.120000000003</v>
      </c>
      <c r="X366">
        <v>0</v>
      </c>
      <c r="Y366">
        <v>0</v>
      </c>
      <c r="Z366">
        <v>0</v>
      </c>
      <c r="AA366">
        <v>0</v>
      </c>
      <c r="AB366" t="s">
        <v>1020</v>
      </c>
      <c r="AC366">
        <v>1</v>
      </c>
      <c r="AD366">
        <v>1</v>
      </c>
      <c r="AE366" s="112">
        <v>56173.120000000003</v>
      </c>
      <c r="AF366" s="112">
        <v>165076.49</v>
      </c>
      <c r="AG366" t="s">
        <v>1020</v>
      </c>
      <c r="AH366">
        <v>1</v>
      </c>
      <c r="AI366" s="112">
        <v>165076.49</v>
      </c>
      <c r="AJ366">
        <v>0</v>
      </c>
      <c r="AK366" s="112">
        <v>165076.49</v>
      </c>
      <c r="AL366" s="112">
        <v>108903.37</v>
      </c>
      <c r="AM366">
        <v>0</v>
      </c>
      <c r="AN366" s="112">
        <v>108903.37</v>
      </c>
    </row>
    <row r="367" spans="1:40" x14ac:dyDescent="0.2">
      <c r="A367" t="s">
        <v>2246</v>
      </c>
      <c r="B367" t="s">
        <v>1747</v>
      </c>
      <c r="C367" t="s">
        <v>928</v>
      </c>
      <c r="D367" t="s">
        <v>1015</v>
      </c>
      <c r="E367" t="s">
        <v>1742</v>
      </c>
      <c r="F367" t="s">
        <v>984</v>
      </c>
      <c r="G367" t="s">
        <v>930</v>
      </c>
      <c r="H367" t="s">
        <v>2247</v>
      </c>
      <c r="I367" t="s">
        <v>2248</v>
      </c>
      <c r="J367" t="s">
        <v>2246</v>
      </c>
      <c r="K367" t="s">
        <v>2249</v>
      </c>
      <c r="L367" t="s">
        <v>1027</v>
      </c>
      <c r="M367" t="s">
        <v>1079</v>
      </c>
      <c r="N367" s="38">
        <v>43466</v>
      </c>
      <c r="O367" s="38">
        <v>43830</v>
      </c>
      <c r="P367" t="s">
        <v>1019</v>
      </c>
      <c r="Q367" s="112">
        <v>503443</v>
      </c>
      <c r="R367" s="112">
        <v>6094757</v>
      </c>
      <c r="S367" s="47">
        <v>8.2600000000000007E-2</v>
      </c>
      <c r="T367" s="38">
        <v>43525</v>
      </c>
      <c r="U367" s="38">
        <v>43890</v>
      </c>
      <c r="V367" s="112">
        <v>132340.20000000001</v>
      </c>
      <c r="W367" s="112">
        <v>44895.05</v>
      </c>
      <c r="X367">
        <v>0</v>
      </c>
      <c r="Y367">
        <v>0</v>
      </c>
      <c r="Z367">
        <v>0</v>
      </c>
      <c r="AA367">
        <v>0</v>
      </c>
      <c r="AB367" t="s">
        <v>1020</v>
      </c>
      <c r="AC367">
        <v>1</v>
      </c>
      <c r="AD367">
        <v>1</v>
      </c>
      <c r="AE367" s="112">
        <v>44895.05</v>
      </c>
      <c r="AF367" s="112">
        <v>10931.3</v>
      </c>
      <c r="AG367" t="s">
        <v>1020</v>
      </c>
      <c r="AH367">
        <v>1</v>
      </c>
      <c r="AI367" s="112">
        <v>10931.3</v>
      </c>
      <c r="AJ367">
        <v>0</v>
      </c>
      <c r="AK367" s="112">
        <v>10931.3</v>
      </c>
      <c r="AL367" s="112">
        <v>-33963.75</v>
      </c>
      <c r="AM367">
        <v>0</v>
      </c>
      <c r="AN367" s="112">
        <v>-33963.75</v>
      </c>
    </row>
    <row r="368" spans="1:40" x14ac:dyDescent="0.2">
      <c r="A368" t="s">
        <v>2250</v>
      </c>
      <c r="B368" t="s">
        <v>1747</v>
      </c>
      <c r="C368" t="s">
        <v>928</v>
      </c>
      <c r="D368" t="s">
        <v>1015</v>
      </c>
      <c r="E368" t="s">
        <v>1742</v>
      </c>
      <c r="F368" t="s">
        <v>984</v>
      </c>
      <c r="G368" t="s">
        <v>930</v>
      </c>
      <c r="H368" t="s">
        <v>2251</v>
      </c>
      <c r="I368" t="s">
        <v>2252</v>
      </c>
      <c r="J368" t="s">
        <v>2250</v>
      </c>
      <c r="K368" t="s">
        <v>2253</v>
      </c>
      <c r="L368" t="s">
        <v>11</v>
      </c>
      <c r="M368" t="s">
        <v>1018</v>
      </c>
      <c r="N368" s="38">
        <v>43466</v>
      </c>
      <c r="O368" s="38">
        <v>43830</v>
      </c>
      <c r="P368" t="s">
        <v>1019</v>
      </c>
      <c r="Q368" s="112">
        <v>760163</v>
      </c>
      <c r="R368" s="112">
        <v>2713942</v>
      </c>
      <c r="S368" s="47">
        <v>0.28010000000000002</v>
      </c>
      <c r="T368" s="38">
        <v>43525</v>
      </c>
      <c r="U368" s="38">
        <v>43890</v>
      </c>
      <c r="V368" s="112">
        <v>1473.57</v>
      </c>
      <c r="W368" s="112">
        <v>1241.18</v>
      </c>
      <c r="X368">
        <v>0</v>
      </c>
      <c r="Y368">
        <v>0</v>
      </c>
      <c r="Z368">
        <v>0</v>
      </c>
      <c r="AA368">
        <v>0</v>
      </c>
      <c r="AB368" t="s">
        <v>1020</v>
      </c>
      <c r="AC368">
        <v>1</v>
      </c>
      <c r="AD368">
        <v>1</v>
      </c>
      <c r="AE368" s="112">
        <v>1241.18</v>
      </c>
      <c r="AF368" s="112">
        <v>412.75</v>
      </c>
      <c r="AG368" t="s">
        <v>1020</v>
      </c>
      <c r="AH368">
        <v>1</v>
      </c>
      <c r="AI368" s="112">
        <v>412.75</v>
      </c>
      <c r="AJ368">
        <v>0</v>
      </c>
      <c r="AK368" s="112">
        <v>412.75</v>
      </c>
      <c r="AL368" s="112">
        <v>-828.43</v>
      </c>
      <c r="AM368">
        <v>0</v>
      </c>
      <c r="AN368" s="112">
        <v>-828.43</v>
      </c>
    </row>
    <row r="369" spans="1:40" x14ac:dyDescent="0.2">
      <c r="A369" t="s">
        <v>397</v>
      </c>
      <c r="B369" t="s">
        <v>1747</v>
      </c>
      <c r="C369" t="s">
        <v>928</v>
      </c>
      <c r="D369" t="s">
        <v>1015</v>
      </c>
      <c r="E369" t="s">
        <v>1742</v>
      </c>
      <c r="F369" t="s">
        <v>984</v>
      </c>
      <c r="G369" t="s">
        <v>930</v>
      </c>
      <c r="H369" t="s">
        <v>398</v>
      </c>
      <c r="I369" t="s">
        <v>1721</v>
      </c>
      <c r="J369" t="s">
        <v>397</v>
      </c>
      <c r="K369" t="s">
        <v>2254</v>
      </c>
      <c r="L369" t="s">
        <v>11</v>
      </c>
      <c r="M369" t="s">
        <v>1018</v>
      </c>
      <c r="N369" s="38">
        <v>43374</v>
      </c>
      <c r="O369" s="38">
        <v>43738</v>
      </c>
      <c r="P369" t="s">
        <v>1019</v>
      </c>
      <c r="Q369" s="112">
        <v>18356386</v>
      </c>
      <c r="R369" s="112">
        <v>102135723</v>
      </c>
      <c r="S369" s="47">
        <v>0.1797</v>
      </c>
      <c r="T369" s="38">
        <v>43525</v>
      </c>
      <c r="U369" s="38">
        <v>43890</v>
      </c>
      <c r="V369" s="112">
        <v>617780.02</v>
      </c>
      <c r="W369" s="112">
        <v>45808.36</v>
      </c>
      <c r="X369">
        <v>0</v>
      </c>
      <c r="Y369">
        <v>0</v>
      </c>
      <c r="Z369">
        <v>0</v>
      </c>
      <c r="AA369">
        <v>0</v>
      </c>
      <c r="AB369" t="s">
        <v>1020</v>
      </c>
      <c r="AC369">
        <v>1</v>
      </c>
      <c r="AD369">
        <v>1</v>
      </c>
      <c r="AE369" s="112">
        <v>45808.36</v>
      </c>
      <c r="AF369" s="112">
        <v>111015.07</v>
      </c>
      <c r="AG369" t="s">
        <v>1028</v>
      </c>
      <c r="AH369">
        <v>1.0044999999999999</v>
      </c>
      <c r="AI369" s="112">
        <v>111514.64</v>
      </c>
      <c r="AJ369">
        <v>0</v>
      </c>
      <c r="AK369" s="112">
        <v>111514.64</v>
      </c>
      <c r="AL369" s="112">
        <v>65706.28</v>
      </c>
      <c r="AM369">
        <v>0</v>
      </c>
      <c r="AN369" s="112">
        <v>65706.28</v>
      </c>
    </row>
    <row r="370" spans="1:40" x14ac:dyDescent="0.2">
      <c r="A370" t="s">
        <v>286</v>
      </c>
      <c r="B370" t="s">
        <v>1747</v>
      </c>
      <c r="C370" t="s">
        <v>928</v>
      </c>
      <c r="D370" t="s">
        <v>1015</v>
      </c>
      <c r="E370" t="s">
        <v>1742</v>
      </c>
      <c r="F370" t="s">
        <v>984</v>
      </c>
      <c r="G370" t="s">
        <v>930</v>
      </c>
      <c r="H370" t="s">
        <v>287</v>
      </c>
      <c r="I370" t="s">
        <v>1104</v>
      </c>
      <c r="J370" t="s">
        <v>286</v>
      </c>
      <c r="K370" t="s">
        <v>2255</v>
      </c>
      <c r="L370" t="s">
        <v>11</v>
      </c>
      <c r="M370" t="s">
        <v>1018</v>
      </c>
      <c r="N370" s="38">
        <v>43466</v>
      </c>
      <c r="O370" s="38">
        <v>43830</v>
      </c>
      <c r="P370" t="s">
        <v>1019</v>
      </c>
      <c r="Q370" s="112">
        <v>10859399</v>
      </c>
      <c r="R370" s="112">
        <v>91708765</v>
      </c>
      <c r="S370" s="47">
        <v>0.11840000000000001</v>
      </c>
      <c r="T370" s="38">
        <v>43525</v>
      </c>
      <c r="U370" s="38">
        <v>43890</v>
      </c>
      <c r="V370" s="112">
        <v>4644035.21</v>
      </c>
      <c r="W370" s="112">
        <v>161807.99</v>
      </c>
      <c r="X370">
        <v>0</v>
      </c>
      <c r="Y370">
        <v>0</v>
      </c>
      <c r="Z370">
        <v>0</v>
      </c>
      <c r="AA370">
        <v>0</v>
      </c>
      <c r="AB370" t="s">
        <v>1020</v>
      </c>
      <c r="AC370">
        <v>1</v>
      </c>
      <c r="AD370">
        <v>1</v>
      </c>
      <c r="AE370" s="112">
        <v>161807.99</v>
      </c>
      <c r="AF370" s="112">
        <v>549853.77</v>
      </c>
      <c r="AG370" t="s">
        <v>1020</v>
      </c>
      <c r="AH370">
        <v>1</v>
      </c>
      <c r="AI370" s="112">
        <v>549853.77</v>
      </c>
      <c r="AJ370">
        <v>0</v>
      </c>
      <c r="AK370" s="112">
        <v>549853.77</v>
      </c>
      <c r="AL370" s="112">
        <v>388045.78</v>
      </c>
      <c r="AM370">
        <v>0</v>
      </c>
      <c r="AN370" s="112">
        <v>388045.78</v>
      </c>
    </row>
    <row r="371" spans="1:40" x14ac:dyDescent="0.2">
      <c r="A371" t="s">
        <v>1723</v>
      </c>
      <c r="B371" t="s">
        <v>1747</v>
      </c>
      <c r="C371" t="s">
        <v>928</v>
      </c>
      <c r="D371" t="s">
        <v>1015</v>
      </c>
      <c r="E371" t="s">
        <v>1742</v>
      </c>
      <c r="F371" t="s">
        <v>984</v>
      </c>
      <c r="G371" t="s">
        <v>930</v>
      </c>
      <c r="H371" t="s">
        <v>1724</v>
      </c>
      <c r="I371" t="s">
        <v>1725</v>
      </c>
      <c r="J371" t="s">
        <v>1723</v>
      </c>
      <c r="K371" t="s">
        <v>2256</v>
      </c>
      <c r="L371" t="s">
        <v>1027</v>
      </c>
      <c r="M371" t="s">
        <v>1018</v>
      </c>
      <c r="N371" s="38">
        <v>43374</v>
      </c>
      <c r="O371" s="38">
        <v>43738</v>
      </c>
      <c r="P371" t="s">
        <v>1019</v>
      </c>
      <c r="Q371" s="112">
        <v>2840281</v>
      </c>
      <c r="R371" s="112">
        <v>6887245</v>
      </c>
      <c r="S371" s="47">
        <v>0.41239999999999999</v>
      </c>
      <c r="T371" s="38">
        <v>43525</v>
      </c>
      <c r="U371" s="38">
        <v>43890</v>
      </c>
      <c r="V371" s="112">
        <v>36921.11</v>
      </c>
      <c r="W371" s="112">
        <v>9822.6299999999992</v>
      </c>
      <c r="X371">
        <v>0</v>
      </c>
      <c r="Y371">
        <v>0</v>
      </c>
      <c r="Z371">
        <v>0</v>
      </c>
      <c r="AA371">
        <v>0</v>
      </c>
      <c r="AB371" t="s">
        <v>1020</v>
      </c>
      <c r="AC371">
        <v>1</v>
      </c>
      <c r="AD371">
        <v>1</v>
      </c>
      <c r="AE371" s="112">
        <v>9822.6299999999992</v>
      </c>
      <c r="AF371" s="112">
        <v>15226.27</v>
      </c>
      <c r="AG371" t="s">
        <v>1028</v>
      </c>
      <c r="AH371">
        <v>1.0044999999999999</v>
      </c>
      <c r="AI371" s="112">
        <v>15294.79</v>
      </c>
      <c r="AJ371">
        <v>0</v>
      </c>
      <c r="AK371" s="112">
        <v>15294.79</v>
      </c>
      <c r="AL371" s="112">
        <v>5472.16</v>
      </c>
      <c r="AM371">
        <v>0</v>
      </c>
      <c r="AN371" s="112">
        <v>5472.16</v>
      </c>
    </row>
    <row r="372" spans="1:40" x14ac:dyDescent="0.2">
      <c r="A372" t="s">
        <v>1727</v>
      </c>
      <c r="B372" t="s">
        <v>1747</v>
      </c>
      <c r="C372" t="s">
        <v>928</v>
      </c>
      <c r="D372" t="s">
        <v>1015</v>
      </c>
      <c r="E372" t="s">
        <v>1742</v>
      </c>
      <c r="F372" t="s">
        <v>984</v>
      </c>
      <c r="G372" t="s">
        <v>930</v>
      </c>
      <c r="H372" t="s">
        <v>1728</v>
      </c>
      <c r="I372" t="s">
        <v>1729</v>
      </c>
      <c r="J372" t="s">
        <v>1727</v>
      </c>
      <c r="K372" t="s">
        <v>2257</v>
      </c>
      <c r="L372" t="s">
        <v>1027</v>
      </c>
      <c r="M372" t="s">
        <v>1018</v>
      </c>
      <c r="N372" s="38">
        <v>43374</v>
      </c>
      <c r="O372" s="38">
        <v>43738</v>
      </c>
      <c r="P372" t="s">
        <v>1019</v>
      </c>
      <c r="Q372" s="112">
        <v>5248196</v>
      </c>
      <c r="R372" s="112">
        <v>17143979</v>
      </c>
      <c r="S372" s="47">
        <v>0.30609999999999998</v>
      </c>
      <c r="T372" s="38">
        <v>43525</v>
      </c>
      <c r="U372" s="38">
        <v>43890</v>
      </c>
      <c r="V372" s="112">
        <v>168826.25</v>
      </c>
      <c r="W372" s="112">
        <v>29617.4</v>
      </c>
      <c r="X372">
        <v>0</v>
      </c>
      <c r="Y372">
        <v>0</v>
      </c>
      <c r="Z372">
        <v>0</v>
      </c>
      <c r="AA372">
        <v>0</v>
      </c>
      <c r="AB372" t="s">
        <v>1020</v>
      </c>
      <c r="AC372">
        <v>1</v>
      </c>
      <c r="AD372">
        <v>1</v>
      </c>
      <c r="AE372" s="112">
        <v>29617.4</v>
      </c>
      <c r="AF372" s="112">
        <v>51677.72</v>
      </c>
      <c r="AG372" t="s">
        <v>1028</v>
      </c>
      <c r="AH372">
        <v>1.0044999999999999</v>
      </c>
      <c r="AI372" s="112">
        <v>51910.27</v>
      </c>
      <c r="AJ372">
        <v>0</v>
      </c>
      <c r="AK372" s="112">
        <v>51910.27</v>
      </c>
      <c r="AL372" s="112">
        <v>22292.87</v>
      </c>
      <c r="AM372">
        <v>0</v>
      </c>
      <c r="AN372" s="112">
        <v>22292.87</v>
      </c>
    </row>
    <row r="373" spans="1:40" x14ac:dyDescent="0.2">
      <c r="A373" t="s">
        <v>2258</v>
      </c>
      <c r="B373" t="s">
        <v>1747</v>
      </c>
      <c r="C373" t="s">
        <v>928</v>
      </c>
      <c r="D373" t="s">
        <v>1015</v>
      </c>
      <c r="E373" t="s">
        <v>1742</v>
      </c>
      <c r="F373" t="s">
        <v>984</v>
      </c>
      <c r="G373" t="s">
        <v>930</v>
      </c>
      <c r="H373" t="s">
        <v>2259</v>
      </c>
      <c r="I373" t="s">
        <v>2260</v>
      </c>
      <c r="J373" t="s">
        <v>2258</v>
      </c>
      <c r="K373" t="s">
        <v>2261</v>
      </c>
      <c r="L373" t="s">
        <v>1027</v>
      </c>
      <c r="M373" t="s">
        <v>1079</v>
      </c>
      <c r="N373" s="38">
        <v>43374</v>
      </c>
      <c r="O373" s="38">
        <v>43738</v>
      </c>
      <c r="P373" t="s">
        <v>1019</v>
      </c>
      <c r="Q373" s="112">
        <v>597744</v>
      </c>
      <c r="R373" s="112">
        <v>1569404</v>
      </c>
      <c r="S373" s="47">
        <v>0.38090000000000002</v>
      </c>
      <c r="T373" s="38">
        <v>43525</v>
      </c>
      <c r="U373" s="38">
        <v>43890</v>
      </c>
      <c r="V373" s="112">
        <v>6386.7</v>
      </c>
      <c r="W373" s="112">
        <v>3817.93</v>
      </c>
      <c r="X373">
        <v>0</v>
      </c>
      <c r="Y373">
        <v>0</v>
      </c>
      <c r="Z373">
        <v>0</v>
      </c>
      <c r="AA373">
        <v>0</v>
      </c>
      <c r="AB373" t="s">
        <v>1020</v>
      </c>
      <c r="AC373">
        <v>1</v>
      </c>
      <c r="AD373">
        <v>1</v>
      </c>
      <c r="AE373" s="112">
        <v>3817.93</v>
      </c>
      <c r="AF373" s="112">
        <v>2432.69</v>
      </c>
      <c r="AG373" t="s">
        <v>1028</v>
      </c>
      <c r="AH373">
        <v>1.0044999999999999</v>
      </c>
      <c r="AI373" s="112">
        <v>2443.64</v>
      </c>
      <c r="AJ373">
        <v>0</v>
      </c>
      <c r="AK373" s="112">
        <v>2443.64</v>
      </c>
      <c r="AL373" s="112">
        <v>-1374.29</v>
      </c>
      <c r="AM373">
        <v>0</v>
      </c>
      <c r="AN373" s="112">
        <v>-1374.29</v>
      </c>
    </row>
    <row r="374" spans="1:40" x14ac:dyDescent="0.2">
      <c r="A374" t="s">
        <v>741</v>
      </c>
      <c r="B374" t="s">
        <v>1747</v>
      </c>
      <c r="C374" t="s">
        <v>928</v>
      </c>
      <c r="D374" t="s">
        <v>1015</v>
      </c>
      <c r="E374" t="s">
        <v>1742</v>
      </c>
      <c r="F374" t="s">
        <v>984</v>
      </c>
      <c r="G374" t="s">
        <v>930</v>
      </c>
      <c r="H374" t="s">
        <v>742</v>
      </c>
      <c r="I374" t="s">
        <v>1731</v>
      </c>
      <c r="J374" t="s">
        <v>741</v>
      </c>
      <c r="K374" t="s">
        <v>1732</v>
      </c>
      <c r="L374" t="s">
        <v>11</v>
      </c>
      <c r="M374" t="s">
        <v>1079</v>
      </c>
      <c r="N374" s="38">
        <v>43466</v>
      </c>
      <c r="O374" s="38">
        <v>43830</v>
      </c>
      <c r="P374" t="s">
        <v>1019</v>
      </c>
      <c r="Q374" s="112">
        <v>1621835</v>
      </c>
      <c r="R374" s="112">
        <v>12140628</v>
      </c>
      <c r="S374" s="47">
        <v>0.1336</v>
      </c>
      <c r="T374" s="38">
        <v>43525</v>
      </c>
      <c r="U374" s="38">
        <v>43890</v>
      </c>
      <c r="V374" s="112">
        <v>30076</v>
      </c>
      <c r="W374" s="112">
        <v>9753.25</v>
      </c>
      <c r="X374">
        <v>0</v>
      </c>
      <c r="Y374">
        <v>0</v>
      </c>
      <c r="Z374">
        <v>0</v>
      </c>
      <c r="AA374">
        <v>0</v>
      </c>
      <c r="AB374" t="s">
        <v>1020</v>
      </c>
      <c r="AC374">
        <v>1</v>
      </c>
      <c r="AD374">
        <v>1</v>
      </c>
      <c r="AE374" s="112">
        <v>9753.25</v>
      </c>
      <c r="AF374" s="112">
        <v>4018.15</v>
      </c>
      <c r="AG374" t="s">
        <v>1020</v>
      </c>
      <c r="AH374">
        <v>1</v>
      </c>
      <c r="AI374" s="112">
        <v>4018.15</v>
      </c>
      <c r="AJ374">
        <v>0</v>
      </c>
      <c r="AK374" s="112">
        <v>4018.15</v>
      </c>
      <c r="AL374" s="112">
        <v>-5735.1</v>
      </c>
      <c r="AM374">
        <v>0</v>
      </c>
      <c r="AN374" s="112">
        <v>-5735.1</v>
      </c>
    </row>
    <row r="375" spans="1:40" x14ac:dyDescent="0.2">
      <c r="A375" t="s">
        <v>2262</v>
      </c>
      <c r="B375" t="s">
        <v>1747</v>
      </c>
      <c r="C375" t="s">
        <v>928</v>
      </c>
      <c r="D375" t="s">
        <v>1015</v>
      </c>
      <c r="E375" t="s">
        <v>1742</v>
      </c>
      <c r="F375" t="s">
        <v>984</v>
      </c>
      <c r="G375" t="s">
        <v>930</v>
      </c>
      <c r="H375" t="s">
        <v>2263</v>
      </c>
      <c r="I375" t="s">
        <v>2264</v>
      </c>
      <c r="J375" t="s">
        <v>2262</v>
      </c>
      <c r="K375" t="s">
        <v>2265</v>
      </c>
      <c r="L375" t="s">
        <v>1027</v>
      </c>
      <c r="M375" t="s">
        <v>1018</v>
      </c>
      <c r="N375" s="38">
        <v>43466</v>
      </c>
      <c r="O375" s="38">
        <v>43830</v>
      </c>
      <c r="P375" t="s">
        <v>1019</v>
      </c>
      <c r="Q375" s="112">
        <v>14132449</v>
      </c>
      <c r="R375" s="112">
        <v>36758228</v>
      </c>
      <c r="S375" s="47">
        <v>0.38450000000000001</v>
      </c>
      <c r="T375" s="38">
        <v>43525</v>
      </c>
      <c r="U375" s="38">
        <v>43890</v>
      </c>
      <c r="V375" s="112">
        <v>3804</v>
      </c>
      <c r="W375" s="112">
        <v>823.53</v>
      </c>
      <c r="X375">
        <v>0</v>
      </c>
      <c r="Y375">
        <v>0</v>
      </c>
      <c r="Z375">
        <v>0</v>
      </c>
      <c r="AA375">
        <v>0</v>
      </c>
      <c r="AB375" t="s">
        <v>1020</v>
      </c>
      <c r="AC375">
        <v>1</v>
      </c>
      <c r="AD375">
        <v>1</v>
      </c>
      <c r="AE375" s="112">
        <v>823.53</v>
      </c>
      <c r="AF375" s="112">
        <v>1462.64</v>
      </c>
      <c r="AG375" t="s">
        <v>1020</v>
      </c>
      <c r="AH375">
        <v>1</v>
      </c>
      <c r="AI375" s="112">
        <v>1462.64</v>
      </c>
      <c r="AJ375">
        <v>0</v>
      </c>
      <c r="AK375" s="112">
        <v>1462.64</v>
      </c>
      <c r="AL375" s="112">
        <v>639.11</v>
      </c>
      <c r="AM375">
        <v>0</v>
      </c>
      <c r="AN375" s="112">
        <v>639.11</v>
      </c>
    </row>
    <row r="376" spans="1:40" x14ac:dyDescent="0.2">
      <c r="A376" t="s">
        <v>1205</v>
      </c>
      <c r="B376" t="s">
        <v>1747</v>
      </c>
      <c r="C376" t="s">
        <v>928</v>
      </c>
      <c r="D376" t="s">
        <v>1015</v>
      </c>
      <c r="E376" t="s">
        <v>1742</v>
      </c>
      <c r="F376" t="s">
        <v>984</v>
      </c>
      <c r="G376" t="s">
        <v>930</v>
      </c>
      <c r="H376" t="s">
        <v>1206</v>
      </c>
      <c r="I376" t="s">
        <v>1207</v>
      </c>
      <c r="J376" t="s">
        <v>1205</v>
      </c>
      <c r="K376" t="s">
        <v>2266</v>
      </c>
      <c r="L376" t="s">
        <v>1027</v>
      </c>
      <c r="M376" t="s">
        <v>1018</v>
      </c>
      <c r="N376" s="38">
        <v>43466</v>
      </c>
      <c r="O376" s="38">
        <v>43830</v>
      </c>
      <c r="P376" t="s">
        <v>1019</v>
      </c>
      <c r="Q376" s="112">
        <v>19322339</v>
      </c>
      <c r="R376" s="112">
        <v>100422491</v>
      </c>
      <c r="S376" s="47">
        <v>0.19239999999999999</v>
      </c>
      <c r="T376" s="38">
        <v>43525</v>
      </c>
      <c r="U376" s="38">
        <v>43890</v>
      </c>
      <c r="V376" s="112">
        <v>467176.3</v>
      </c>
      <c r="W376" s="112">
        <v>84991.83</v>
      </c>
      <c r="X376">
        <v>0</v>
      </c>
      <c r="Y376">
        <v>0</v>
      </c>
      <c r="Z376">
        <v>0</v>
      </c>
      <c r="AA376">
        <v>0</v>
      </c>
      <c r="AB376" t="s">
        <v>1020</v>
      </c>
      <c r="AC376">
        <v>1</v>
      </c>
      <c r="AD376">
        <v>1</v>
      </c>
      <c r="AE376" s="112">
        <v>84991.83</v>
      </c>
      <c r="AF376" s="112">
        <v>89884.72</v>
      </c>
      <c r="AG376" t="s">
        <v>1020</v>
      </c>
      <c r="AH376">
        <v>1</v>
      </c>
      <c r="AI376" s="112">
        <v>89884.72</v>
      </c>
      <c r="AJ376">
        <v>0</v>
      </c>
      <c r="AK376" s="112">
        <v>89884.72</v>
      </c>
      <c r="AL376" s="112">
        <v>4892.8900000000003</v>
      </c>
      <c r="AM376">
        <v>0</v>
      </c>
      <c r="AN376" s="112">
        <v>4892.8900000000003</v>
      </c>
    </row>
    <row r="377" spans="1:40" x14ac:dyDescent="0.2">
      <c r="A377" t="s">
        <v>687</v>
      </c>
      <c r="B377" t="s">
        <v>1747</v>
      </c>
      <c r="C377" t="s">
        <v>928</v>
      </c>
      <c r="D377" t="s">
        <v>1015</v>
      </c>
      <c r="E377" t="s">
        <v>1742</v>
      </c>
      <c r="F377" t="s">
        <v>984</v>
      </c>
      <c r="G377" t="s">
        <v>930</v>
      </c>
      <c r="H377" t="s">
        <v>688</v>
      </c>
      <c r="I377" t="s">
        <v>1106</v>
      </c>
      <c r="J377" t="s">
        <v>687</v>
      </c>
      <c r="K377" t="s">
        <v>2267</v>
      </c>
      <c r="L377" t="s">
        <v>11</v>
      </c>
      <c r="M377" t="s">
        <v>1018</v>
      </c>
      <c r="N377" s="38">
        <v>43160</v>
      </c>
      <c r="O377" s="38">
        <v>43524</v>
      </c>
      <c r="P377" t="s">
        <v>1031</v>
      </c>
      <c r="Q377" s="112">
        <v>2679461</v>
      </c>
      <c r="R377" s="112">
        <v>11935388</v>
      </c>
      <c r="S377" s="47">
        <v>0.22450000000000001</v>
      </c>
      <c r="T377" s="38">
        <v>43525</v>
      </c>
      <c r="U377" s="38">
        <v>43890</v>
      </c>
      <c r="V377" s="112">
        <v>2072411.74</v>
      </c>
      <c r="W377" s="112">
        <v>157620.4</v>
      </c>
      <c r="X377">
        <v>0</v>
      </c>
      <c r="Y377">
        <v>0</v>
      </c>
      <c r="Z377">
        <v>0</v>
      </c>
      <c r="AA377">
        <v>0</v>
      </c>
      <c r="AB377" t="s">
        <v>1020</v>
      </c>
      <c r="AC377">
        <v>1</v>
      </c>
      <c r="AD377">
        <v>1</v>
      </c>
      <c r="AE377" s="112">
        <v>157620.4</v>
      </c>
      <c r="AF377" s="112">
        <v>465256.44</v>
      </c>
      <c r="AG377" t="s">
        <v>1028</v>
      </c>
      <c r="AH377">
        <v>1.0227999999999999</v>
      </c>
      <c r="AI377" s="112">
        <v>475864.29</v>
      </c>
      <c r="AJ377">
        <v>0</v>
      </c>
      <c r="AK377" s="112">
        <v>475864.29</v>
      </c>
      <c r="AL377" s="112">
        <v>318243.89</v>
      </c>
      <c r="AM377">
        <v>0</v>
      </c>
      <c r="AN377" s="112">
        <v>318243.89</v>
      </c>
    </row>
    <row r="378" spans="1:40" x14ac:dyDescent="0.2">
      <c r="A378" t="s">
        <v>744</v>
      </c>
      <c r="B378" t="s">
        <v>1747</v>
      </c>
      <c r="C378" t="s">
        <v>928</v>
      </c>
      <c r="D378" t="s">
        <v>1015</v>
      </c>
      <c r="E378" t="s">
        <v>1742</v>
      </c>
      <c r="F378" t="s">
        <v>984</v>
      </c>
      <c r="G378" t="s">
        <v>930</v>
      </c>
      <c r="H378" t="s">
        <v>745</v>
      </c>
      <c r="I378" t="s">
        <v>1733</v>
      </c>
      <c r="J378" t="s">
        <v>744</v>
      </c>
      <c r="K378" t="s">
        <v>1734</v>
      </c>
      <c r="L378" t="s">
        <v>11</v>
      </c>
      <c r="M378" t="s">
        <v>1018</v>
      </c>
      <c r="N378" s="38">
        <v>43466</v>
      </c>
      <c r="O378" s="38">
        <v>43830</v>
      </c>
      <c r="P378" t="s">
        <v>1019</v>
      </c>
      <c r="Q378" s="112">
        <v>12955618</v>
      </c>
      <c r="R378" s="112">
        <v>123497275</v>
      </c>
      <c r="S378" s="47">
        <v>0.10489999999999999</v>
      </c>
      <c r="T378" s="38">
        <v>43525</v>
      </c>
      <c r="U378" s="38">
        <v>43890</v>
      </c>
      <c r="V378" s="112">
        <v>1623790.65</v>
      </c>
      <c r="W378" s="112">
        <v>90434.240000000005</v>
      </c>
      <c r="X378">
        <v>0</v>
      </c>
      <c r="Y378">
        <v>0</v>
      </c>
      <c r="Z378">
        <v>0</v>
      </c>
      <c r="AA378">
        <v>0</v>
      </c>
      <c r="AB378" t="s">
        <v>1020</v>
      </c>
      <c r="AC378">
        <v>1</v>
      </c>
      <c r="AD378">
        <v>1</v>
      </c>
      <c r="AE378" s="112">
        <v>90434.240000000005</v>
      </c>
      <c r="AF378" s="112">
        <v>170335.64</v>
      </c>
      <c r="AG378" t="s">
        <v>1020</v>
      </c>
      <c r="AH378">
        <v>1</v>
      </c>
      <c r="AI378" s="112">
        <v>170335.64</v>
      </c>
      <c r="AJ378">
        <v>0</v>
      </c>
      <c r="AK378" s="112">
        <v>170335.64</v>
      </c>
      <c r="AL378" s="112">
        <v>79901.399999999994</v>
      </c>
      <c r="AM378">
        <v>0</v>
      </c>
      <c r="AN378" s="112">
        <v>79901.399999999994</v>
      </c>
    </row>
    <row r="379" spans="1:40" x14ac:dyDescent="0.2">
      <c r="A379" t="s">
        <v>1735</v>
      </c>
      <c r="B379" t="s">
        <v>1747</v>
      </c>
      <c r="C379" t="s">
        <v>928</v>
      </c>
      <c r="D379" t="s">
        <v>1015</v>
      </c>
      <c r="E379" t="s">
        <v>1742</v>
      </c>
      <c r="F379" t="s">
        <v>984</v>
      </c>
      <c r="G379" t="s">
        <v>930</v>
      </c>
      <c r="H379" t="s">
        <v>1736</v>
      </c>
      <c r="I379" t="s">
        <v>1737</v>
      </c>
      <c r="J379" t="s">
        <v>1735</v>
      </c>
      <c r="K379" t="s">
        <v>1738</v>
      </c>
      <c r="L379" t="s">
        <v>1027</v>
      </c>
      <c r="M379" t="s">
        <v>1079</v>
      </c>
      <c r="N379" s="38">
        <v>43282</v>
      </c>
      <c r="O379" s="38">
        <v>43646</v>
      </c>
      <c r="P379" t="s">
        <v>1019</v>
      </c>
      <c r="Q379" s="112">
        <v>2610271</v>
      </c>
      <c r="R379" s="112">
        <v>11611814</v>
      </c>
      <c r="S379" s="47">
        <v>0.2248</v>
      </c>
      <c r="T379" s="38">
        <v>43525</v>
      </c>
      <c r="U379" s="38">
        <v>43890</v>
      </c>
      <c r="V379" s="112">
        <v>67914</v>
      </c>
      <c r="W379" s="112">
        <v>24831.48</v>
      </c>
      <c r="X379">
        <v>0</v>
      </c>
      <c r="Y379">
        <v>0</v>
      </c>
      <c r="Z379">
        <v>0</v>
      </c>
      <c r="AA379">
        <v>0</v>
      </c>
      <c r="AB379" t="s">
        <v>1020</v>
      </c>
      <c r="AC379">
        <v>1</v>
      </c>
      <c r="AD379">
        <v>1</v>
      </c>
      <c r="AE379" s="112">
        <v>24831.48</v>
      </c>
      <c r="AF379" s="112">
        <v>15267.07</v>
      </c>
      <c r="AG379" t="s">
        <v>1028</v>
      </c>
      <c r="AH379">
        <v>1.0163</v>
      </c>
      <c r="AI379" s="112">
        <v>15515.92</v>
      </c>
      <c r="AJ379">
        <v>0</v>
      </c>
      <c r="AK379" s="112">
        <v>15515.92</v>
      </c>
      <c r="AL379" s="112">
        <v>-9315.56</v>
      </c>
      <c r="AM379">
        <v>0</v>
      </c>
      <c r="AN379" s="112">
        <v>-9315.56</v>
      </c>
    </row>
    <row r="380" spans="1:40" x14ac:dyDescent="0.2">
      <c r="A380" t="s">
        <v>1172</v>
      </c>
      <c r="B380" t="s">
        <v>1747</v>
      </c>
      <c r="C380" t="s">
        <v>928</v>
      </c>
      <c r="D380" t="s">
        <v>1015</v>
      </c>
      <c r="E380" t="s">
        <v>1742</v>
      </c>
      <c r="F380" t="s">
        <v>984</v>
      </c>
      <c r="G380" t="s">
        <v>930</v>
      </c>
      <c r="H380" t="s">
        <v>1173</v>
      </c>
      <c r="I380" t="s">
        <v>1174</v>
      </c>
      <c r="J380" t="s">
        <v>1172</v>
      </c>
      <c r="K380" t="s">
        <v>2268</v>
      </c>
      <c r="L380" t="s">
        <v>1027</v>
      </c>
      <c r="M380" t="s">
        <v>1079</v>
      </c>
      <c r="N380" s="38">
        <v>43466</v>
      </c>
      <c r="O380" s="38">
        <v>43830</v>
      </c>
      <c r="P380" t="s">
        <v>1019</v>
      </c>
      <c r="Q380" s="112">
        <v>1618888</v>
      </c>
      <c r="R380" s="112">
        <v>3690047</v>
      </c>
      <c r="S380" s="47">
        <v>0.43869999999999998</v>
      </c>
      <c r="T380" s="38">
        <v>43525</v>
      </c>
      <c r="U380" s="38">
        <v>43890</v>
      </c>
      <c r="V380" s="112">
        <v>76114.149999999994</v>
      </c>
      <c r="W380" s="112">
        <v>34034.89</v>
      </c>
      <c r="X380">
        <v>0</v>
      </c>
      <c r="Y380">
        <v>0</v>
      </c>
      <c r="Z380">
        <v>0</v>
      </c>
      <c r="AA380">
        <v>0</v>
      </c>
      <c r="AB380" t="s">
        <v>1020</v>
      </c>
      <c r="AC380">
        <v>1</v>
      </c>
      <c r="AD380">
        <v>1</v>
      </c>
      <c r="AE380" s="112">
        <v>34034.89</v>
      </c>
      <c r="AF380" s="112">
        <v>33391.279999999999</v>
      </c>
      <c r="AG380" t="s">
        <v>1020</v>
      </c>
      <c r="AH380">
        <v>1</v>
      </c>
      <c r="AI380" s="112">
        <v>33391.279999999999</v>
      </c>
      <c r="AJ380">
        <v>0</v>
      </c>
      <c r="AK380" s="112">
        <v>33391.279999999999</v>
      </c>
      <c r="AL380" s="112">
        <v>-643.61</v>
      </c>
      <c r="AM380">
        <v>0</v>
      </c>
      <c r="AN380" s="112">
        <v>-643.61</v>
      </c>
    </row>
  </sheetData>
  <autoFilter ref="A3:AN3" xr:uid="{670BE92E-0F36-4871-B807-86FC1380A61E}"/>
  <conditionalFormatting sqref="A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22" ma:contentTypeDescription="Create a new document." ma:contentTypeScope="" ma:versionID="907c844deefd7db4178779593fc518be">
  <xsd:schema xmlns:xsd="http://www.w3.org/2001/XMLSchema" xmlns:xs="http://www.w3.org/2001/XMLSchema" xmlns:p="http://schemas.microsoft.com/office/2006/metadata/properties" xmlns:ns2="92d3b7a5-8da5-4615-950f-0681d7046a28" xmlns:ns3="f366c82d-602b-473b-b347-900e046777c0" xmlns:ns4="d853a810-d2a2-4c28-9ad9-9100c9a22e04" targetNamespace="http://schemas.microsoft.com/office/2006/metadata/properties" ma:root="true" ma:fieldsID="9f08ca807ac3d6dbfb008cfc16cf62e8" ns2:_="" ns3:_="" ns4:_="">
    <xsd:import namespace="92d3b7a5-8da5-4615-950f-0681d7046a28"/>
    <xsd:import namespace="f366c82d-602b-473b-b347-900e046777c0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Project_x0020_ID xmlns="f366c82d-602b-473b-b347-900e046777c0" xsi:nil="true"/>
    <_dlc_DocId xmlns="92d3b7a5-8da5-4615-950f-0681d7046a28">Y2PHC7Y2YW5Y-101495679-17810</_dlc_DocId>
    <_dlc_DocIdUrl xmlns="92d3b7a5-8da5-4615-950f-0681d7046a28">
      <Url>https://txhhs.sharepoint.com/sites/hhsc/fs/ra/hs/_layouts/15/DocIdRedir.aspx?ID=Y2PHC7Y2YW5Y-101495679-17810</Url>
      <Description>Y2PHC7Y2YW5Y-101495679-17810</Description>
    </_dlc_DocIdUrl>
    <lcf76f155ced4ddcb4097134ff3c332f xmlns="f366c82d-602b-473b-b347-900e046777c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A82B06-69FC-4AC9-AA18-ADD31D92FA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A48463A-F408-444F-A11D-0415073E9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A5DFE3-C0DE-4173-820D-1BE8596CB5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61A816-E5BE-4228-A04F-14C368E3FC3D}">
  <ds:schemaRefs>
    <ds:schemaRef ds:uri="http://schemas.microsoft.com/office/2006/metadata/properties"/>
    <ds:schemaRef ds:uri="http://schemas.microsoft.com/office/infopath/2007/PartnerControls"/>
    <ds:schemaRef ds:uri="d853a810-d2a2-4c28-9ad9-9100c9a22e04"/>
    <ds:schemaRef ds:uri="f366c82d-602b-473b-b347-900e046777c0"/>
    <ds:schemaRef ds:uri="92d3b7a5-8da5-4615-950f-0681d7046a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Assumptions</vt:lpstr>
      <vt:lpstr>HARP Calculation</vt:lpstr>
      <vt:lpstr>Removed</vt:lpstr>
      <vt:lpstr>UPDATED 2022 IP FFS UPL(Priv)</vt:lpstr>
      <vt:lpstr>UPDATED 2022 OP FFS UPL (Priv)</vt:lpstr>
      <vt:lpstr>FIRST_FMAP</vt:lpstr>
      <vt:lpstr>Private_IP_PCT</vt:lpstr>
      <vt:lpstr>Private_OP_PCT</vt:lpstr>
      <vt:lpstr>SECOND_FMAP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Gonzalez,Meredith (HHSC)</dc:creator>
  <cp:keywords/>
  <dc:description/>
  <cp:lastModifiedBy>Dutcher,James (HHSC)</cp:lastModifiedBy>
  <cp:revision/>
  <dcterms:created xsi:type="dcterms:W3CDTF">2021-09-30T16:16:55Z</dcterms:created>
  <dcterms:modified xsi:type="dcterms:W3CDTF">2023-11-30T22:05:19Z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_dlc_DocIdItemGuid">
    <vt:lpwstr>6939ea0e-c94f-4ec5-884f-9f24a447fa71</vt:lpwstr>
  </property>
  <property fmtid="{D5CDD505-2E9C-101B-9397-08002B2CF9AE}" pid="4" name="MediaServiceImageTags">
    <vt:lpwstr/>
  </property>
</Properties>
</file>