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5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<sst xmlns="http://schemas.openxmlformats.org/spreadsheetml/2006/main" count="47" uniqueCount="25">
  <si>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Residential Attendant Compensation</t>
  </si>
  <si>
    <t>Small - intermittent</t>
  </si>
  <si>
    <t>Small - limited</t>
  </si>
  <si>
    <t>Small - extensive</t>
  </si>
  <si>
    <t>Small - pervasive</t>
  </si>
  <si>
    <t>Small - pervasive +</t>
  </si>
  <si>
    <t>Medium - intermittent</t>
  </si>
  <si>
    <t>Medium - limited</t>
  </si>
  <si>
    <t>Medium - extensive</t>
  </si>
  <si>
    <t>Medium - pervasive</t>
  </si>
  <si>
    <t>Medium - pervasive +</t>
  </si>
  <si>
    <t>Large - intermittent</t>
  </si>
  <si>
    <t>Large - limited</t>
  </si>
  <si>
    <t>Large - extensive</t>
  </si>
  <si>
    <t>Large - pervasive</t>
  </si>
  <si>
    <t>Large - pervasive +</t>
  </si>
  <si>
    <t>Day Hab Attendant Compensation</t>
  </si>
  <si>
    <t>Day Hab Other Direct Care</t>
  </si>
  <si>
    <t>Day Hab Indirect</t>
  </si>
  <si>
    <t>Residential Other Direct Care</t>
  </si>
  <si>
    <t>Residential Indirect</t>
  </si>
  <si>
    <t>Total</t>
  </si>
  <si>
    <t>Table 1.  Current ICF/MR Payment Rates by Cost Center</t>
  </si>
  <si>
    <t>Table 2.  Proposed ICF/MR Payment Rates by Cost Center</t>
  </si>
  <si>
    <t>% Reduction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</si>
</sst>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49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 wrapText="1"/>
    </xf>
    <xf numFmtId="169" fontId="0" fillId="0" borderId="1" xfId="0" applyNumberFormat="1" applyFont="1" applyFill="1" applyBorder="1" applyAlignment="1">
      <alignment horizontal="right"/>
    </xf>
    <xf numFmtId="49" fontId="0" fillId="0" borderId="1" xfId="15" applyNumberFormat="1" applyFont="1" applyFill="1" applyBorder="1" applyAlignment="1">
      <alignment/>
    </xf>
    <xf numFmtId="169" fontId="0" fillId="0" borderId="1" xfId="15" applyNumberFormat="1" applyFill="1" applyBorder="1" applyAlignment="1">
      <alignment/>
    </xf>
    <xf numFmtId="168" fontId="0" fillId="0" borderId="1" xfId="21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6.28125" style="0" customWidth="1"/>
    <col min="3" max="3" width="15.28125" style="0" customWidth="1"/>
    <col min="4" max="4" width="18.421875" style="0" customWidth="1"/>
    <col min="5" max="5" width="13.140625" style="0" customWidth="1"/>
    <col min="6" max="8" width="11.7109375" style="0" customWidth="1"/>
    <col min="9" max="9" width="12.28125" style="0" customWidth="1"/>
  </cols>
  <sheetData>
    <row r="1" ht="12.75">
      <c r="A1" t="s">
        <v>22</v>
      </c>
    </row>
    <row r="2" spans="1:8" ht="45.75" customHeight="1">
      <c r="A2" s="1"/>
      <c r="B2" s="2" t="s">
        <v>16</v>
      </c>
      <c r="C2" s="2" t="s">
        <v>17</v>
      </c>
      <c r="D2" s="3" t="s">
        <v>18</v>
      </c>
      <c r="E2" s="3" t="s">
        <v>0</v>
      </c>
      <c r="F2" s="2" t="s">
        <v>19</v>
      </c>
      <c r="G2" s="2" t="s">
        <v>20</v>
      </c>
      <c r="H2" s="2" t="s">
        <v>21</v>
      </c>
    </row>
    <row r="3" spans="1:8" ht="12.75">
      <c r="A3" s="4" t="s">
        <v>1</v>
      </c>
      <c r="B3" s="5">
        <v>6.62</v>
      </c>
      <c r="C3" s="6">
        <v>1.04</v>
      </c>
      <c r="D3" s="7">
        <v>5.78</v>
      </c>
      <c r="E3" s="7">
        <v>44.77</v>
      </c>
      <c r="F3" s="5">
        <v>23.16</v>
      </c>
      <c r="G3" s="5">
        <v>67.47</v>
      </c>
      <c r="H3" s="5">
        <v>148.84</v>
      </c>
    </row>
    <row r="4" spans="1:8" ht="12.75">
      <c r="A4" s="8" t="s">
        <v>2</v>
      </c>
      <c r="B4" s="9">
        <v>8.28</v>
      </c>
      <c r="C4" s="6">
        <v>1.3</v>
      </c>
      <c r="D4" s="9">
        <v>7.24</v>
      </c>
      <c r="E4" s="9">
        <v>51.75</v>
      </c>
      <c r="F4" s="5">
        <v>23.05</v>
      </c>
      <c r="G4" s="9">
        <v>74.225</v>
      </c>
      <c r="H4" s="5">
        <v>165.845</v>
      </c>
    </row>
    <row r="5" spans="1:8" ht="12.75">
      <c r="A5" s="8" t="s">
        <v>3</v>
      </c>
      <c r="B5" s="9">
        <v>11.01</v>
      </c>
      <c r="C5" s="6">
        <v>1.73</v>
      </c>
      <c r="D5" s="9">
        <v>9.64</v>
      </c>
      <c r="E5" s="9">
        <v>63.33</v>
      </c>
      <c r="F5" s="5">
        <v>22.92</v>
      </c>
      <c r="G5" s="9">
        <v>80</v>
      </c>
      <c r="H5" s="5">
        <v>188.63</v>
      </c>
    </row>
    <row r="6" spans="1:8" ht="12.75">
      <c r="A6" s="8" t="s">
        <v>4</v>
      </c>
      <c r="B6" s="9">
        <v>16.55</v>
      </c>
      <c r="C6" s="6">
        <v>2.6</v>
      </c>
      <c r="D6" s="9">
        <v>14.46</v>
      </c>
      <c r="E6" s="9">
        <v>85.89</v>
      </c>
      <c r="F6" s="5">
        <v>28.45</v>
      </c>
      <c r="G6" s="9">
        <v>83.03</v>
      </c>
      <c r="H6" s="5">
        <v>230.98</v>
      </c>
    </row>
    <row r="7" spans="1:8" ht="12.75">
      <c r="A7" s="8" t="s">
        <v>5</v>
      </c>
      <c r="B7" s="9">
        <v>66.21</v>
      </c>
      <c r="C7" s="6">
        <v>10.4</v>
      </c>
      <c r="D7" s="9">
        <v>57.83</v>
      </c>
      <c r="E7" s="9">
        <v>162.61</v>
      </c>
      <c r="F7" s="5">
        <v>27.09</v>
      </c>
      <c r="G7" s="9">
        <v>94.87</v>
      </c>
      <c r="H7" s="5">
        <v>419.01</v>
      </c>
    </row>
    <row r="8" spans="1:8" ht="12.75">
      <c r="A8" s="8" t="s">
        <v>6</v>
      </c>
      <c r="B8" s="9">
        <v>6.62</v>
      </c>
      <c r="C8" s="6">
        <v>1.04</v>
      </c>
      <c r="D8" s="9">
        <v>5.78</v>
      </c>
      <c r="E8" s="9">
        <v>34.55</v>
      </c>
      <c r="F8" s="5">
        <v>20.3</v>
      </c>
      <c r="G8" s="9">
        <v>53.49</v>
      </c>
      <c r="H8" s="5">
        <v>121.78</v>
      </c>
    </row>
    <row r="9" spans="1:8" ht="12.75">
      <c r="A9" s="8" t="s">
        <v>7</v>
      </c>
      <c r="B9" s="9">
        <v>8.28</v>
      </c>
      <c r="C9" s="6">
        <v>1.3</v>
      </c>
      <c r="D9" s="9">
        <v>7.24</v>
      </c>
      <c r="E9" s="9">
        <v>41.29</v>
      </c>
      <c r="F9" s="5">
        <v>20.43</v>
      </c>
      <c r="G9" s="9">
        <v>59.755</v>
      </c>
      <c r="H9" s="5">
        <v>138.295</v>
      </c>
    </row>
    <row r="10" spans="1:8" ht="12.75">
      <c r="A10" s="8" t="s">
        <v>8</v>
      </c>
      <c r="B10" s="9">
        <v>11.01</v>
      </c>
      <c r="C10" s="6">
        <v>1.73</v>
      </c>
      <c r="D10" s="9">
        <v>9.64</v>
      </c>
      <c r="E10" s="9">
        <v>52.59</v>
      </c>
      <c r="F10" s="5">
        <v>20.58</v>
      </c>
      <c r="G10" s="9">
        <v>68.41</v>
      </c>
      <c r="H10" s="5">
        <v>163.96</v>
      </c>
    </row>
    <row r="11" spans="1:8" ht="12.75">
      <c r="A11" s="8" t="s">
        <v>9</v>
      </c>
      <c r="B11" s="9">
        <v>16.55</v>
      </c>
      <c r="C11" s="6">
        <v>2.6</v>
      </c>
      <c r="D11" s="9">
        <v>14.46</v>
      </c>
      <c r="E11" s="9">
        <v>62.98</v>
      </c>
      <c r="F11" s="5">
        <v>30.53</v>
      </c>
      <c r="G11" s="9">
        <v>69.16</v>
      </c>
      <c r="H11" s="5">
        <v>196.28</v>
      </c>
    </row>
    <row r="12" spans="1:8" ht="12.75">
      <c r="A12" s="8" t="s">
        <v>10</v>
      </c>
      <c r="B12" s="9">
        <v>66.21</v>
      </c>
      <c r="C12" s="6">
        <v>10.4</v>
      </c>
      <c r="D12" s="9">
        <v>57.83</v>
      </c>
      <c r="E12" s="9">
        <v>160.59</v>
      </c>
      <c r="F12" s="5">
        <v>25.28</v>
      </c>
      <c r="G12" s="9">
        <v>77.79</v>
      </c>
      <c r="H12" s="5">
        <v>398.1</v>
      </c>
    </row>
    <row r="13" spans="1:8" ht="12.75">
      <c r="A13" s="8" t="s">
        <v>11</v>
      </c>
      <c r="B13" s="9">
        <v>6.56</v>
      </c>
      <c r="C13" s="6">
        <v>1.03</v>
      </c>
      <c r="D13" s="9">
        <v>5.78</v>
      </c>
      <c r="E13" s="9">
        <v>24.37</v>
      </c>
      <c r="F13" s="5">
        <v>16.05</v>
      </c>
      <c r="G13" s="9">
        <v>61.85</v>
      </c>
      <c r="H13" s="5">
        <v>115.64</v>
      </c>
    </row>
    <row r="14" spans="1:8" ht="12.75">
      <c r="A14" s="8" t="s">
        <v>12</v>
      </c>
      <c r="B14" s="9">
        <v>8.2</v>
      </c>
      <c r="C14" s="6">
        <v>1.2903300000000009</v>
      </c>
      <c r="D14" s="9">
        <v>7.24</v>
      </c>
      <c r="E14" s="9">
        <v>27.61</v>
      </c>
      <c r="F14" s="5">
        <v>16.627432</v>
      </c>
      <c r="G14" s="9">
        <v>62.468219500000004</v>
      </c>
      <c r="H14" s="5">
        <v>123.4359815</v>
      </c>
    </row>
    <row r="15" spans="1:8" ht="12.75">
      <c r="A15" s="8" t="s">
        <v>13</v>
      </c>
      <c r="B15" s="9">
        <v>10.91</v>
      </c>
      <c r="C15" s="6">
        <v>1.7164179999999991</v>
      </c>
      <c r="D15" s="9">
        <v>9.64</v>
      </c>
      <c r="E15" s="9">
        <v>32.25</v>
      </c>
      <c r="F15" s="5">
        <v>17.43</v>
      </c>
      <c r="G15" s="9">
        <v>65.51</v>
      </c>
      <c r="H15" s="5">
        <v>137.45641799999999</v>
      </c>
    </row>
    <row r="16" spans="1:8" ht="12.75">
      <c r="A16" s="8" t="s">
        <v>14</v>
      </c>
      <c r="B16" s="9">
        <v>16.39</v>
      </c>
      <c r="C16" s="6">
        <v>2.580659999999998</v>
      </c>
      <c r="D16" s="9">
        <v>14.46</v>
      </c>
      <c r="E16" s="9">
        <v>50.58</v>
      </c>
      <c r="F16" s="5">
        <v>34.481392</v>
      </c>
      <c r="G16" s="9">
        <v>66.615457</v>
      </c>
      <c r="H16" s="5">
        <v>185.107509</v>
      </c>
    </row>
    <row r="17" spans="1:8" ht="12.75">
      <c r="A17" s="8" t="s">
        <v>15</v>
      </c>
      <c r="B17" s="9">
        <v>65.58</v>
      </c>
      <c r="C17" s="6">
        <v>10.306662000000003</v>
      </c>
      <c r="D17" s="9">
        <v>57.83</v>
      </c>
      <c r="E17" s="9">
        <v>148.55</v>
      </c>
      <c r="F17" s="5">
        <v>45.891396999999984</v>
      </c>
      <c r="G17" s="9">
        <v>71.4</v>
      </c>
      <c r="H17" s="5">
        <v>399.55805899999996</v>
      </c>
    </row>
    <row r="19" ht="12.75">
      <c r="A19" t="s">
        <v>23</v>
      </c>
    </row>
    <row r="20" spans="1:9" ht="38.25">
      <c r="A20" s="1"/>
      <c r="B20" s="2" t="s">
        <v>16</v>
      </c>
      <c r="C20" s="2" t="s">
        <v>17</v>
      </c>
      <c r="D20" s="3" t="s">
        <v>18</v>
      </c>
      <c r="E20" s="3" t="s">
        <v>0</v>
      </c>
      <c r="F20" s="2" t="s">
        <v>19</v>
      </c>
      <c r="G20" s="2" t="s">
        <v>20</v>
      </c>
      <c r="H20" s="2" t="s">
        <v>21</v>
      </c>
      <c r="I20" s="2" t="s">
        <v>24</v>
      </c>
    </row>
    <row r="21" spans="1:9" ht="12.75">
      <c r="A21" s="4" t="s">
        <v>1</v>
      </c>
      <c r="B21" s="5">
        <f aca="true" t="shared" si="0" ref="B21:G33">ROUND(B3-(B3*0.01),2)</f>
        <v>6.55</v>
      </c>
      <c r="C21" s="5">
        <f t="shared" si="0"/>
        <v>1.03</v>
      </c>
      <c r="D21" s="5">
        <f t="shared" si="0"/>
        <v>5.72</v>
      </c>
      <c r="E21" s="5">
        <f t="shared" si="0"/>
        <v>44.32</v>
      </c>
      <c r="F21" s="5">
        <f t="shared" si="0"/>
        <v>22.93</v>
      </c>
      <c r="G21" s="5">
        <f t="shared" si="0"/>
        <v>66.8</v>
      </c>
      <c r="H21" s="5">
        <f>SUM(B21:G21)</f>
        <v>147.35000000000002</v>
      </c>
      <c r="I21" s="10">
        <f>(H3-H21)/H3</f>
        <v>0.01001074979844115</v>
      </c>
    </row>
    <row r="22" spans="1:9" ht="12.75">
      <c r="A22" s="8" t="s">
        <v>2</v>
      </c>
      <c r="B22" s="5">
        <f t="shared" si="0"/>
        <v>8.2</v>
      </c>
      <c r="C22" s="5">
        <f t="shared" si="0"/>
        <v>1.29</v>
      </c>
      <c r="D22" s="5">
        <f t="shared" si="0"/>
        <v>7.17</v>
      </c>
      <c r="E22" s="5">
        <f t="shared" si="0"/>
        <v>51.23</v>
      </c>
      <c r="F22" s="5">
        <f t="shared" si="0"/>
        <v>22.82</v>
      </c>
      <c r="G22" s="5">
        <f t="shared" si="0"/>
        <v>73.48</v>
      </c>
      <c r="H22" s="5">
        <f aca="true" t="shared" si="1" ref="H22:H35">SUM(B22:G22)</f>
        <v>164.19</v>
      </c>
      <c r="I22" s="10">
        <f aca="true" t="shared" si="2" ref="I22:I35">(H4-H22)/H4</f>
        <v>0.009979197443395949</v>
      </c>
    </row>
    <row r="23" spans="1:9" ht="12.75">
      <c r="A23" s="8" t="s">
        <v>3</v>
      </c>
      <c r="B23" s="5">
        <f t="shared" si="0"/>
        <v>10.9</v>
      </c>
      <c r="C23" s="5">
        <f t="shared" si="0"/>
        <v>1.71</v>
      </c>
      <c r="D23" s="5">
        <f t="shared" si="0"/>
        <v>9.54</v>
      </c>
      <c r="E23" s="5">
        <f t="shared" si="0"/>
        <v>62.7</v>
      </c>
      <c r="F23" s="5">
        <f t="shared" si="0"/>
        <v>22.69</v>
      </c>
      <c r="G23" s="5">
        <f t="shared" si="0"/>
        <v>79.2</v>
      </c>
      <c r="H23" s="5">
        <f t="shared" si="1"/>
        <v>186.74</v>
      </c>
      <c r="I23" s="10">
        <f t="shared" si="2"/>
        <v>0.010019615119546129</v>
      </c>
    </row>
    <row r="24" spans="1:9" ht="12.75">
      <c r="A24" s="8" t="s">
        <v>4</v>
      </c>
      <c r="B24" s="5">
        <f t="shared" si="0"/>
        <v>16.38</v>
      </c>
      <c r="C24" s="5">
        <f t="shared" si="0"/>
        <v>2.57</v>
      </c>
      <c r="D24" s="5">
        <f t="shared" si="0"/>
        <v>14.32</v>
      </c>
      <c r="E24" s="5">
        <f t="shared" si="0"/>
        <v>85.03</v>
      </c>
      <c r="F24" s="5">
        <f t="shared" si="0"/>
        <v>28.17</v>
      </c>
      <c r="G24" s="5">
        <f t="shared" si="0"/>
        <v>82.2</v>
      </c>
      <c r="H24" s="5">
        <f t="shared" si="1"/>
        <v>228.67000000000002</v>
      </c>
      <c r="I24" s="10">
        <f t="shared" si="2"/>
        <v>0.010000865875833292</v>
      </c>
    </row>
    <row r="25" spans="1:9" ht="12.75">
      <c r="A25" s="8" t="s">
        <v>5</v>
      </c>
      <c r="B25" s="5">
        <f t="shared" si="0"/>
        <v>65.55</v>
      </c>
      <c r="C25" s="5">
        <f t="shared" si="0"/>
        <v>10.3</v>
      </c>
      <c r="D25" s="5">
        <f t="shared" si="0"/>
        <v>57.25</v>
      </c>
      <c r="E25" s="5">
        <f t="shared" si="0"/>
        <v>160.98</v>
      </c>
      <c r="F25" s="5">
        <f t="shared" si="0"/>
        <v>26.82</v>
      </c>
      <c r="G25" s="5">
        <f t="shared" si="0"/>
        <v>93.92</v>
      </c>
      <c r="H25" s="5">
        <f t="shared" si="1"/>
        <v>414.82</v>
      </c>
      <c r="I25" s="10">
        <f t="shared" si="2"/>
        <v>0.009999761342211397</v>
      </c>
    </row>
    <row r="26" spans="1:9" ht="12.75">
      <c r="A26" s="8" t="s">
        <v>6</v>
      </c>
      <c r="B26" s="5">
        <f t="shared" si="0"/>
        <v>6.55</v>
      </c>
      <c r="C26" s="5">
        <f t="shared" si="0"/>
        <v>1.03</v>
      </c>
      <c r="D26" s="5">
        <f t="shared" si="0"/>
        <v>5.72</v>
      </c>
      <c r="E26" s="5">
        <f t="shared" si="0"/>
        <v>34.2</v>
      </c>
      <c r="F26" s="5">
        <f t="shared" si="0"/>
        <v>20.1</v>
      </c>
      <c r="G26" s="5">
        <f t="shared" si="0"/>
        <v>52.96</v>
      </c>
      <c r="H26" s="5">
        <f t="shared" si="1"/>
        <v>120.56</v>
      </c>
      <c r="I26" s="10">
        <f t="shared" si="2"/>
        <v>0.010018065363770725</v>
      </c>
    </row>
    <row r="27" spans="1:9" ht="12.75">
      <c r="A27" s="8" t="s">
        <v>7</v>
      </c>
      <c r="B27" s="5">
        <f t="shared" si="0"/>
        <v>8.2</v>
      </c>
      <c r="C27" s="5">
        <f t="shared" si="0"/>
        <v>1.29</v>
      </c>
      <c r="D27" s="5">
        <f t="shared" si="0"/>
        <v>7.17</v>
      </c>
      <c r="E27" s="5">
        <f t="shared" si="0"/>
        <v>40.88</v>
      </c>
      <c r="F27" s="5">
        <f t="shared" si="0"/>
        <v>20.23</v>
      </c>
      <c r="G27" s="5">
        <f t="shared" si="0"/>
        <v>59.16</v>
      </c>
      <c r="H27" s="5">
        <f t="shared" si="1"/>
        <v>136.93</v>
      </c>
      <c r="I27" s="10">
        <f t="shared" si="2"/>
        <v>0.009870204996565175</v>
      </c>
    </row>
    <row r="28" spans="1:9" ht="12.75">
      <c r="A28" s="8" t="s">
        <v>8</v>
      </c>
      <c r="B28" s="5">
        <f t="shared" si="0"/>
        <v>10.9</v>
      </c>
      <c r="C28" s="5">
        <f t="shared" si="0"/>
        <v>1.71</v>
      </c>
      <c r="D28" s="5">
        <f t="shared" si="0"/>
        <v>9.54</v>
      </c>
      <c r="E28" s="5">
        <f t="shared" si="0"/>
        <v>52.06</v>
      </c>
      <c r="F28" s="5">
        <f t="shared" si="0"/>
        <v>20.37</v>
      </c>
      <c r="G28" s="5">
        <f t="shared" si="0"/>
        <v>67.73</v>
      </c>
      <c r="H28" s="5">
        <f t="shared" si="1"/>
        <v>162.31</v>
      </c>
      <c r="I28" s="10">
        <f t="shared" si="2"/>
        <v>0.010063430104903669</v>
      </c>
    </row>
    <row r="29" spans="1:9" ht="12.75">
      <c r="A29" s="8" t="s">
        <v>9</v>
      </c>
      <c r="B29" s="5">
        <f t="shared" si="0"/>
        <v>16.38</v>
      </c>
      <c r="C29" s="5">
        <f t="shared" si="0"/>
        <v>2.57</v>
      </c>
      <c r="D29" s="5">
        <f t="shared" si="0"/>
        <v>14.32</v>
      </c>
      <c r="E29" s="5">
        <f t="shared" si="0"/>
        <v>62.35</v>
      </c>
      <c r="F29" s="5">
        <f t="shared" si="0"/>
        <v>30.22</v>
      </c>
      <c r="G29" s="5">
        <f t="shared" si="0"/>
        <v>68.47</v>
      </c>
      <c r="H29" s="5">
        <f t="shared" si="1"/>
        <v>194.31</v>
      </c>
      <c r="I29" s="10">
        <f t="shared" si="2"/>
        <v>0.010036682290605252</v>
      </c>
    </row>
    <row r="30" spans="1:9" ht="12.75">
      <c r="A30" s="8" t="s">
        <v>10</v>
      </c>
      <c r="B30" s="5">
        <f t="shared" si="0"/>
        <v>65.55</v>
      </c>
      <c r="C30" s="5">
        <f t="shared" si="0"/>
        <v>10.3</v>
      </c>
      <c r="D30" s="5">
        <f t="shared" si="0"/>
        <v>57.25</v>
      </c>
      <c r="E30" s="5">
        <f t="shared" si="0"/>
        <v>158.98</v>
      </c>
      <c r="F30" s="5">
        <f t="shared" si="0"/>
        <v>25.03</v>
      </c>
      <c r="G30" s="5">
        <f t="shared" si="0"/>
        <v>77.01</v>
      </c>
      <c r="H30" s="5">
        <f t="shared" si="1"/>
        <v>394.12</v>
      </c>
      <c r="I30" s="10">
        <f t="shared" si="2"/>
        <v>0.009997488068324586</v>
      </c>
    </row>
    <row r="31" spans="1:9" ht="12.75">
      <c r="A31" s="8" t="s">
        <v>11</v>
      </c>
      <c r="B31" s="5">
        <f t="shared" si="0"/>
        <v>6.49</v>
      </c>
      <c r="C31" s="5">
        <f t="shared" si="0"/>
        <v>1.02</v>
      </c>
      <c r="D31" s="5">
        <f t="shared" si="0"/>
        <v>5.72</v>
      </c>
      <c r="E31" s="5">
        <f t="shared" si="0"/>
        <v>24.13</v>
      </c>
      <c r="F31" s="5">
        <f t="shared" si="0"/>
        <v>15.89</v>
      </c>
      <c r="G31" s="5">
        <f t="shared" si="0"/>
        <v>61.23</v>
      </c>
      <c r="H31" s="5">
        <f t="shared" si="1"/>
        <v>114.47999999999999</v>
      </c>
      <c r="I31" s="10">
        <f t="shared" si="2"/>
        <v>0.010031131096506492</v>
      </c>
    </row>
    <row r="32" spans="1:9" ht="12.75">
      <c r="A32" s="8" t="s">
        <v>12</v>
      </c>
      <c r="B32" s="5">
        <f t="shared" si="0"/>
        <v>8.12</v>
      </c>
      <c r="C32" s="5">
        <f t="shared" si="0"/>
        <v>1.28</v>
      </c>
      <c r="D32" s="5">
        <f t="shared" si="0"/>
        <v>7.17</v>
      </c>
      <c r="E32" s="5">
        <f t="shared" si="0"/>
        <v>27.33</v>
      </c>
      <c r="F32" s="5">
        <f t="shared" si="0"/>
        <v>16.46</v>
      </c>
      <c r="G32" s="5">
        <f t="shared" si="0"/>
        <v>61.84</v>
      </c>
      <c r="H32" s="5">
        <f t="shared" si="1"/>
        <v>122.2</v>
      </c>
      <c r="I32" s="10">
        <f t="shared" si="2"/>
        <v>0.01001313786288477</v>
      </c>
    </row>
    <row r="33" spans="1:9" ht="12.75">
      <c r="A33" s="8" t="s">
        <v>13</v>
      </c>
      <c r="B33" s="5">
        <f t="shared" si="0"/>
        <v>10.8</v>
      </c>
      <c r="C33" s="5">
        <f t="shared" si="0"/>
        <v>1.7</v>
      </c>
      <c r="D33" s="5">
        <f t="shared" si="0"/>
        <v>9.54</v>
      </c>
      <c r="E33" s="5">
        <f t="shared" si="0"/>
        <v>31.93</v>
      </c>
      <c r="F33" s="5">
        <f t="shared" si="0"/>
        <v>17.26</v>
      </c>
      <c r="G33" s="5">
        <f t="shared" si="0"/>
        <v>64.85</v>
      </c>
      <c r="H33" s="5">
        <f t="shared" si="1"/>
        <v>136.07999999999998</v>
      </c>
      <c r="I33" s="10">
        <f t="shared" si="2"/>
        <v>0.010013486601986102</v>
      </c>
    </row>
    <row r="34" spans="1:9" ht="12.75">
      <c r="A34" s="8" t="s">
        <v>14</v>
      </c>
      <c r="B34" s="5">
        <f aca="true" t="shared" si="3" ref="B34:G34">ROUND(B16-(B16*0.01),2)</f>
        <v>16.23</v>
      </c>
      <c r="C34" s="5">
        <f t="shared" si="3"/>
        <v>2.55</v>
      </c>
      <c r="D34" s="5">
        <f t="shared" si="3"/>
        <v>14.32</v>
      </c>
      <c r="E34" s="5">
        <f t="shared" si="3"/>
        <v>50.07</v>
      </c>
      <c r="F34" s="5">
        <f t="shared" si="3"/>
        <v>34.14</v>
      </c>
      <c r="G34" s="5">
        <f t="shared" si="3"/>
        <v>65.95</v>
      </c>
      <c r="H34" s="5">
        <f t="shared" si="1"/>
        <v>183.26</v>
      </c>
      <c r="I34" s="10">
        <f t="shared" si="2"/>
        <v>0.009980735033282753</v>
      </c>
    </row>
    <row r="35" spans="1:9" ht="12.75">
      <c r="A35" s="8" t="s">
        <v>15</v>
      </c>
      <c r="B35" s="5">
        <f aca="true" t="shared" si="4" ref="B35:G35">ROUND(B17-(B17*0.01),2)</f>
        <v>64.92</v>
      </c>
      <c r="C35" s="5">
        <f t="shared" si="4"/>
        <v>10.2</v>
      </c>
      <c r="D35" s="5">
        <f t="shared" si="4"/>
        <v>57.25</v>
      </c>
      <c r="E35" s="5">
        <f t="shared" si="4"/>
        <v>147.06</v>
      </c>
      <c r="F35" s="5">
        <f t="shared" si="4"/>
        <v>45.43</v>
      </c>
      <c r="G35" s="5">
        <f t="shared" si="4"/>
        <v>70.69</v>
      </c>
      <c r="H35" s="5">
        <f t="shared" si="1"/>
        <v>395.55</v>
      </c>
      <c r="I35" s="10">
        <f t="shared" si="2"/>
        <v>0.010031230530129156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 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pmcdonald</dc:creator>
  <cp:keywords/>
  <dc:description/>
  <cp:lastModifiedBy>Pamela Minton</cp:lastModifiedBy>
  <dcterms:created xsi:type="dcterms:W3CDTF">2010-06-07T21:24:05Z</dcterms:created>
  <dcterms:modified xsi:type="dcterms:W3CDTF">2010-06-15T13:14:11Z</dcterms:modified>
  <cp:category/>
  <cp:version/>
  <cp:contentType/>
  <cp:contentStatus/>
</cp:coreProperties>
</file>