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8_{54386392-E754-43E2-932B-EE1A094D80D6}" xr6:coauthVersionLast="46" xr6:coauthVersionMax="46" xr10:uidLastSave="{00000000-0000-0000-0000-000000000000}"/>
  <bookViews>
    <workbookView xWindow="34335" yWindow="3450" windowWidth="22425" windowHeight="11835" tabRatio="875" xr2:uid="{2A96EF27-209D-48F3-A5CC-D66DC3E5B1C3}"/>
  </bookViews>
  <sheets>
    <sheet name="07_2022" sheetId="53" r:id="rId1"/>
    <sheet name="MCO Pivot" sheetId="82" r:id="rId2"/>
    <sheet name="Calculations" sheetId="86" r:id="rId3"/>
  </sheets>
  <externalReferences>
    <externalReference r:id="rId4"/>
    <externalReference r:id="rId5"/>
  </externalReferences>
  <definedNames>
    <definedName name="_xlnm._FilterDatabase" localSheetId="0" hidden="1">'07_2022'!$A$3:$J$171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_xlnm.Print_Titles" localSheetId="0">'07_2022'!$1:$3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91" i="86" l="1"/>
  <c r="R890" i="86"/>
  <c r="T890" i="86"/>
  <c r="Q890" i="86"/>
  <c r="I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4" i="53"/>
  <c r="T3" i="86"/>
  <c r="T4" i="86"/>
  <c r="T5" i="86"/>
  <c r="T6" i="86"/>
  <c r="T7" i="86"/>
  <c r="T8" i="86"/>
  <c r="T9" i="86"/>
  <c r="T10" i="86"/>
  <c r="T11" i="86"/>
  <c r="T12" i="86"/>
  <c r="T13" i="86"/>
  <c r="T14" i="86"/>
  <c r="T15" i="86"/>
  <c r="T16" i="86"/>
  <c r="T17" i="86"/>
  <c r="T18" i="86"/>
  <c r="T19" i="86"/>
  <c r="T20" i="86"/>
  <c r="T21" i="86"/>
  <c r="T22" i="86"/>
  <c r="T23" i="86"/>
  <c r="T24" i="86"/>
  <c r="T25" i="86"/>
  <c r="T26" i="86"/>
  <c r="T27" i="86"/>
  <c r="T28" i="86"/>
  <c r="T29" i="86"/>
  <c r="T30" i="86"/>
  <c r="T31" i="86"/>
  <c r="T32" i="86"/>
  <c r="T33" i="86"/>
  <c r="T34" i="86"/>
  <c r="T35" i="86"/>
  <c r="T36" i="86"/>
  <c r="T37" i="86"/>
  <c r="T38" i="86"/>
  <c r="T39" i="86"/>
  <c r="T40" i="86"/>
  <c r="T41" i="86"/>
  <c r="T42" i="86"/>
  <c r="T43" i="86"/>
  <c r="T44" i="86"/>
  <c r="T45" i="86"/>
  <c r="T46" i="86"/>
  <c r="T47" i="86"/>
  <c r="T48" i="86"/>
  <c r="T49" i="86"/>
  <c r="T50" i="86"/>
  <c r="T51" i="86"/>
  <c r="T52" i="86"/>
  <c r="T53" i="86"/>
  <c r="T54" i="86"/>
  <c r="T55" i="86"/>
  <c r="T56" i="86"/>
  <c r="T57" i="86"/>
  <c r="T58" i="86"/>
  <c r="T59" i="86"/>
  <c r="T60" i="86"/>
  <c r="T61" i="86"/>
  <c r="T62" i="86"/>
  <c r="T63" i="86"/>
  <c r="T64" i="86"/>
  <c r="T65" i="86"/>
  <c r="T66" i="86"/>
  <c r="T67" i="86"/>
  <c r="T68" i="86"/>
  <c r="T69" i="86"/>
  <c r="T70" i="86"/>
  <c r="T71" i="86"/>
  <c r="T72" i="86"/>
  <c r="T73" i="86"/>
  <c r="T74" i="86"/>
  <c r="T75" i="86"/>
  <c r="T76" i="86"/>
  <c r="T77" i="86"/>
  <c r="T78" i="86"/>
  <c r="T79" i="86"/>
  <c r="T80" i="86"/>
  <c r="T81" i="86"/>
  <c r="T82" i="86"/>
  <c r="T83" i="86"/>
  <c r="T84" i="86"/>
  <c r="T85" i="86"/>
  <c r="T86" i="86"/>
  <c r="T87" i="86"/>
  <c r="T88" i="86"/>
  <c r="T89" i="86"/>
  <c r="T90" i="86"/>
  <c r="T91" i="86"/>
  <c r="T92" i="86"/>
  <c r="T93" i="86"/>
  <c r="T94" i="86"/>
  <c r="T95" i="86"/>
  <c r="T96" i="86"/>
  <c r="T97" i="86"/>
  <c r="T98" i="86"/>
  <c r="T99" i="86"/>
  <c r="T100" i="86"/>
  <c r="T101" i="86"/>
  <c r="T102" i="86"/>
  <c r="T103" i="86"/>
  <c r="T104" i="86"/>
  <c r="T105" i="86"/>
  <c r="T106" i="86"/>
  <c r="T107" i="86"/>
  <c r="T108" i="86"/>
  <c r="T109" i="86"/>
  <c r="T110" i="86"/>
  <c r="T111" i="86"/>
  <c r="T112" i="86"/>
  <c r="T113" i="86"/>
  <c r="T114" i="86"/>
  <c r="T115" i="86"/>
  <c r="T116" i="86"/>
  <c r="T117" i="86"/>
  <c r="T118" i="86"/>
  <c r="T119" i="86"/>
  <c r="T120" i="86"/>
  <c r="T121" i="86"/>
  <c r="T122" i="86"/>
  <c r="T123" i="86"/>
  <c r="T124" i="86"/>
  <c r="T125" i="86"/>
  <c r="T126" i="86"/>
  <c r="T127" i="86"/>
  <c r="T128" i="86"/>
  <c r="T129" i="86"/>
  <c r="T130" i="86"/>
  <c r="T131" i="86"/>
  <c r="T132" i="86"/>
  <c r="T133" i="86"/>
  <c r="T134" i="86"/>
  <c r="T135" i="86"/>
  <c r="T136" i="86"/>
  <c r="T137" i="86"/>
  <c r="T138" i="86"/>
  <c r="T139" i="86"/>
  <c r="T140" i="86"/>
  <c r="T141" i="86"/>
  <c r="T142" i="86"/>
  <c r="T143" i="86"/>
  <c r="T144" i="86"/>
  <c r="T145" i="86"/>
  <c r="T146" i="86"/>
  <c r="T147" i="86"/>
  <c r="T148" i="86"/>
  <c r="T149" i="86"/>
  <c r="T150" i="86"/>
  <c r="T151" i="86"/>
  <c r="T152" i="86"/>
  <c r="T153" i="86"/>
  <c r="T154" i="86"/>
  <c r="T155" i="86"/>
  <c r="T156" i="86"/>
  <c r="T157" i="86"/>
  <c r="T158" i="86"/>
  <c r="T159" i="86"/>
  <c r="T160" i="86"/>
  <c r="T161" i="86"/>
  <c r="T162" i="86"/>
  <c r="T163" i="86"/>
  <c r="T164" i="86"/>
  <c r="T165" i="86"/>
  <c r="T166" i="86"/>
  <c r="T167" i="86"/>
  <c r="T168" i="86"/>
  <c r="T169" i="86"/>
  <c r="T170" i="86"/>
  <c r="T171" i="86"/>
  <c r="T172" i="86"/>
  <c r="T173" i="86"/>
  <c r="T174" i="86"/>
  <c r="T175" i="86"/>
  <c r="T176" i="86"/>
  <c r="T177" i="86"/>
  <c r="T178" i="86"/>
  <c r="T179" i="86"/>
  <c r="T180" i="86"/>
  <c r="T181" i="86"/>
  <c r="T182" i="86"/>
  <c r="T183" i="86"/>
  <c r="T184" i="86"/>
  <c r="T185" i="86"/>
  <c r="T186" i="86"/>
  <c r="T187" i="86"/>
  <c r="T188" i="86"/>
  <c r="T189" i="86"/>
  <c r="T190" i="86"/>
  <c r="T191" i="86"/>
  <c r="T192" i="86"/>
  <c r="T193" i="86"/>
  <c r="T194" i="86"/>
  <c r="T195" i="86"/>
  <c r="T196" i="86"/>
  <c r="T197" i="86"/>
  <c r="T198" i="86"/>
  <c r="T199" i="86"/>
  <c r="T200" i="86"/>
  <c r="T201" i="86"/>
  <c r="T202" i="86"/>
  <c r="T203" i="86"/>
  <c r="T204" i="86"/>
  <c r="T205" i="86"/>
  <c r="T206" i="86"/>
  <c r="T207" i="86"/>
  <c r="T208" i="86"/>
  <c r="T209" i="86"/>
  <c r="T210" i="86"/>
  <c r="T211" i="86"/>
  <c r="T212" i="86"/>
  <c r="T213" i="86"/>
  <c r="T214" i="86"/>
  <c r="T215" i="86"/>
  <c r="T216" i="86"/>
  <c r="T217" i="86"/>
  <c r="T218" i="86"/>
  <c r="T219" i="86"/>
  <c r="T220" i="86"/>
  <c r="T221" i="86"/>
  <c r="T222" i="86"/>
  <c r="T223" i="86"/>
  <c r="T224" i="86"/>
  <c r="T225" i="86"/>
  <c r="T226" i="86"/>
  <c r="T227" i="86"/>
  <c r="T228" i="86"/>
  <c r="T229" i="86"/>
  <c r="T230" i="86"/>
  <c r="T231" i="86"/>
  <c r="T232" i="86"/>
  <c r="T233" i="86"/>
  <c r="T234" i="86"/>
  <c r="T235" i="86"/>
  <c r="T236" i="86"/>
  <c r="T237" i="86"/>
  <c r="T238" i="86"/>
  <c r="T239" i="86"/>
  <c r="T240" i="86"/>
  <c r="T241" i="86"/>
  <c r="T242" i="86"/>
  <c r="T243" i="86"/>
  <c r="T244" i="86"/>
  <c r="T245" i="86"/>
  <c r="T246" i="86"/>
  <c r="T247" i="86"/>
  <c r="T248" i="86"/>
  <c r="T249" i="86"/>
  <c r="T250" i="86"/>
  <c r="T251" i="86"/>
  <c r="T252" i="86"/>
  <c r="T253" i="86"/>
  <c r="T254" i="86"/>
  <c r="T255" i="86"/>
  <c r="T256" i="86"/>
  <c r="T257" i="86"/>
  <c r="T258" i="86"/>
  <c r="T259" i="86"/>
  <c r="T260" i="86"/>
  <c r="T261" i="86"/>
  <c r="T262" i="86"/>
  <c r="T263" i="86"/>
  <c r="T264" i="86"/>
  <c r="T265" i="86"/>
  <c r="T266" i="86"/>
  <c r="T267" i="86"/>
  <c r="T268" i="86"/>
  <c r="T269" i="86"/>
  <c r="T270" i="86"/>
  <c r="T271" i="86"/>
  <c r="T272" i="86"/>
  <c r="T273" i="86"/>
  <c r="T274" i="86"/>
  <c r="T275" i="86"/>
  <c r="T276" i="86"/>
  <c r="T277" i="86"/>
  <c r="T278" i="86"/>
  <c r="T279" i="86"/>
  <c r="T280" i="86"/>
  <c r="T281" i="86"/>
  <c r="T282" i="86"/>
  <c r="T283" i="86"/>
  <c r="T284" i="86"/>
  <c r="T285" i="86"/>
  <c r="T286" i="86"/>
  <c r="T287" i="86"/>
  <c r="T288" i="86"/>
  <c r="T289" i="86"/>
  <c r="T290" i="86"/>
  <c r="T291" i="86"/>
  <c r="T292" i="86"/>
  <c r="T293" i="86"/>
  <c r="T294" i="86"/>
  <c r="T295" i="86"/>
  <c r="T296" i="86"/>
  <c r="T297" i="86"/>
  <c r="T298" i="86"/>
  <c r="T299" i="86"/>
  <c r="T300" i="86"/>
  <c r="T301" i="86"/>
  <c r="T302" i="86"/>
  <c r="T303" i="86"/>
  <c r="T304" i="86"/>
  <c r="T305" i="86"/>
  <c r="T306" i="86"/>
  <c r="T307" i="86"/>
  <c r="T308" i="86"/>
  <c r="T309" i="86"/>
  <c r="T310" i="86"/>
  <c r="T311" i="86"/>
  <c r="T312" i="86"/>
  <c r="T313" i="86"/>
  <c r="T314" i="86"/>
  <c r="T315" i="86"/>
  <c r="T316" i="86"/>
  <c r="T317" i="86"/>
  <c r="T318" i="86"/>
  <c r="T319" i="86"/>
  <c r="T320" i="86"/>
  <c r="T321" i="86"/>
  <c r="T322" i="86"/>
  <c r="T323" i="86"/>
  <c r="T324" i="86"/>
  <c r="T325" i="86"/>
  <c r="T326" i="86"/>
  <c r="T327" i="86"/>
  <c r="T328" i="86"/>
  <c r="T329" i="86"/>
  <c r="T330" i="86"/>
  <c r="T331" i="86"/>
  <c r="T332" i="86"/>
  <c r="T333" i="86"/>
  <c r="T334" i="86"/>
  <c r="T335" i="86"/>
  <c r="T336" i="86"/>
  <c r="T337" i="86"/>
  <c r="T338" i="86"/>
  <c r="T339" i="86"/>
  <c r="T340" i="86"/>
  <c r="T341" i="86"/>
  <c r="T342" i="86"/>
  <c r="T343" i="86"/>
  <c r="T344" i="86"/>
  <c r="T345" i="86"/>
  <c r="T346" i="86"/>
  <c r="T347" i="86"/>
  <c r="T348" i="86"/>
  <c r="T349" i="86"/>
  <c r="T350" i="86"/>
  <c r="T351" i="86"/>
  <c r="T352" i="86"/>
  <c r="T353" i="86"/>
  <c r="T354" i="86"/>
  <c r="T355" i="86"/>
  <c r="T356" i="86"/>
  <c r="T357" i="86"/>
  <c r="T358" i="86"/>
  <c r="T359" i="86"/>
  <c r="T360" i="86"/>
  <c r="T361" i="86"/>
  <c r="T362" i="86"/>
  <c r="T363" i="86"/>
  <c r="T364" i="86"/>
  <c r="T365" i="86"/>
  <c r="T366" i="86"/>
  <c r="T367" i="86"/>
  <c r="T368" i="86"/>
  <c r="T369" i="86"/>
  <c r="T370" i="86"/>
  <c r="T371" i="86"/>
  <c r="T372" i="86"/>
  <c r="T373" i="86"/>
  <c r="T374" i="86"/>
  <c r="T375" i="86"/>
  <c r="T376" i="86"/>
  <c r="T377" i="86"/>
  <c r="T378" i="86"/>
  <c r="T379" i="86"/>
  <c r="T380" i="86"/>
  <c r="T381" i="86"/>
  <c r="T382" i="86"/>
  <c r="T383" i="86"/>
  <c r="T384" i="86"/>
  <c r="T385" i="86"/>
  <c r="T386" i="86"/>
  <c r="T387" i="86"/>
  <c r="T388" i="86"/>
  <c r="T389" i="86"/>
  <c r="T390" i="86"/>
  <c r="T391" i="86"/>
  <c r="T392" i="86"/>
  <c r="T393" i="86"/>
  <c r="T394" i="86"/>
  <c r="T395" i="86"/>
  <c r="T396" i="86"/>
  <c r="T397" i="86"/>
  <c r="T398" i="86"/>
  <c r="T399" i="86"/>
  <c r="T400" i="86"/>
  <c r="T401" i="86"/>
  <c r="T402" i="86"/>
  <c r="T403" i="86"/>
  <c r="T404" i="86"/>
  <c r="T405" i="86"/>
  <c r="T406" i="86"/>
  <c r="T407" i="86"/>
  <c r="T408" i="86"/>
  <c r="T409" i="86"/>
  <c r="T410" i="86"/>
  <c r="T411" i="86"/>
  <c r="T412" i="86"/>
  <c r="T413" i="86"/>
  <c r="T414" i="86"/>
  <c r="T415" i="86"/>
  <c r="T416" i="86"/>
  <c r="T417" i="86"/>
  <c r="T418" i="86"/>
  <c r="T419" i="86"/>
  <c r="T420" i="86"/>
  <c r="T421" i="86"/>
  <c r="T422" i="86"/>
  <c r="T423" i="86"/>
  <c r="T424" i="86"/>
  <c r="T425" i="86"/>
  <c r="T426" i="86"/>
  <c r="T427" i="86"/>
  <c r="T428" i="86"/>
  <c r="T429" i="86"/>
  <c r="T430" i="86"/>
  <c r="T431" i="86"/>
  <c r="T432" i="86"/>
  <c r="T433" i="86"/>
  <c r="T434" i="86"/>
  <c r="T435" i="86"/>
  <c r="T436" i="86"/>
  <c r="T437" i="86"/>
  <c r="T438" i="86"/>
  <c r="T439" i="86"/>
  <c r="T440" i="86"/>
  <c r="T441" i="86"/>
  <c r="T442" i="86"/>
  <c r="T443" i="86"/>
  <c r="T444" i="86"/>
  <c r="T445" i="86"/>
  <c r="T446" i="86"/>
  <c r="T447" i="86"/>
  <c r="T448" i="86"/>
  <c r="T449" i="86"/>
  <c r="T450" i="86"/>
  <c r="T451" i="86"/>
  <c r="T452" i="86"/>
  <c r="T453" i="86"/>
  <c r="T454" i="86"/>
  <c r="T455" i="86"/>
  <c r="T456" i="86"/>
  <c r="T457" i="86"/>
  <c r="T458" i="86"/>
  <c r="T459" i="86"/>
  <c r="T460" i="86"/>
  <c r="T461" i="86"/>
  <c r="T462" i="86"/>
  <c r="T463" i="86"/>
  <c r="T464" i="86"/>
  <c r="T465" i="86"/>
  <c r="T466" i="86"/>
  <c r="T467" i="86"/>
  <c r="T468" i="86"/>
  <c r="T469" i="86"/>
  <c r="T470" i="86"/>
  <c r="T471" i="86"/>
  <c r="T472" i="86"/>
  <c r="T473" i="86"/>
  <c r="T474" i="86"/>
  <c r="T475" i="86"/>
  <c r="T476" i="86"/>
  <c r="T477" i="86"/>
  <c r="T478" i="86"/>
  <c r="T479" i="86"/>
  <c r="T480" i="86"/>
  <c r="T481" i="86"/>
  <c r="T482" i="86"/>
  <c r="T483" i="86"/>
  <c r="T484" i="86"/>
  <c r="T485" i="86"/>
  <c r="T486" i="86"/>
  <c r="T487" i="86"/>
  <c r="T488" i="86"/>
  <c r="T489" i="86"/>
  <c r="T490" i="86"/>
  <c r="T491" i="86"/>
  <c r="T492" i="86"/>
  <c r="T493" i="86"/>
  <c r="T494" i="86"/>
  <c r="T495" i="86"/>
  <c r="T496" i="86"/>
  <c r="T497" i="86"/>
  <c r="T498" i="86"/>
  <c r="T499" i="86"/>
  <c r="T500" i="86"/>
  <c r="T501" i="86"/>
  <c r="T502" i="86"/>
  <c r="T503" i="86"/>
  <c r="T504" i="86"/>
  <c r="T505" i="86"/>
  <c r="T506" i="86"/>
  <c r="T507" i="86"/>
  <c r="T508" i="86"/>
  <c r="T509" i="86"/>
  <c r="T510" i="86"/>
  <c r="T511" i="86"/>
  <c r="T512" i="86"/>
  <c r="T513" i="86"/>
  <c r="T514" i="86"/>
  <c r="T515" i="86"/>
  <c r="T516" i="86"/>
  <c r="T517" i="86"/>
  <c r="T518" i="86"/>
  <c r="T519" i="86"/>
  <c r="T520" i="86"/>
  <c r="T521" i="86"/>
  <c r="T522" i="86"/>
  <c r="T523" i="86"/>
  <c r="T524" i="86"/>
  <c r="T525" i="86"/>
  <c r="T526" i="86"/>
  <c r="T527" i="86"/>
  <c r="T528" i="86"/>
  <c r="T529" i="86"/>
  <c r="T530" i="86"/>
  <c r="T531" i="86"/>
  <c r="T532" i="86"/>
  <c r="T533" i="86"/>
  <c r="T534" i="86"/>
  <c r="T535" i="86"/>
  <c r="T536" i="86"/>
  <c r="T537" i="86"/>
  <c r="T538" i="86"/>
  <c r="T539" i="86"/>
  <c r="T540" i="86"/>
  <c r="T541" i="86"/>
  <c r="T542" i="86"/>
  <c r="T543" i="86"/>
  <c r="T544" i="86"/>
  <c r="T545" i="86"/>
  <c r="T546" i="86"/>
  <c r="T547" i="86"/>
  <c r="T548" i="86"/>
  <c r="T549" i="86"/>
  <c r="T550" i="86"/>
  <c r="T551" i="86"/>
  <c r="T552" i="86"/>
  <c r="T553" i="86"/>
  <c r="T554" i="86"/>
  <c r="T555" i="86"/>
  <c r="T556" i="86"/>
  <c r="T557" i="86"/>
  <c r="T558" i="86"/>
  <c r="T559" i="86"/>
  <c r="T560" i="86"/>
  <c r="T561" i="86"/>
  <c r="T562" i="86"/>
  <c r="T563" i="86"/>
  <c r="T564" i="86"/>
  <c r="T565" i="86"/>
  <c r="T566" i="86"/>
  <c r="T567" i="86"/>
  <c r="T568" i="86"/>
  <c r="T569" i="86"/>
  <c r="T570" i="86"/>
  <c r="T571" i="86"/>
  <c r="T572" i="86"/>
  <c r="T573" i="86"/>
  <c r="T574" i="86"/>
  <c r="T575" i="86"/>
  <c r="T576" i="86"/>
  <c r="T577" i="86"/>
  <c r="T578" i="86"/>
  <c r="T579" i="86"/>
  <c r="T580" i="86"/>
  <c r="T581" i="86"/>
  <c r="T582" i="86"/>
  <c r="T583" i="86"/>
  <c r="T584" i="86"/>
  <c r="T585" i="86"/>
  <c r="T586" i="86"/>
  <c r="T587" i="86"/>
  <c r="T588" i="86"/>
  <c r="T589" i="86"/>
  <c r="T590" i="86"/>
  <c r="T591" i="86"/>
  <c r="T592" i="86"/>
  <c r="T593" i="86"/>
  <c r="T594" i="86"/>
  <c r="T595" i="86"/>
  <c r="T596" i="86"/>
  <c r="T597" i="86"/>
  <c r="T598" i="86"/>
  <c r="T599" i="86"/>
  <c r="T600" i="86"/>
  <c r="T601" i="86"/>
  <c r="T602" i="86"/>
  <c r="T603" i="86"/>
  <c r="T604" i="86"/>
  <c r="T605" i="86"/>
  <c r="T606" i="86"/>
  <c r="T607" i="86"/>
  <c r="T608" i="86"/>
  <c r="T609" i="86"/>
  <c r="T610" i="86"/>
  <c r="T611" i="86"/>
  <c r="T612" i="86"/>
  <c r="T613" i="86"/>
  <c r="T614" i="86"/>
  <c r="T615" i="86"/>
  <c r="T616" i="86"/>
  <c r="T617" i="86"/>
  <c r="T618" i="86"/>
  <c r="T619" i="86"/>
  <c r="T620" i="86"/>
  <c r="T621" i="86"/>
  <c r="T622" i="86"/>
  <c r="T623" i="86"/>
  <c r="T624" i="86"/>
  <c r="T625" i="86"/>
  <c r="T626" i="86"/>
  <c r="T627" i="86"/>
  <c r="T628" i="86"/>
  <c r="T629" i="86"/>
  <c r="T630" i="86"/>
  <c r="T631" i="86"/>
  <c r="T632" i="86"/>
  <c r="T633" i="86"/>
  <c r="T634" i="86"/>
  <c r="T635" i="86"/>
  <c r="T636" i="86"/>
  <c r="T637" i="86"/>
  <c r="T638" i="86"/>
  <c r="T639" i="86"/>
  <c r="T640" i="86"/>
  <c r="T641" i="86"/>
  <c r="T642" i="86"/>
  <c r="T643" i="86"/>
  <c r="T644" i="86"/>
  <c r="T645" i="86"/>
  <c r="T646" i="86"/>
  <c r="T647" i="86"/>
  <c r="T648" i="86"/>
  <c r="T649" i="86"/>
  <c r="T650" i="86"/>
  <c r="T651" i="86"/>
  <c r="T652" i="86"/>
  <c r="T653" i="86"/>
  <c r="T654" i="86"/>
  <c r="T655" i="86"/>
  <c r="T656" i="86"/>
  <c r="T657" i="86"/>
  <c r="T658" i="86"/>
  <c r="T659" i="86"/>
  <c r="T660" i="86"/>
  <c r="T661" i="86"/>
  <c r="T662" i="86"/>
  <c r="T663" i="86"/>
  <c r="T664" i="86"/>
  <c r="T665" i="86"/>
  <c r="T666" i="86"/>
  <c r="T667" i="86"/>
  <c r="T668" i="86"/>
  <c r="T669" i="86"/>
  <c r="T670" i="86"/>
  <c r="T671" i="86"/>
  <c r="T672" i="86"/>
  <c r="T673" i="86"/>
  <c r="T674" i="86"/>
  <c r="T675" i="86"/>
  <c r="T676" i="86"/>
  <c r="T677" i="86"/>
  <c r="T678" i="86"/>
  <c r="T679" i="86"/>
  <c r="T680" i="86"/>
  <c r="T681" i="86"/>
  <c r="T682" i="86"/>
  <c r="T683" i="86"/>
  <c r="T684" i="86"/>
  <c r="T685" i="86"/>
  <c r="T686" i="86"/>
  <c r="T687" i="86"/>
  <c r="T688" i="86"/>
  <c r="T689" i="86"/>
  <c r="T690" i="86"/>
  <c r="T691" i="86"/>
  <c r="T692" i="86"/>
  <c r="T693" i="86"/>
  <c r="T694" i="86"/>
  <c r="T695" i="86"/>
  <c r="T696" i="86"/>
  <c r="T697" i="86"/>
  <c r="T698" i="86"/>
  <c r="T699" i="86"/>
  <c r="T700" i="86"/>
  <c r="T701" i="86"/>
  <c r="T702" i="86"/>
  <c r="T703" i="86"/>
  <c r="T704" i="86"/>
  <c r="T705" i="86"/>
  <c r="T706" i="86"/>
  <c r="T707" i="86"/>
  <c r="T708" i="86"/>
  <c r="T709" i="86"/>
  <c r="T710" i="86"/>
  <c r="T711" i="86"/>
  <c r="T712" i="86"/>
  <c r="T713" i="86"/>
  <c r="T714" i="86"/>
  <c r="T715" i="86"/>
  <c r="T716" i="86"/>
  <c r="T717" i="86"/>
  <c r="T718" i="86"/>
  <c r="T719" i="86"/>
  <c r="T720" i="86"/>
  <c r="T721" i="86"/>
  <c r="T722" i="86"/>
  <c r="T723" i="86"/>
  <c r="T724" i="86"/>
  <c r="T725" i="86"/>
  <c r="T726" i="86"/>
  <c r="T727" i="86"/>
  <c r="T728" i="86"/>
  <c r="T729" i="86"/>
  <c r="T730" i="86"/>
  <c r="T731" i="86"/>
  <c r="T732" i="86"/>
  <c r="T733" i="86"/>
  <c r="T734" i="86"/>
  <c r="T735" i="86"/>
  <c r="T736" i="86"/>
  <c r="T737" i="86"/>
  <c r="T738" i="86"/>
  <c r="T739" i="86"/>
  <c r="T740" i="86"/>
  <c r="T741" i="86"/>
  <c r="T742" i="86"/>
  <c r="T743" i="86"/>
  <c r="T744" i="86"/>
  <c r="T745" i="86"/>
  <c r="T746" i="86"/>
  <c r="T747" i="86"/>
  <c r="T748" i="86"/>
  <c r="T749" i="86"/>
  <c r="T750" i="86"/>
  <c r="T751" i="86"/>
  <c r="T752" i="86"/>
  <c r="T753" i="86"/>
  <c r="T754" i="86"/>
  <c r="T755" i="86"/>
  <c r="T756" i="86"/>
  <c r="T757" i="86"/>
  <c r="T758" i="86"/>
  <c r="T759" i="86"/>
  <c r="T760" i="86"/>
  <c r="T761" i="86"/>
  <c r="T762" i="86"/>
  <c r="T763" i="86"/>
  <c r="T764" i="86"/>
  <c r="T765" i="86"/>
  <c r="T766" i="86"/>
  <c r="T767" i="86"/>
  <c r="T768" i="86"/>
  <c r="T769" i="86"/>
  <c r="T770" i="86"/>
  <c r="T771" i="86"/>
  <c r="T772" i="86"/>
  <c r="T773" i="86"/>
  <c r="T774" i="86"/>
  <c r="T775" i="86"/>
  <c r="T776" i="86"/>
  <c r="T777" i="86"/>
  <c r="T778" i="86"/>
  <c r="T779" i="86"/>
  <c r="T780" i="86"/>
  <c r="T781" i="86"/>
  <c r="T782" i="86"/>
  <c r="T783" i="86"/>
  <c r="T784" i="86"/>
  <c r="T785" i="86"/>
  <c r="T786" i="86"/>
  <c r="T787" i="86"/>
  <c r="T788" i="86"/>
  <c r="T789" i="86"/>
  <c r="T790" i="86"/>
  <c r="T791" i="86"/>
  <c r="T792" i="86"/>
  <c r="T793" i="86"/>
  <c r="T794" i="86"/>
  <c r="T795" i="86"/>
  <c r="T796" i="86"/>
  <c r="T797" i="86"/>
  <c r="T798" i="86"/>
  <c r="T799" i="86"/>
  <c r="T800" i="86"/>
  <c r="T801" i="86"/>
  <c r="T802" i="86"/>
  <c r="T803" i="86"/>
  <c r="T804" i="86"/>
  <c r="T805" i="86"/>
  <c r="T806" i="86"/>
  <c r="T807" i="86"/>
  <c r="T808" i="86"/>
  <c r="T809" i="86"/>
  <c r="T810" i="86"/>
  <c r="T811" i="86"/>
  <c r="T812" i="86"/>
  <c r="T813" i="86"/>
  <c r="T814" i="86"/>
  <c r="T815" i="86"/>
  <c r="T816" i="86"/>
  <c r="T817" i="86"/>
  <c r="T818" i="86"/>
  <c r="T819" i="86"/>
  <c r="T820" i="86"/>
  <c r="T821" i="86"/>
  <c r="T822" i="86"/>
  <c r="T823" i="86"/>
  <c r="T824" i="86"/>
  <c r="T825" i="86"/>
  <c r="T826" i="86"/>
  <c r="T827" i="86"/>
  <c r="T828" i="86"/>
  <c r="T829" i="86"/>
  <c r="T830" i="86"/>
  <c r="T831" i="86"/>
  <c r="T832" i="86"/>
  <c r="T833" i="86"/>
  <c r="T834" i="86"/>
  <c r="T835" i="86"/>
  <c r="T836" i="86"/>
  <c r="T837" i="86"/>
  <c r="T838" i="86"/>
  <c r="T839" i="86"/>
  <c r="T840" i="86"/>
  <c r="T841" i="86"/>
  <c r="T842" i="86"/>
  <c r="T843" i="86"/>
  <c r="T844" i="86"/>
  <c r="T845" i="86"/>
  <c r="T846" i="86"/>
  <c r="T847" i="86"/>
  <c r="T848" i="86"/>
  <c r="T849" i="86"/>
  <c r="T850" i="86"/>
  <c r="T851" i="86"/>
  <c r="T852" i="86"/>
  <c r="T853" i="86"/>
  <c r="T854" i="86"/>
  <c r="T855" i="86"/>
  <c r="T856" i="86"/>
  <c r="T857" i="86"/>
  <c r="T858" i="86"/>
  <c r="T859" i="86"/>
  <c r="T860" i="86"/>
  <c r="T861" i="86"/>
  <c r="T862" i="86"/>
  <c r="T863" i="86"/>
  <c r="T864" i="86"/>
  <c r="T865" i="86"/>
  <c r="T866" i="86"/>
  <c r="T867" i="86"/>
  <c r="T868" i="86"/>
  <c r="T869" i="86"/>
  <c r="T870" i="86"/>
  <c r="T871" i="86"/>
  <c r="T872" i="86"/>
  <c r="T873" i="86"/>
  <c r="T874" i="86"/>
  <c r="T875" i="86"/>
  <c r="T876" i="86"/>
  <c r="T877" i="86"/>
  <c r="T878" i="86"/>
  <c r="T879" i="86"/>
  <c r="T880" i="86"/>
  <c r="T881" i="86"/>
  <c r="T882" i="86"/>
  <c r="T883" i="86"/>
  <c r="T884" i="86"/>
  <c r="T885" i="86"/>
  <c r="T886" i="86"/>
  <c r="T887" i="86"/>
  <c r="T888" i="86"/>
  <c r="T889" i="86"/>
  <c r="T2" i="86"/>
  <c r="J5" i="53" l="1"/>
  <c r="J6" i="53"/>
  <c r="J7" i="53"/>
  <c r="J9" i="53"/>
  <c r="J12" i="53"/>
  <c r="J13" i="53"/>
  <c r="J14" i="53"/>
  <c r="J15" i="53"/>
  <c r="J17" i="53"/>
  <c r="J20" i="53"/>
  <c r="J21" i="53"/>
  <c r="J22" i="53"/>
  <c r="J23" i="53"/>
  <c r="J25" i="53"/>
  <c r="J28" i="53"/>
  <c r="J29" i="53"/>
  <c r="J30" i="53"/>
  <c r="J31" i="53"/>
  <c r="J33" i="53"/>
  <c r="J36" i="53"/>
  <c r="J37" i="53"/>
  <c r="J38" i="53"/>
  <c r="J39" i="53"/>
  <c r="J41" i="53"/>
  <c r="J44" i="53"/>
  <c r="J45" i="53"/>
  <c r="J46" i="53"/>
  <c r="J47" i="53"/>
  <c r="J49" i="53"/>
  <c r="J52" i="53"/>
  <c r="J53" i="53"/>
  <c r="J54" i="53"/>
  <c r="J55" i="53"/>
  <c r="J57" i="53"/>
  <c r="J60" i="53"/>
  <c r="J61" i="53"/>
  <c r="J62" i="53"/>
  <c r="J63" i="53"/>
  <c r="J65" i="53"/>
  <c r="J68" i="53"/>
  <c r="J69" i="53"/>
  <c r="J70" i="53"/>
  <c r="J71" i="53"/>
  <c r="J73" i="53"/>
  <c r="J76" i="53"/>
  <c r="J77" i="53"/>
  <c r="J78" i="53"/>
  <c r="J79" i="53"/>
  <c r="J84" i="53"/>
  <c r="J85" i="53"/>
  <c r="J86" i="53"/>
  <c r="J87" i="53"/>
  <c r="J92" i="53"/>
  <c r="J93" i="53"/>
  <c r="J94" i="53"/>
  <c r="J95" i="53"/>
  <c r="J100" i="53"/>
  <c r="J101" i="53"/>
  <c r="J102" i="53"/>
  <c r="J103" i="53"/>
  <c r="J108" i="53"/>
  <c r="J109" i="53"/>
  <c r="J110" i="53"/>
  <c r="J111" i="53"/>
  <c r="J116" i="53"/>
  <c r="J117" i="53"/>
  <c r="J118" i="53"/>
  <c r="J119" i="53"/>
  <c r="J124" i="53"/>
  <c r="J125" i="53"/>
  <c r="J126" i="53"/>
  <c r="J127" i="53"/>
  <c r="J132" i="53"/>
  <c r="J133" i="53"/>
  <c r="J134" i="53"/>
  <c r="J135" i="53"/>
  <c r="J140" i="53"/>
  <c r="J141" i="53"/>
  <c r="J142" i="53"/>
  <c r="J143" i="53"/>
  <c r="J148" i="53"/>
  <c r="J149" i="53"/>
  <c r="J150" i="53"/>
  <c r="J151" i="53"/>
  <c r="J156" i="53"/>
  <c r="J157" i="53"/>
  <c r="J158" i="53"/>
  <c r="J159" i="53"/>
  <c r="J164" i="53"/>
  <c r="J165" i="53"/>
  <c r="J166" i="53"/>
  <c r="J4" i="53"/>
  <c r="J163" i="53" l="1"/>
  <c r="J147" i="53"/>
  <c r="J139" i="53"/>
  <c r="J131" i="53"/>
  <c r="J115" i="53"/>
  <c r="J107" i="53"/>
  <c r="J99" i="53"/>
  <c r="J91" i="53"/>
  <c r="J83" i="53"/>
  <c r="J75" i="53"/>
  <c r="J67" i="53"/>
  <c r="J59" i="53"/>
  <c r="J51" i="53"/>
  <c r="J43" i="53"/>
  <c r="J35" i="53"/>
  <c r="J27" i="53"/>
  <c r="J19" i="53"/>
  <c r="J11" i="53"/>
  <c r="J155" i="53"/>
  <c r="J123" i="53"/>
  <c r="J162" i="53"/>
  <c r="J130" i="53"/>
  <c r="J106" i="53"/>
  <c r="J74" i="53"/>
  <c r="J50" i="53"/>
  <c r="J26" i="53"/>
  <c r="J154" i="53"/>
  <c r="J146" i="53"/>
  <c r="J138" i="53"/>
  <c r="J122" i="53"/>
  <c r="J114" i="53"/>
  <c r="J98" i="53"/>
  <c r="J90" i="53"/>
  <c r="J82" i="53"/>
  <c r="J66" i="53"/>
  <c r="J58" i="53"/>
  <c r="J42" i="53"/>
  <c r="J34" i="53"/>
  <c r="J18" i="53"/>
  <c r="J160" i="53"/>
  <c r="J152" i="53"/>
  <c r="J144" i="53"/>
  <c r="J136" i="53"/>
  <c r="J128" i="53"/>
  <c r="J120" i="53"/>
  <c r="J112" i="53"/>
  <c r="J104" i="53"/>
  <c r="J96" i="53"/>
  <c r="J88" i="53"/>
  <c r="J80" i="53"/>
  <c r="J72" i="53"/>
  <c r="J64" i="53"/>
  <c r="J56" i="53"/>
  <c r="J48" i="53"/>
  <c r="J40" i="53"/>
  <c r="J32" i="53"/>
  <c r="J24" i="53"/>
  <c r="J16" i="53"/>
  <c r="J8" i="53"/>
  <c r="J10" i="53"/>
  <c r="J145" i="53"/>
  <c r="J121" i="53"/>
  <c r="J97" i="53"/>
  <c r="J89" i="53"/>
  <c r="J81" i="53"/>
  <c r="J161" i="53"/>
  <c r="J129" i="53"/>
  <c r="J105" i="53"/>
  <c r="J153" i="53"/>
  <c r="J137" i="53"/>
  <c r="J113" i="53"/>
  <c r="I167" i="53"/>
  <c r="R891" i="86" s="1"/>
  <c r="J167" i="53" l="1"/>
  <c r="H167" i="53"/>
  <c r="Q891" i="86" s="1"/>
</calcChain>
</file>

<file path=xl/sharedStrings.xml><?xml version="1.0" encoding="utf-8"?>
<sst xmlns="http://schemas.openxmlformats.org/spreadsheetml/2006/main" count="9598" uniqueCount="412">
  <si>
    <t>DPP for BHS Year 1 Scorecard - July 2022</t>
  </si>
  <si>
    <t>July 2022</t>
  </si>
  <si>
    <t xml:space="preserve">Year 1 </t>
  </si>
  <si>
    <t>H + I = J</t>
  </si>
  <si>
    <t>NPI</t>
  </si>
  <si>
    <t>Provider</t>
  </si>
  <si>
    <t>SDA</t>
  </si>
  <si>
    <t>CCBHC Indicator</t>
  </si>
  <si>
    <t>Provider Quality Group Name</t>
  </si>
  <si>
    <t>Quality Group ID</t>
  </si>
  <si>
    <t>Rep Req Met (Yes=0 &amp; No=1)</t>
  </si>
  <si>
    <t xml:space="preserve">Component 1 Payments </t>
  </si>
  <si>
    <t xml:space="preserve">Enrollment Adjustments </t>
  </si>
  <si>
    <t>Adjusted Component 1</t>
  </si>
  <si>
    <t>Access</t>
  </si>
  <si>
    <t>MRSA Northeast</t>
  </si>
  <si>
    <t>Y</t>
  </si>
  <si>
    <t>B1710015201</t>
  </si>
  <si>
    <t>Andrews Center</t>
  </si>
  <si>
    <t>B1205802170</t>
  </si>
  <si>
    <t>Betty Hardwick Center</t>
  </si>
  <si>
    <t>MRSA West</t>
  </si>
  <si>
    <t>B1699741975</t>
  </si>
  <si>
    <t>Bluebonnet</t>
  </si>
  <si>
    <t>Travis</t>
  </si>
  <si>
    <t>B1730135864</t>
  </si>
  <si>
    <t>Border Region</t>
  </si>
  <si>
    <t>Hidalgo</t>
  </si>
  <si>
    <t>B1124060173</t>
  </si>
  <si>
    <t>Brazos Valley</t>
  </si>
  <si>
    <t>MRSA Central</t>
  </si>
  <si>
    <t>B1881621225</t>
  </si>
  <si>
    <t>Burke</t>
  </si>
  <si>
    <t>B1396792420</t>
  </si>
  <si>
    <t>Camino Real</t>
  </si>
  <si>
    <t>Bexar</t>
  </si>
  <si>
    <t>B1154411262</t>
  </si>
  <si>
    <t>Center for Healthcare Services</t>
  </si>
  <si>
    <t>B1730134586</t>
  </si>
  <si>
    <t>Central Counties</t>
  </si>
  <si>
    <t>B1356310585</t>
  </si>
  <si>
    <t>Central Plains</t>
  </si>
  <si>
    <t>Lubbock</t>
  </si>
  <si>
    <t>B1861589772</t>
  </si>
  <si>
    <t>Coastal Plains</t>
  </si>
  <si>
    <t>Nueces</t>
  </si>
  <si>
    <t>B1962552109</t>
  </si>
  <si>
    <t>Community Healthcore</t>
  </si>
  <si>
    <t>B1639232002</t>
  </si>
  <si>
    <t>Concho Valley</t>
  </si>
  <si>
    <t>B1164479192</t>
  </si>
  <si>
    <t>Denton County</t>
  </si>
  <si>
    <t>Tarrant</t>
  </si>
  <si>
    <t>B1578551347</t>
  </si>
  <si>
    <t>Emergence Health Network</t>
  </si>
  <si>
    <t>El Paso</t>
  </si>
  <si>
    <t>B1649345869</t>
  </si>
  <si>
    <t>Gulf Bend</t>
  </si>
  <si>
    <t>B1467434399</t>
  </si>
  <si>
    <t>Gulf Coast</t>
  </si>
  <si>
    <t>Harris</t>
  </si>
  <si>
    <t>B1801939541</t>
  </si>
  <si>
    <t>Harris Center</t>
  </si>
  <si>
    <t>B1346293156</t>
  </si>
  <si>
    <t>Heart of Texas</t>
  </si>
  <si>
    <t>B1639399132</t>
  </si>
  <si>
    <t>Helen Farabee Centers</t>
  </si>
  <si>
    <t>B1457479511</t>
  </si>
  <si>
    <t>Hill Country</t>
  </si>
  <si>
    <t>B1841304201</t>
  </si>
  <si>
    <t>Integral Care</t>
  </si>
  <si>
    <t>B1750337259</t>
  </si>
  <si>
    <t>Lakes Regional</t>
  </si>
  <si>
    <t>Dallas</t>
  </si>
  <si>
    <t>B1881752715</t>
  </si>
  <si>
    <t>Life Resources</t>
  </si>
  <si>
    <t>B1619196169</t>
  </si>
  <si>
    <t>LifePath Systems</t>
  </si>
  <si>
    <t>B1871576835</t>
  </si>
  <si>
    <t>Metrocare</t>
  </si>
  <si>
    <t>B1023239886</t>
  </si>
  <si>
    <t>Nueces Center</t>
  </si>
  <si>
    <t>B1467463042</t>
  </si>
  <si>
    <t>Pecan Valley</t>
  </si>
  <si>
    <t>B1891915708</t>
  </si>
  <si>
    <t>PermiaCare</t>
  </si>
  <si>
    <t>B1649442310</t>
  </si>
  <si>
    <t>Spindletop</t>
  </si>
  <si>
    <t>Jefferson</t>
  </si>
  <si>
    <t>B1952357550</t>
  </si>
  <si>
    <t>StarCare Specialty</t>
  </si>
  <si>
    <t>B1992708705</t>
  </si>
  <si>
    <t>Tarrant County</t>
  </si>
  <si>
    <t>B1952423782</t>
  </si>
  <si>
    <t>Texana Center</t>
  </si>
  <si>
    <t>B1912954058</t>
  </si>
  <si>
    <t>Texas Panhandle Centers</t>
  </si>
  <si>
    <t>B1134188139</t>
  </si>
  <si>
    <t>Texoma Community Center</t>
  </si>
  <si>
    <t>B1851309462</t>
  </si>
  <si>
    <t>Tri-County</t>
  </si>
  <si>
    <t>B1851333074</t>
  </si>
  <si>
    <t>Tropical Texas</t>
  </si>
  <si>
    <t>B1588643787</t>
  </si>
  <si>
    <t>West Texas</t>
  </si>
  <si>
    <t>B1154348514</t>
  </si>
  <si>
    <t>TOTAL</t>
  </si>
  <si>
    <t>Per Texas Administrative Code 353.1320:</t>
  </si>
  <si>
    <t xml:space="preserve">*Component 1 (65% of the funding) is paid from the Scorecard.  It is a lump sum payment from the MCO to the provider. </t>
  </si>
  <si>
    <t xml:space="preserve">*Component 2 (35% of the funding) is not reflected in the Scorecard and is paid as a percentage increase at the time of claim adjudication. </t>
  </si>
  <si>
    <t xml:space="preserve">NOTE: Participating DPP BHS providers should work directly with their respective MCO to resolve any issues the DPP BHS provider may have with a payment received from the that MCO. </t>
  </si>
  <si>
    <t>MCO</t>
  </si>
  <si>
    <t>Sum of CURR_MONTH_COMP1_PMT</t>
  </si>
  <si>
    <t>Sum of ENROLLMENT_VAR</t>
  </si>
  <si>
    <t>Sum of Adjusted Component 1 Payments</t>
  </si>
  <si>
    <t>Aetna</t>
  </si>
  <si>
    <t>CAMINO REAL</t>
  </si>
  <si>
    <t>1154411262</t>
  </si>
  <si>
    <t>STAR</t>
  </si>
  <si>
    <t>1487751715</t>
  </si>
  <si>
    <t>1891885901</t>
  </si>
  <si>
    <t>CENTER FOR HEALTHCARE SERVICES</t>
  </si>
  <si>
    <t>1730134586</t>
  </si>
  <si>
    <t>1831363837</t>
  </si>
  <si>
    <t>LAKES REGIONAL</t>
  </si>
  <si>
    <t>1649486432</t>
  </si>
  <si>
    <t>STAR Kids</t>
  </si>
  <si>
    <t>1669793204</t>
  </si>
  <si>
    <t>1730395526</t>
  </si>
  <si>
    <t>1821204611</t>
  </si>
  <si>
    <t>1881752715</t>
  </si>
  <si>
    <t>LIFEPATH SYSTEMS</t>
  </si>
  <si>
    <t>1336303882</t>
  </si>
  <si>
    <t>1619131166</t>
  </si>
  <si>
    <t>1871576835</t>
  </si>
  <si>
    <t>METROCARE</t>
  </si>
  <si>
    <t>1023239886</t>
  </si>
  <si>
    <t>1780805549</t>
  </si>
  <si>
    <t>1871714634</t>
  </si>
  <si>
    <t>DENTON COUNTY</t>
  </si>
  <si>
    <t>1578551347</t>
  </si>
  <si>
    <t>1801020995</t>
  </si>
  <si>
    <t>PECAN VALLEY</t>
  </si>
  <si>
    <t>1891915708</t>
  </si>
  <si>
    <t>TARRANT COUNTY</t>
  </si>
  <si>
    <t>1376590422</t>
  </si>
  <si>
    <t>1437349859</t>
  </si>
  <si>
    <t>1487776217</t>
  </si>
  <si>
    <t>1578685301</t>
  </si>
  <si>
    <t>1770605503</t>
  </si>
  <si>
    <t>1952423782</t>
  </si>
  <si>
    <t>Amerigroup</t>
  </si>
  <si>
    <t>STAR+PLUS</t>
  </si>
  <si>
    <t>EMERGENCE HEALTH NETWORK</t>
  </si>
  <si>
    <t>1033240353</t>
  </si>
  <si>
    <t>1073968749</t>
  </si>
  <si>
    <t>1235260779</t>
  </si>
  <si>
    <t>1649345869</t>
  </si>
  <si>
    <t>GULF COAST</t>
  </si>
  <si>
    <t>1225343726</t>
  </si>
  <si>
    <t>1245285899</t>
  </si>
  <si>
    <t>1538202270</t>
  </si>
  <si>
    <t>1710020458</t>
  </si>
  <si>
    <t>1801939541</t>
  </si>
  <si>
    <t>HARRIS CENTER</t>
  </si>
  <si>
    <t>1346293156</t>
  </si>
  <si>
    <t>TEXANA CENTER</t>
  </si>
  <si>
    <t>1912954058</t>
  </si>
  <si>
    <t>TRI-COUNTY</t>
  </si>
  <si>
    <t>1629398367</t>
  </si>
  <si>
    <t>1750337465</t>
  </si>
  <si>
    <t>1760424980</t>
  </si>
  <si>
    <t>1851333074</t>
  </si>
  <si>
    <t>SPINDLETOP</t>
  </si>
  <si>
    <t>1447575501</t>
  </si>
  <si>
    <t>1467517656</t>
  </si>
  <si>
    <t>1700948866</t>
  </si>
  <si>
    <t>1841353497</t>
  </si>
  <si>
    <t>1952357550</t>
  </si>
  <si>
    <t>CENTRAL PLAINS</t>
  </si>
  <si>
    <t>1114013984</t>
  </si>
  <si>
    <t>1861589772</t>
  </si>
  <si>
    <t>STARCARE SPECIALTY</t>
  </si>
  <si>
    <t>1992708705</t>
  </si>
  <si>
    <t>TEXAS PANHANDLE CENTERS</t>
  </si>
  <si>
    <t>1134188139</t>
  </si>
  <si>
    <t>1154380152</t>
  </si>
  <si>
    <t>1245299247</t>
  </si>
  <si>
    <t>1912900101</t>
  </si>
  <si>
    <t>BRAZOS VALLEY</t>
  </si>
  <si>
    <t>1881621225</t>
  </si>
  <si>
    <t>CENTRAL COUNTIES</t>
  </si>
  <si>
    <t>1356310585</t>
  </si>
  <si>
    <t>HEART OF TEXAS</t>
  </si>
  <si>
    <t>1407224199</t>
  </si>
  <si>
    <t>1639399132</t>
  </si>
  <si>
    <t>1801986542</t>
  </si>
  <si>
    <t>1972687119</t>
  </si>
  <si>
    <t>ACCESS</t>
  </si>
  <si>
    <t>1447388939</t>
  </si>
  <si>
    <t>1538297023</t>
  </si>
  <si>
    <t>1710015201</t>
  </si>
  <si>
    <t>ANDREWS CENTER</t>
  </si>
  <si>
    <t>1205802170</t>
  </si>
  <si>
    <t>1386603348</t>
  </si>
  <si>
    <t>1427119098</t>
  </si>
  <si>
    <t>1821064742</t>
  </si>
  <si>
    <t>1922482751</t>
  </si>
  <si>
    <t>BURKE</t>
  </si>
  <si>
    <t>1396792420</t>
  </si>
  <si>
    <t>1518017128</t>
  </si>
  <si>
    <t>1659421501</t>
  </si>
  <si>
    <t>COMMUNITY HEALTHCORE</t>
  </si>
  <si>
    <t>1568788107</t>
  </si>
  <si>
    <t>1639232002</t>
  </si>
  <si>
    <t>BETTY HARDWICK CENTER</t>
  </si>
  <si>
    <t>1699741975</t>
  </si>
  <si>
    <t>CONCHO VALLEY</t>
  </si>
  <si>
    <t>1164479192</t>
  </si>
  <si>
    <t>1184764185</t>
  </si>
  <si>
    <t>1548300544</t>
  </si>
  <si>
    <t>1801937495</t>
  </si>
  <si>
    <t>HELEN FARABEE CENTERS</t>
  </si>
  <si>
    <t>1093833154</t>
  </si>
  <si>
    <t>1457479511</t>
  </si>
  <si>
    <t>1568580694</t>
  </si>
  <si>
    <t>HILL COUNTRY</t>
  </si>
  <si>
    <t>1841304201</t>
  </si>
  <si>
    <t>LIFE RESOURCES</t>
  </si>
  <si>
    <t>1538343694</t>
  </si>
  <si>
    <t>1619196169</t>
  </si>
  <si>
    <t>PERMIACARE</t>
  </si>
  <si>
    <t>1649442310</t>
  </si>
  <si>
    <t>1679681597</t>
  </si>
  <si>
    <t>1851464119</t>
  </si>
  <si>
    <t>TEXOMA COMMUNITY CENTER</t>
  </si>
  <si>
    <t>1104834985</t>
  </si>
  <si>
    <t>1164863312</t>
  </si>
  <si>
    <t>1184700361</t>
  </si>
  <si>
    <t>1649288671</t>
  </si>
  <si>
    <t>1851309462</t>
  </si>
  <si>
    <t>WEST TEXAS</t>
  </si>
  <si>
    <t>1154348514</t>
  </si>
  <si>
    <t>BLUEBONNET</t>
  </si>
  <si>
    <t>1023150877</t>
  </si>
  <si>
    <t>1215076633</t>
  </si>
  <si>
    <t>1336576099</t>
  </si>
  <si>
    <t>1730135864</t>
  </si>
  <si>
    <t>1861534612</t>
  </si>
  <si>
    <t>INTEGRAL CARE</t>
  </si>
  <si>
    <t>1053632505</t>
  </si>
  <si>
    <t>1750337259</t>
  </si>
  <si>
    <t>BCBS</t>
  </si>
  <si>
    <t>CFHP</t>
  </si>
  <si>
    <t>CHC</t>
  </si>
  <si>
    <t>Cook</t>
  </si>
  <si>
    <t>Dell Childrens</t>
  </si>
  <si>
    <t>Driscoll</t>
  </si>
  <si>
    <t>BORDER REGION</t>
  </si>
  <si>
    <t>1124060173</t>
  </si>
  <si>
    <t>1730362294</t>
  </si>
  <si>
    <t>1831371657</t>
  </si>
  <si>
    <t>TROPICAL TEXAS</t>
  </si>
  <si>
    <t>1588643787</t>
  </si>
  <si>
    <t>COASTAL PLAINS</t>
  </si>
  <si>
    <t>1114057700</t>
  </si>
  <si>
    <t>1861544124</t>
  </si>
  <si>
    <t>1932251295</t>
  </si>
  <si>
    <t>1962552109</t>
  </si>
  <si>
    <t>GULF BEND</t>
  </si>
  <si>
    <t>1326017518</t>
  </si>
  <si>
    <t>1467434399</t>
  </si>
  <si>
    <t>1720057904</t>
  </si>
  <si>
    <t>1912976101</t>
  </si>
  <si>
    <t>NUECES CENTER</t>
  </si>
  <si>
    <t>1255357828</t>
  </si>
  <si>
    <t>1467463042</t>
  </si>
  <si>
    <t>1790859957</t>
  </si>
  <si>
    <t>1962586784</t>
  </si>
  <si>
    <t>El Paso First</t>
  </si>
  <si>
    <t>Firstcare</t>
  </si>
  <si>
    <t>HealthSpring</t>
  </si>
  <si>
    <t>Molina</t>
  </si>
  <si>
    <t>Parkland</t>
  </si>
  <si>
    <t>Scott &amp; White</t>
  </si>
  <si>
    <t>Superior</t>
  </si>
  <si>
    <t>TCHP</t>
  </si>
  <si>
    <t>United</t>
  </si>
  <si>
    <t>Grand Total</t>
  </si>
  <si>
    <t>GROUP_NAME</t>
  </si>
  <si>
    <t>PLAN_CD</t>
  </si>
  <si>
    <t>PROGRAM</t>
  </si>
  <si>
    <t>IN_NETWORK</t>
  </si>
  <si>
    <t>FILE_MONTH</t>
  </si>
  <si>
    <t>PLAN_CD_ENR_COUNT</t>
  </si>
  <si>
    <t>LAYER1</t>
  </si>
  <si>
    <t>TOTAL_LAYER1_PLAN_CD</t>
  </si>
  <si>
    <t>LAYER1_PLAN_CD_PERC</t>
  </si>
  <si>
    <t>TOTAL_BY_PLAN_CD_PERC</t>
  </si>
  <si>
    <t>MONTH_PMPM</t>
  </si>
  <si>
    <t>LAYER_1_PMPM</t>
  </si>
  <si>
    <t>CURR_MONTH_ENR</t>
  </si>
  <si>
    <t>CURR_MONTH_COMP1_PMT</t>
  </si>
  <si>
    <t>ENROLLMENT_VAR</t>
  </si>
  <si>
    <t>UPDATE_DATE</t>
  </si>
  <si>
    <t>Adjusted Component 1 Payments</t>
  </si>
  <si>
    <t>45</t>
  </si>
  <si>
    <t>202207</t>
  </si>
  <si>
    <t>46</t>
  </si>
  <si>
    <t>47</t>
  </si>
  <si>
    <t>KA</t>
  </si>
  <si>
    <t>KE</t>
  </si>
  <si>
    <t>43</t>
  </si>
  <si>
    <t>44</t>
  </si>
  <si>
    <t>42</t>
  </si>
  <si>
    <t>40</t>
  </si>
  <si>
    <t>N</t>
  </si>
  <si>
    <t>67</t>
  </si>
  <si>
    <t>63</t>
  </si>
  <si>
    <t>66</t>
  </si>
  <si>
    <t>69</t>
  </si>
  <si>
    <t>6C</t>
  </si>
  <si>
    <t>K1</t>
  </si>
  <si>
    <t>KB</t>
  </si>
  <si>
    <t>N1</t>
  </si>
  <si>
    <t>N2</t>
  </si>
  <si>
    <t>N3</t>
  </si>
  <si>
    <t>N4</t>
  </si>
  <si>
    <t>KP</t>
  </si>
  <si>
    <t>KU</t>
  </si>
  <si>
    <t>C1</t>
  </si>
  <si>
    <t>C2</t>
  </si>
  <si>
    <t>C3</t>
  </si>
  <si>
    <t>C4</t>
  </si>
  <si>
    <t>C5</t>
  </si>
  <si>
    <t>K7</t>
  </si>
  <si>
    <t>KT</t>
  </si>
  <si>
    <t>90</t>
  </si>
  <si>
    <t>95</t>
  </si>
  <si>
    <t>93</t>
  </si>
  <si>
    <t>9F</t>
  </si>
  <si>
    <t>9H</t>
  </si>
  <si>
    <t>K2</t>
  </si>
  <si>
    <t>KW</t>
  </si>
  <si>
    <t>71</t>
  </si>
  <si>
    <t>79</t>
  </si>
  <si>
    <t>7G</t>
  </si>
  <si>
    <t>72</t>
  </si>
  <si>
    <t>7H</t>
  </si>
  <si>
    <t>7P</t>
  </si>
  <si>
    <t>7S</t>
  </si>
  <si>
    <t>7R</t>
  </si>
  <si>
    <t>K4</t>
  </si>
  <si>
    <t>KM</t>
  </si>
  <si>
    <t>KQ</t>
  </si>
  <si>
    <t>8G</t>
  </si>
  <si>
    <t>8H</t>
  </si>
  <si>
    <t>8J</t>
  </si>
  <si>
    <t>8K</t>
  </si>
  <si>
    <t>8L</t>
  </si>
  <si>
    <t>8R</t>
  </si>
  <si>
    <t>8T</t>
  </si>
  <si>
    <t>8S</t>
  </si>
  <si>
    <t>KN</t>
  </si>
  <si>
    <t>KS</t>
  </si>
  <si>
    <t>53</t>
  </si>
  <si>
    <t>50</t>
  </si>
  <si>
    <t>52</t>
  </si>
  <si>
    <t>5A</t>
  </si>
  <si>
    <t>5B</t>
  </si>
  <si>
    <t>K5</t>
  </si>
  <si>
    <t>KH</t>
  </si>
  <si>
    <t>W2</t>
  </si>
  <si>
    <t>W4</t>
  </si>
  <si>
    <t>W3</t>
  </si>
  <si>
    <t>W5</t>
  </si>
  <si>
    <t>W6</t>
  </si>
  <si>
    <t>K6</t>
  </si>
  <si>
    <t>KJ</t>
  </si>
  <si>
    <t>1P</t>
  </si>
  <si>
    <t>1A</t>
  </si>
  <si>
    <t>10</t>
  </si>
  <si>
    <t>19</t>
  </si>
  <si>
    <t>18</t>
  </si>
  <si>
    <t>K8</t>
  </si>
  <si>
    <t>KL</t>
  </si>
  <si>
    <t>H4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</si>
  <si>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</si>
  <si>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</si>
  <si>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</si>
  <si>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</si>
  <si>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</si>
  <si>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</si>
  <si>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</si>
  <si>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</si>
  <si>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</si>
  <si>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82</t>
  </si>
  <si>
    <t>83</t>
  </si>
  <si>
    <t>2Q</t>
  </si>
  <si>
    <t>86</t>
  </si>
  <si>
    <t>85</t>
  </si>
  <si>
    <t>KD</t>
  </si>
  <si>
    <t>KV</t>
  </si>
  <si>
    <t>37</t>
  </si>
  <si>
    <t>31</t>
  </si>
  <si>
    <t>36</t>
  </si>
  <si>
    <t>34</t>
  </si>
  <si>
    <t>33</t>
  </si>
  <si>
    <t>K3</t>
  </si>
  <si>
    <t>KF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</si>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</sst>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m/d/yyyy\ h:mm:ss\ AM/PM"/>
    <numFmt numFmtId="167" formatCode="[=0]0;0.0000000000000"/>
    <numFmt numFmtId="168" formatCode="[=0]0;0.00000000"/>
    <numFmt numFmtId="169" formatCode="[=0]0;0.000000000000000000"/>
    <numFmt numFmtId="170" formatCode="[=0]0;0.00"/>
    <numFmt numFmtId="171" formatCode="[=0]0;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Verdana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0" fontId="1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applyFont="1"/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4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7" xfId="0" applyFont="1" applyBorder="1"/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9" xfId="0" applyFont="1" applyBorder="1"/>
    <xf numFmtId="0" fontId="0" fillId="0" borderId="6" xfId="0" applyBorder="1"/>
    <xf numFmtId="0" fontId="10" fillId="0" borderId="6" xfId="0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0" fillId="2" borderId="20" xfId="0" applyFont="1" applyFill="1" applyBorder="1" applyAlignment="1">
      <alignment vertical="top" wrapText="1"/>
    </xf>
    <xf numFmtId="0" fontId="11" fillId="0" borderId="21" xfId="0" applyFont="1" applyBorder="1" applyAlignment="1">
      <alignment wrapText="1"/>
    </xf>
    <xf numFmtId="0" fontId="13" fillId="0" borderId="0" xfId="0" applyFont="1"/>
    <xf numFmtId="0" fontId="2" fillId="0" borderId="13" xfId="0" applyFont="1" applyBorder="1" applyAlignment="1">
      <alignment horizontal="center"/>
    </xf>
    <xf numFmtId="4" fontId="0" fillId="0" borderId="0" xfId="0" applyNumberFormat="1"/>
    <xf numFmtId="0" fontId="11" fillId="0" borderId="22" xfId="0" applyFont="1" applyBorder="1" applyAlignment="1">
      <alignment wrapText="1"/>
    </xf>
    <xf numFmtId="0" fontId="10" fillId="0" borderId="1" xfId="0" applyFont="1" applyBorder="1"/>
    <xf numFmtId="0" fontId="0" fillId="3" borderId="15" xfId="0" applyFill="1" applyBorder="1"/>
    <xf numFmtId="0" fontId="10" fillId="3" borderId="19" xfId="0" applyFont="1" applyFill="1" applyBorder="1"/>
    <xf numFmtId="0" fontId="10" fillId="3" borderId="4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/>
    </xf>
    <xf numFmtId="0" fontId="10" fillId="3" borderId="1" xfId="0" applyFont="1" applyFill="1" applyBorder="1"/>
    <xf numFmtId="49" fontId="12" fillId="2" borderId="23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5"/>
    <xf numFmtId="165" fontId="0" fillId="3" borderId="1" xfId="0" applyNumberForma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" fontId="0" fillId="3" borderId="1" xfId="0" applyNumberFormat="1" applyFill="1" applyBorder="1" applyAlignment="1">
      <alignment horizont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/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2" fillId="4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17">
    <cellStyle name="Comma [0] 2" xfId="8" xr:uid="{B6E10860-049E-419B-89DE-D5B9CC5F5BF0}"/>
    <cellStyle name="Comma 2" xfId="2" xr:uid="{85FDC0F2-DF0F-441E-A0B0-F8510E69BF68}"/>
    <cellStyle name="Comma 2 2" xfId="12" xr:uid="{607A2171-E9E0-4441-90FC-88742E47F3E8}"/>
    <cellStyle name="Comma 3" xfId="7" xr:uid="{E43ECF37-3494-4A14-81F7-C00EB4611723}"/>
    <cellStyle name="Currency 2" xfId="3" xr:uid="{55D51299-DA58-4B14-B860-16912406B56F}"/>
    <cellStyle name="Hyperlink" xfId="15" builtinId="8"/>
    <cellStyle name="Normal" xfId="0" builtinId="0"/>
    <cellStyle name="Normal 2" xfId="1" xr:uid="{F358AD97-0A3E-4F9B-8175-16CA9326E72D}"/>
    <cellStyle name="Normal 2 2" xfId="10" xr:uid="{ADA4D003-AAFE-4A17-80FE-A0EA11BF4773}"/>
    <cellStyle name="Normal 2 3" xfId="13" xr:uid="{E7F6C37F-BD38-40AD-9FC2-6C3EB784E508}"/>
    <cellStyle name="Normal 2 4" xfId="14" xr:uid="{867B2DCF-F83A-4879-9B3A-A82F840253B8}"/>
    <cellStyle name="Normal 3" xfId="6" xr:uid="{B76F39D7-D8C9-42BE-AA02-36BDA633869A}"/>
    <cellStyle name="Normal 3 4" xfId="5" xr:uid="{748E240E-52CE-408D-BE41-41622E64221A}"/>
    <cellStyle name="Normal 4" xfId="16" xr:uid="{83E6B755-2BDA-45C8-AC59-1F0932AE7A07}"/>
    <cellStyle name="Percent 2" xfId="4" xr:uid="{38F64B4C-3937-47C2-A461-0068D1A7730B}"/>
    <cellStyle name="Percent 2 2" xfId="11" xr:uid="{C311ACED-2A58-4D6B-8D63-93B8AB1B4F69}"/>
    <cellStyle name="Percent 3" xfId="9" xr:uid="{5C66D86E-4559-4E99-89D0-6845CA9BA3AD}"/>
  </cellStyles>
  <dxfs count="2"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42.558428587959" createdVersion="6" refreshedVersion="6" minRefreshableVersion="3" recordCount="888" xr:uid="{B4D3D3AA-1AB9-4C71-ACE4-71F160ACABD2}">
  <cacheSource type="worksheet">
    <worksheetSource ref="A1:T889" sheet="Calculations"/>
  </cacheSource>
  <cacheFields count="20">
    <cacheField name="NPI" numFmtId="49">
      <sharedItems count="114">
        <s v="1730134586"/>
        <s v="1831363837"/>
        <s v="1578551347"/>
        <s v="1447388939"/>
        <s v="1538297023"/>
        <s v="1710015201"/>
        <s v="1205802170"/>
        <s v="1386603348"/>
        <s v="1427119098"/>
        <s v="1821064742"/>
        <s v="1922482751"/>
        <s v="1396792420"/>
        <s v="1518017128"/>
        <s v="1659421501"/>
        <s v="1568788107"/>
        <s v="1639232002"/>
        <s v="1154411262"/>
        <s v="1487751715"/>
        <s v="1891885901"/>
        <s v="1801020995"/>
        <s v="1891915708"/>
        <s v="1376590422"/>
        <s v="1437349859"/>
        <s v="1487776217"/>
        <s v="1578685301"/>
        <s v="1770605503"/>
        <s v="1952423782"/>
        <s v="1881621225"/>
        <s v="1356310585"/>
        <s v="1407224199"/>
        <s v="1639399132"/>
        <s v="1801986542"/>
        <s v="1972687119"/>
        <s v="1649486432"/>
        <s v="1669793204"/>
        <s v="1730395526"/>
        <s v="1821204611"/>
        <s v="1881752715"/>
        <s v="1336303882"/>
        <s v="1619131166"/>
        <s v="1871576835"/>
        <s v="1023239886"/>
        <s v="1780805549"/>
        <s v="1871714634"/>
        <s v="1225343726"/>
        <s v="1245285899"/>
        <s v="1538202270"/>
        <s v="1710020458"/>
        <s v="1801939541"/>
        <s v="1346293156"/>
        <s v="1912954058"/>
        <s v="1447575501"/>
        <s v="1467517656"/>
        <s v="1700948866"/>
        <s v="1841353497"/>
        <s v="1952357550"/>
        <s v="1114013984"/>
        <s v="1861589772"/>
        <s v="1992708705"/>
        <s v="1134188139"/>
        <s v="1154380152"/>
        <s v="1245299247"/>
        <s v="1912900101"/>
        <s v="1699741975"/>
        <s v="1164479192"/>
        <s v="1184764185"/>
        <s v="1548300544"/>
        <s v="1801937495"/>
        <s v="1093833154"/>
        <s v="1457479511"/>
        <s v="1568580694"/>
        <s v="1841304201"/>
        <s v="1538343694"/>
        <s v="1619196169"/>
        <s v="1649442310"/>
        <s v="1679681597"/>
        <s v="1851464119"/>
        <s v="1023150877"/>
        <s v="1215076633"/>
        <s v="1336576099"/>
        <s v="1730135864"/>
        <s v="1861534612"/>
        <s v="1053632505"/>
        <s v="1750337259"/>
        <s v="1124060173"/>
        <s v="1730362294"/>
        <s v="1831371657"/>
        <s v="1114057700"/>
        <s v="1861544124"/>
        <s v="1932251295"/>
        <s v="1962552109"/>
        <s v="1326017518"/>
        <s v="1467434399"/>
        <s v="1720057904"/>
        <s v="1912976101"/>
        <s v="1255357828"/>
        <s v="1467463042"/>
        <s v="1790859957"/>
        <s v="1962586784"/>
        <s v="1033240353"/>
        <s v="1073968749"/>
        <s v="1235260779"/>
        <s v="1649345869"/>
        <s v="1104834985"/>
        <s v="1164863312"/>
        <s v="1184700361"/>
        <s v="1649288671"/>
        <s v="1851309462"/>
        <s v="1629398367"/>
        <s v="1750337465"/>
        <s v="1760424980"/>
        <s v="1851333074"/>
        <s v="1588643787"/>
        <s v="1154348514"/>
      </sharedItems>
    </cacheField>
    <cacheField name="GROUP_NAME" numFmtId="49">
      <sharedItems count="39">
        <s v="CENTER FOR HEALTHCARE SERVICES"/>
        <s v="DENTON COUNTY"/>
        <s v="ACCESS"/>
        <s v="ANDREWS CENTER"/>
        <s v="BURKE"/>
        <s v="COMMUNITY HEALTHCORE"/>
        <s v="CAMINO REAL"/>
        <s v="PECAN VALLEY"/>
        <s v="TARRANT COUNTY"/>
        <s v="BRAZOS VALLEY"/>
        <s v="CENTRAL COUNTIES"/>
        <s v="HEART OF TEXAS"/>
        <s v="LAKES REGIONAL"/>
        <s v="LIFEPATH SYSTEMS"/>
        <s v="METROCARE"/>
        <s v="GULF COAST"/>
        <s v="HARRIS CENTER"/>
        <s v="TEXANA CENTER"/>
        <s v="SPINDLETOP"/>
        <s v="CENTRAL PLAINS"/>
        <s v="STARCARE SPECIALTY"/>
        <s v="TEXAS PANHANDLE CENTERS"/>
        <s v="BETTY HARDWICK CENTER"/>
        <s v="CONCHO VALLEY"/>
        <s v="HELEN FARABEE CENTERS"/>
        <s v="HILL COUNTRY"/>
        <s v="LIFE RESOURCES"/>
        <s v="PERMIACARE"/>
        <s v="BLUEBONNET"/>
        <s v="INTEGRAL CARE"/>
        <s v="BORDER REGION"/>
        <s v="COASTAL PLAINS"/>
        <s v="GULF BEND"/>
        <s v="NUECES CENTER"/>
        <s v="EMERGENCE HEALTH NETWORK"/>
        <s v="TEXOMA COMMUNITY CENTER"/>
        <s v="TRI-COUNTY"/>
        <s v="TROPICAL TEXAS"/>
        <s v="WEST TEXAS"/>
      </sharedItems>
    </cacheField>
    <cacheField name="PLAN_CD" numFmtId="49">
      <sharedItems/>
    </cacheField>
    <cacheField name="MCO" numFmtId="49">
      <sharedItems count="17">
        <s v="Amerigroup"/>
        <s v="Molina"/>
        <s v="Superior"/>
        <s v="CFHP"/>
        <s v="Aetna"/>
        <s v="Cook"/>
        <s v="HealthSpring"/>
        <s v="United"/>
        <s v="TCHP"/>
        <s v="Scott &amp; White"/>
        <s v="BCBS"/>
        <s v="Parkland"/>
        <s v="CHC"/>
        <s v="Firstcare"/>
        <s v="Dell Childrens"/>
        <s v="Driscoll"/>
        <s v="El Paso First"/>
      </sharedItems>
    </cacheField>
    <cacheField name="PROGRAM" numFmtId="49">
      <sharedItems count="3">
        <s v="STAR+PLUS"/>
        <s v="STAR Kids"/>
        <s v="STAR"/>
      </sharedItems>
    </cacheField>
    <cacheField name="SDA" numFmtId="49">
      <sharedItems count="13">
        <s v="Bexar"/>
        <s v="Tarrant"/>
        <s v="MRSA Northeast"/>
        <s v="MRSA Central"/>
        <s v="Dallas"/>
        <s v="Harris"/>
        <s v="Jefferson"/>
        <s v="Lubbock"/>
        <s v="MRSA West"/>
        <s v="Travis"/>
        <s v="Hidalgo"/>
        <s v="Nueces"/>
        <s v="El Paso"/>
      </sharedItems>
    </cacheField>
    <cacheField name="IN_NETWORK" numFmtId="49">
      <sharedItems/>
    </cacheField>
    <cacheField name="FILE_MONTH" numFmtId="49">
      <sharedItems/>
    </cacheField>
    <cacheField name="PLAN_CD_ENR_COUNT" numFmtId="0">
      <sharedItems containsSemiMixedTypes="0" containsString="0" containsNumber="1" containsInteger="1" minValue="0" maxValue="483948"/>
    </cacheField>
    <cacheField name="LAYER1" numFmtId="167">
      <sharedItems containsSemiMixedTypes="0" containsString="0" containsNumber="1" minValue="25.328207927478399" maxValue="15141228.027254499"/>
    </cacheField>
    <cacheField name="TOTAL_LAYER1_PLAN_CD" numFmtId="168">
      <sharedItems containsString="0" containsBlank="1" containsNumber="1" minValue="1108438.36353024" maxValue="19854123.660944201"/>
    </cacheField>
    <cacheField name="LAYER1_PLAN_CD_PERC" numFmtId="1">
      <sharedItems containsNonDate="0" containsString="0" containsBlank="1"/>
    </cacheField>
    <cacheField name="TOTAL_BY_PLAN_CD_PERC" numFmtId="169">
      <sharedItems containsString="0" containsBlank="1" containsNumber="1" minValue="2.62645045726502E-6" maxValue="1"/>
    </cacheField>
    <cacheField name="MONTH_PMPM" numFmtId="170">
      <sharedItems containsSemiMixedTypes="0" containsString="0" containsNumber="1" minValue="0.41" maxValue="48.98"/>
    </cacheField>
    <cacheField name="LAYER_1_PMPM" numFmtId="171">
      <sharedItems containsSemiMixedTypes="0" containsString="0" containsNumber="1" minValue="0.38642500000000002" maxValue="46.041200000000003"/>
    </cacheField>
    <cacheField name="CURR_MONTH_ENR" numFmtId="0">
      <sharedItems containsString="0" containsBlank="1" containsNumber="1" containsInteger="1" minValue="0" maxValue="310526"/>
    </cacheField>
    <cacheField name="CURR_MONTH_COMP1_PMT" numFmtId="170">
      <sharedItems containsSemiMixedTypes="0" containsString="0" containsNumber="1" minValue="0" maxValue="348974.23"/>
    </cacheField>
    <cacheField name="ENROLLMENT_VAR" numFmtId="170">
      <sharedItems containsSemiMixedTypes="0" containsString="0" containsNumber="1" minValue="-586.89" maxValue="3503.31"/>
    </cacheField>
    <cacheField name="UPDATE_DATE" numFmtId="166">
      <sharedItems containsSemiMixedTypes="0" containsNonDate="0" containsDate="1" containsString="0" minDate="2022-06-20T20:29:14" maxDate="2022-06-20T20:29:14"/>
    </cacheField>
    <cacheField name="Adjusted Component 1 Payments" numFmtId="170">
      <sharedItems containsSemiMixedTypes="0" containsString="0" containsNumber="1" minValue="-123.06" maxValue="352477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x v="0"/>
    <x v="0"/>
    <s v="45"/>
    <x v="0"/>
    <x v="0"/>
    <x v="0"/>
    <s v="Y"/>
    <s v="202207"/>
    <n v="4965"/>
    <n v="5507694.7984539699"/>
    <n v="11121717.413787499"/>
    <m/>
    <n v="0.49521981125200398"/>
    <n v="16.27"/>
    <n v="15.293799999999999"/>
    <n v="2458"/>
    <n v="37592.160000000003"/>
    <n v="-61.19"/>
    <d v="2022-06-20T20:29:14"/>
    <n v="37530.97"/>
  </r>
  <r>
    <x v="0"/>
    <x v="0"/>
    <s v="46"/>
    <x v="1"/>
    <x v="0"/>
    <x v="0"/>
    <s v="Y"/>
    <s v="202207"/>
    <n v="3119"/>
    <n v="5507694.7984539699"/>
    <n v="10495958.708731201"/>
    <m/>
    <n v="0.52474432791664105"/>
    <n v="15.46"/>
    <n v="14.532400000000001"/>
    <n v="1636"/>
    <n v="23775.01"/>
    <n v="-116.27"/>
    <d v="2022-06-20T20:29:14"/>
    <n v="23658.739999999998"/>
  </r>
  <r>
    <x v="0"/>
    <x v="0"/>
    <s v="47"/>
    <x v="2"/>
    <x v="0"/>
    <x v="0"/>
    <s v="Y"/>
    <s v="202207"/>
    <n v="16736"/>
    <n v="5507694.7984539699"/>
    <n v="11121717.413787499"/>
    <m/>
    <n v="0.49521981125200398"/>
    <n v="16.27"/>
    <n v="15.293799999999999"/>
    <n v="8287"/>
    <n v="126739.72"/>
    <n v="61.18"/>
    <d v="2022-06-20T20:29:14"/>
    <n v="126800.9"/>
  </r>
  <r>
    <x v="0"/>
    <x v="0"/>
    <s v="KA"/>
    <x v="3"/>
    <x v="1"/>
    <x v="0"/>
    <s v="Y"/>
    <s v="202207"/>
    <n v="7807"/>
    <n v="5507694.7984539699"/>
    <n v="11121717.413787499"/>
    <m/>
    <n v="0.49521981125200398"/>
    <n v="10.02"/>
    <n v="9.4187999999999992"/>
    <n v="3866"/>
    <n v="36413.08"/>
    <n v="169.53"/>
    <d v="2022-06-20T20:29:14"/>
    <n v="36582.61"/>
  </r>
  <r>
    <x v="0"/>
    <x v="0"/>
    <s v="KE"/>
    <x v="2"/>
    <x v="1"/>
    <x v="0"/>
    <s v="Y"/>
    <s v="202207"/>
    <n v="7085"/>
    <n v="5507694.7984539699"/>
    <n v="11121717.413787499"/>
    <m/>
    <n v="0.49521981125200398"/>
    <n v="10.02"/>
    <n v="9.4187999999999992"/>
    <n v="3508"/>
    <n v="33041.15"/>
    <n v="94.19"/>
    <d v="2022-06-20T20:29:14"/>
    <n v="33135.340000000004"/>
  </r>
  <r>
    <x v="1"/>
    <x v="0"/>
    <s v="43"/>
    <x v="4"/>
    <x v="2"/>
    <x v="0"/>
    <s v="Y"/>
    <s v="202207"/>
    <n v="37309"/>
    <n v="625758.70505628199"/>
    <n v="11121717.413787499"/>
    <m/>
    <n v="5.626457513482E-2"/>
    <n v="1.33"/>
    <n v="1.253525"/>
    <n v="2099"/>
    <n v="2631.15"/>
    <n v="33.85"/>
    <d v="2022-06-20T20:29:14"/>
    <n v="2665"/>
  </r>
  <r>
    <x v="1"/>
    <x v="0"/>
    <s v="44"/>
    <x v="0"/>
    <x v="2"/>
    <x v="0"/>
    <s v="Y"/>
    <s v="202207"/>
    <n v="15984"/>
    <n v="625758.70505628199"/>
    <n v="11121717.413787499"/>
    <m/>
    <n v="5.626457513482E-2"/>
    <n v="1.33"/>
    <n v="1.253525"/>
    <n v="899"/>
    <n v="1126.92"/>
    <n v="11.28"/>
    <d v="2022-06-20T20:29:14"/>
    <n v="1138.2"/>
  </r>
  <r>
    <x v="1"/>
    <x v="0"/>
    <s v="42"/>
    <x v="3"/>
    <x v="2"/>
    <x v="0"/>
    <s v="Y"/>
    <s v="202207"/>
    <n v="165456"/>
    <n v="625758.70505628199"/>
    <n v="11121717.413787499"/>
    <m/>
    <n v="5.626457513482E-2"/>
    <n v="1.33"/>
    <n v="1.253525"/>
    <n v="9309"/>
    <n v="11669.06"/>
    <n v="111.56"/>
    <d v="2022-06-20T20:29:14"/>
    <n v="11780.619999999999"/>
  </r>
  <r>
    <x v="1"/>
    <x v="0"/>
    <s v="40"/>
    <x v="2"/>
    <x v="2"/>
    <x v="0"/>
    <s v="Y"/>
    <s v="202207"/>
    <n v="175772"/>
    <n v="625758.70505628199"/>
    <n v="11121717.413787499"/>
    <m/>
    <n v="5.626457513482E-2"/>
    <n v="1.33"/>
    <n v="1.253525"/>
    <n v="9889"/>
    <n v="12396.11"/>
    <n v="132.87"/>
    <d v="2022-06-20T20:29:14"/>
    <n v="12528.980000000001"/>
  </r>
  <r>
    <x v="1"/>
    <x v="0"/>
    <s v="45"/>
    <x v="0"/>
    <x v="0"/>
    <x v="0"/>
    <s v="Y"/>
    <s v="202207"/>
    <n v="4965"/>
    <n v="625758.70505628199"/>
    <n v="11121717.413787499"/>
    <m/>
    <n v="5.626457513482E-2"/>
    <n v="16.27"/>
    <n v="15.293799999999999"/>
    <n v="279"/>
    <n v="4266.97"/>
    <n v="-30.6"/>
    <d v="2022-06-20T20:29:14"/>
    <n v="4236.37"/>
  </r>
  <r>
    <x v="1"/>
    <x v="0"/>
    <s v="46"/>
    <x v="1"/>
    <x v="0"/>
    <x v="0"/>
    <s v="N"/>
    <s v="202207"/>
    <n v="3119"/>
    <n v="625758.70505628199"/>
    <m/>
    <m/>
    <m/>
    <n v="15.46"/>
    <n v="14.532400000000001"/>
    <m/>
    <n v="0"/>
    <n v="0"/>
    <d v="2022-06-20T20:29:14"/>
    <n v="0"/>
  </r>
  <r>
    <x v="1"/>
    <x v="0"/>
    <s v="47"/>
    <x v="2"/>
    <x v="0"/>
    <x v="0"/>
    <s v="Y"/>
    <s v="202207"/>
    <n v="16736"/>
    <n v="625758.70505628199"/>
    <n v="11121717.413787499"/>
    <m/>
    <n v="5.626457513482E-2"/>
    <n v="16.27"/>
    <n v="15.293799999999999"/>
    <n v="941"/>
    <n v="14391.47"/>
    <n v="15.3"/>
    <d v="2022-06-20T20:29:14"/>
    <n v="14406.769999999999"/>
  </r>
  <r>
    <x v="1"/>
    <x v="0"/>
    <s v="KA"/>
    <x v="3"/>
    <x v="1"/>
    <x v="0"/>
    <s v="Y"/>
    <s v="202207"/>
    <n v="7807"/>
    <n v="625758.70505628199"/>
    <n v="11121717.413787499"/>
    <m/>
    <n v="5.626457513482E-2"/>
    <n v="10.02"/>
    <n v="9.4187999999999992"/>
    <n v="439"/>
    <n v="4134.8500000000004"/>
    <n v="28.26"/>
    <d v="2022-06-20T20:29:14"/>
    <n v="4163.1100000000006"/>
  </r>
  <r>
    <x v="1"/>
    <x v="0"/>
    <s v="KE"/>
    <x v="2"/>
    <x v="1"/>
    <x v="0"/>
    <s v="Y"/>
    <s v="202207"/>
    <n v="7085"/>
    <n v="625758.70505628199"/>
    <n v="11121717.413787499"/>
    <m/>
    <n v="5.626457513482E-2"/>
    <n v="10.02"/>
    <n v="9.4187999999999992"/>
    <n v="398"/>
    <n v="3748.68"/>
    <n v="9.42"/>
    <d v="2022-06-20T20:29:14"/>
    <n v="3758.1"/>
  </r>
  <r>
    <x v="2"/>
    <x v="1"/>
    <s v="67"/>
    <x v="4"/>
    <x v="2"/>
    <x v="1"/>
    <s v="Y"/>
    <s v="202207"/>
    <n v="92669"/>
    <n v="604077.75907036103"/>
    <n v="7198023.4109100904"/>
    <m/>
    <n v="8.39227277525601E-2"/>
    <n v="1.06"/>
    <n v="0.99904999999999999"/>
    <n v="7777"/>
    <n v="7769.61"/>
    <n v="137.86000000000001"/>
    <d v="2022-06-20T20:29:14"/>
    <n v="7907.4699999999993"/>
  </r>
  <r>
    <x v="2"/>
    <x v="1"/>
    <s v="63"/>
    <x v="0"/>
    <x v="2"/>
    <x v="1"/>
    <s v="Y"/>
    <s v="202207"/>
    <n v="180654"/>
    <n v="604077.75907036103"/>
    <n v="6255206.19901763"/>
    <m/>
    <n v="9.6571997764874698E-2"/>
    <n v="0.87"/>
    <n v="0.81997500000000001"/>
    <n v="17446"/>
    <n v="14305.28"/>
    <n v="136.12"/>
    <d v="2022-06-20T20:29:14"/>
    <n v="14441.400000000001"/>
  </r>
  <r>
    <x v="2"/>
    <x v="1"/>
    <s v="66"/>
    <x v="5"/>
    <x v="2"/>
    <x v="1"/>
    <s v="Y"/>
    <s v="202207"/>
    <n v="160404"/>
    <n v="604077.75907036103"/>
    <n v="7196047.8106917497"/>
    <m/>
    <n v="8.3945767866193802E-2"/>
    <n v="1.06"/>
    <n v="0.99904999999999999"/>
    <n v="13465"/>
    <n v="13452.21"/>
    <n v="128.87"/>
    <d v="2022-06-20T20:29:14"/>
    <n v="13581.08"/>
  </r>
  <r>
    <x v="2"/>
    <x v="1"/>
    <s v="69"/>
    <x v="0"/>
    <x v="0"/>
    <x v="1"/>
    <s v="Y"/>
    <s v="202207"/>
    <n v="17042"/>
    <n v="604077.75907036103"/>
    <n v="6255206.19901763"/>
    <m/>
    <n v="9.6571997764874698E-2"/>
    <n v="4.84"/>
    <n v="4.5495999999999999"/>
    <n v="1645"/>
    <n v="7484.09"/>
    <n v="0"/>
    <d v="2022-06-20T20:29:14"/>
    <n v="7484.09"/>
  </r>
  <r>
    <x v="2"/>
    <x v="1"/>
    <s v="6C"/>
    <x v="6"/>
    <x v="0"/>
    <x v="1"/>
    <s v="Y"/>
    <s v="202207"/>
    <n v="0"/>
    <n v="604077.75907036103"/>
    <n v="7198023.4109100904"/>
    <m/>
    <n v="8.39227277525601E-2"/>
    <n v="9.76"/>
    <n v="9.1744000000000003"/>
    <n v="0"/>
    <n v="0"/>
    <n v="0"/>
    <d v="2022-06-20T20:29:14"/>
    <n v="0"/>
  </r>
  <r>
    <x v="2"/>
    <x v="1"/>
    <s v="K1"/>
    <x v="4"/>
    <x v="1"/>
    <x v="1"/>
    <s v="Y"/>
    <s v="202207"/>
    <n v="5808"/>
    <n v="604077.75907036103"/>
    <n v="7198023.4109100904"/>
    <m/>
    <n v="8.39227277525601E-2"/>
    <n v="11.17"/>
    <n v="10.4998"/>
    <n v="487"/>
    <n v="5113.3999999999996"/>
    <n v="31.5"/>
    <d v="2022-06-20T20:29:14"/>
    <n v="5144.8999999999996"/>
  </r>
  <r>
    <x v="2"/>
    <x v="1"/>
    <s v="KB"/>
    <x v="5"/>
    <x v="1"/>
    <x v="1"/>
    <s v="Y"/>
    <s v="202207"/>
    <n v="9789"/>
    <n v="604077.75907036103"/>
    <n v="7196047.8106917497"/>
    <m/>
    <n v="8.3945767866193802E-2"/>
    <n v="11.16"/>
    <n v="10.490399999999999"/>
    <n v="821"/>
    <n v="8612.6200000000008"/>
    <n v="0"/>
    <d v="2022-06-20T20:29:14"/>
    <n v="8612.6200000000008"/>
  </r>
  <r>
    <x v="3"/>
    <x v="2"/>
    <s v="N1"/>
    <x v="0"/>
    <x v="2"/>
    <x v="2"/>
    <s v="Y"/>
    <s v="202207"/>
    <n v="98881"/>
    <n v="74566.244138496506"/>
    <n v="7148557.4208277296"/>
    <m/>
    <n v="1.0430949875459301E-2"/>
    <n v="1.36"/>
    <n v="1.2818000000000001"/>
    <n v="1031"/>
    <n v="1321.54"/>
    <n v="14.12"/>
    <d v="2022-06-20T20:29:14"/>
    <n v="1335.6599999999999"/>
  </r>
  <r>
    <x v="3"/>
    <x v="2"/>
    <s v="N2"/>
    <x v="2"/>
    <x v="2"/>
    <x v="2"/>
    <s v="Y"/>
    <s v="202207"/>
    <n v="161565"/>
    <n v="74566.244138496506"/>
    <n v="7358604.2491703099"/>
    <m/>
    <n v="1.0133204832547401E-2"/>
    <n v="1.4"/>
    <n v="1.3194999999999999"/>
    <n v="1637"/>
    <n v="2160.02"/>
    <n v="30.35"/>
    <d v="2022-06-20T20:29:14"/>
    <n v="2190.37"/>
  </r>
  <r>
    <x v="3"/>
    <x v="2"/>
    <s v="N3"/>
    <x v="6"/>
    <x v="0"/>
    <x v="2"/>
    <s v="Y"/>
    <s v="202207"/>
    <n v="0"/>
    <n v="74566.244138496506"/>
    <n v="7356223.3976251297"/>
    <m/>
    <n v="1.01364844578496E-2"/>
    <n v="11.9"/>
    <n v="11.186"/>
    <n v="0"/>
    <n v="0"/>
    <n v="0"/>
    <d v="2022-06-20T20:29:14"/>
    <n v="0"/>
  </r>
  <r>
    <x v="3"/>
    <x v="2"/>
    <s v="N4"/>
    <x v="7"/>
    <x v="0"/>
    <x v="2"/>
    <s v="Y"/>
    <s v="202207"/>
    <n v="13874"/>
    <n v="74566.244138496506"/>
    <n v="5728480.7869578004"/>
    <m/>
    <n v="1.30167573064509E-2"/>
    <n v="7.43"/>
    <n v="6.9842000000000004"/>
    <n v="180"/>
    <n v="1257.1600000000001"/>
    <n v="-6.98"/>
    <d v="2022-06-20T20:29:14"/>
    <n v="1250.18"/>
  </r>
  <r>
    <x v="3"/>
    <x v="2"/>
    <s v="KP"/>
    <x v="8"/>
    <x v="1"/>
    <x v="2"/>
    <s v="Y"/>
    <s v="202207"/>
    <n v="5621"/>
    <n v="74566.244138496506"/>
    <n v="6453830.0055849198"/>
    <m/>
    <n v="1.15537973689994E-2"/>
    <n v="13.1"/>
    <n v="12.314"/>
    <n v="64"/>
    <n v="788.1"/>
    <n v="0"/>
    <d v="2022-06-20T20:29:14"/>
    <n v="788.1"/>
  </r>
  <r>
    <x v="3"/>
    <x v="2"/>
    <s v="KU"/>
    <x v="7"/>
    <x v="1"/>
    <x v="2"/>
    <s v="Y"/>
    <s v="202207"/>
    <n v="5647"/>
    <n v="74566.244138496506"/>
    <n v="5728480.7869578004"/>
    <m/>
    <n v="1.30167573064509E-2"/>
    <n v="12.66"/>
    <n v="11.900399999999999"/>
    <n v="73"/>
    <n v="868.73"/>
    <n v="0"/>
    <d v="2022-06-20T20:29:14"/>
    <n v="868.73"/>
  </r>
  <r>
    <x v="4"/>
    <x v="2"/>
    <s v="N1"/>
    <x v="0"/>
    <x v="2"/>
    <x v="2"/>
    <s v="Y"/>
    <s v="202207"/>
    <n v="98881"/>
    <n v="166988.87486586499"/>
    <n v="7148557.4208277296"/>
    <m/>
    <n v="2.33598004513936E-2"/>
    <n v="1.36"/>
    <n v="1.2818000000000001"/>
    <n v="2309"/>
    <n v="2959.68"/>
    <n v="33.340000000000003"/>
    <d v="2022-06-20T20:29:14"/>
    <n v="2993.02"/>
  </r>
  <r>
    <x v="4"/>
    <x v="2"/>
    <s v="N2"/>
    <x v="2"/>
    <x v="2"/>
    <x v="2"/>
    <s v="Y"/>
    <s v="202207"/>
    <n v="161565"/>
    <n v="166988.87486586499"/>
    <n v="7358604.2491703099"/>
    <m/>
    <n v="2.2693009327780199E-2"/>
    <n v="1.4"/>
    <n v="1.3194999999999999"/>
    <n v="3666"/>
    <n v="4837.29"/>
    <n v="59.38"/>
    <d v="2022-06-20T20:29:14"/>
    <n v="4896.67"/>
  </r>
  <r>
    <x v="4"/>
    <x v="2"/>
    <s v="N3"/>
    <x v="6"/>
    <x v="0"/>
    <x v="2"/>
    <s v="Y"/>
    <s v="202207"/>
    <n v="0"/>
    <n v="166988.87486586499"/>
    <n v="7356223.3976251297"/>
    <m/>
    <n v="2.2700353950612099E-2"/>
    <n v="11.9"/>
    <n v="11.186"/>
    <n v="0"/>
    <n v="0"/>
    <n v="0"/>
    <d v="2022-06-20T20:29:14"/>
    <n v="0"/>
  </r>
  <r>
    <x v="4"/>
    <x v="2"/>
    <s v="N4"/>
    <x v="7"/>
    <x v="0"/>
    <x v="2"/>
    <s v="Y"/>
    <s v="202207"/>
    <n v="13874"/>
    <n v="166988.87486586499"/>
    <n v="5728480.7869578004"/>
    <m/>
    <n v="2.9150638899942499E-2"/>
    <n v="7.43"/>
    <n v="6.9842000000000004"/>
    <n v="404"/>
    <n v="2821.62"/>
    <n v="-27.95"/>
    <d v="2022-06-20T20:29:14"/>
    <n v="2793.67"/>
  </r>
  <r>
    <x v="4"/>
    <x v="2"/>
    <s v="KP"/>
    <x v="8"/>
    <x v="1"/>
    <x v="2"/>
    <s v="Y"/>
    <s v="202207"/>
    <n v="5621"/>
    <n v="166988.87486586499"/>
    <n v="6453830.0055849198"/>
    <m/>
    <n v="2.5874383849800599E-2"/>
    <n v="13.1"/>
    <n v="12.314"/>
    <n v="145"/>
    <n v="1785.53"/>
    <n v="0"/>
    <d v="2022-06-20T20:29:14"/>
    <n v="1785.53"/>
  </r>
  <r>
    <x v="4"/>
    <x v="2"/>
    <s v="KU"/>
    <x v="7"/>
    <x v="1"/>
    <x v="2"/>
    <s v="Y"/>
    <s v="202207"/>
    <n v="5647"/>
    <n v="166988.87486586499"/>
    <n v="5728480.7869578004"/>
    <m/>
    <n v="2.9150638899942499E-2"/>
    <n v="12.66"/>
    <n v="11.900399999999999"/>
    <n v="164"/>
    <n v="1951.67"/>
    <n v="23.8"/>
    <d v="2022-06-20T20:29:14"/>
    <n v="1975.47"/>
  </r>
  <r>
    <x v="5"/>
    <x v="2"/>
    <s v="N1"/>
    <x v="0"/>
    <x v="2"/>
    <x v="2"/>
    <s v="Y"/>
    <s v="202207"/>
    <n v="98881"/>
    <n v="127375.557667289"/>
    <n v="7148557.4208277296"/>
    <m/>
    <n v="1.7818358330055899E-2"/>
    <n v="1.36"/>
    <n v="1.2818000000000001"/>
    <n v="1761"/>
    <n v="2257.25"/>
    <n v="21.8"/>
    <d v="2022-06-20T20:29:14"/>
    <n v="2279.0500000000002"/>
  </r>
  <r>
    <x v="5"/>
    <x v="2"/>
    <s v="N2"/>
    <x v="2"/>
    <x v="2"/>
    <x v="2"/>
    <s v="Y"/>
    <s v="202207"/>
    <n v="161565"/>
    <n v="127375.557667289"/>
    <n v="7358604.2491703099"/>
    <m/>
    <n v="1.7309744260489399E-2"/>
    <n v="1.4"/>
    <n v="1.3194999999999999"/>
    <n v="2796"/>
    <n v="3689.32"/>
    <n v="43.55"/>
    <d v="2022-06-20T20:29:14"/>
    <n v="3732.8700000000003"/>
  </r>
  <r>
    <x v="5"/>
    <x v="2"/>
    <s v="N3"/>
    <x v="6"/>
    <x v="0"/>
    <x v="2"/>
    <s v="Y"/>
    <s v="202207"/>
    <n v="0"/>
    <n v="127375.557667289"/>
    <n v="7356223.3976251297"/>
    <m/>
    <n v="1.7315346582379602E-2"/>
    <n v="11.9"/>
    <n v="11.186"/>
    <n v="0"/>
    <n v="0"/>
    <n v="0"/>
    <d v="2022-06-20T20:29:14"/>
    <n v="0"/>
  </r>
  <r>
    <x v="5"/>
    <x v="2"/>
    <s v="N4"/>
    <x v="7"/>
    <x v="0"/>
    <x v="2"/>
    <s v="Y"/>
    <s v="202207"/>
    <n v="13874"/>
    <n v="127375.557667289"/>
    <n v="5728480.7869578004"/>
    <m/>
    <n v="2.2235486580890501E-2"/>
    <n v="7.43"/>
    <n v="6.9842000000000004"/>
    <n v="308"/>
    <n v="2151.13"/>
    <n v="0"/>
    <d v="2022-06-20T20:29:14"/>
    <n v="2151.13"/>
  </r>
  <r>
    <x v="5"/>
    <x v="2"/>
    <s v="KP"/>
    <x v="8"/>
    <x v="1"/>
    <x v="2"/>
    <s v="Y"/>
    <s v="202207"/>
    <n v="5621"/>
    <n v="127375.557667289"/>
    <n v="6453830.0055849198"/>
    <m/>
    <n v="1.9736428997519699E-2"/>
    <n v="13.1"/>
    <n v="12.314"/>
    <n v="110"/>
    <n v="1354.54"/>
    <n v="0"/>
    <d v="2022-06-20T20:29:14"/>
    <n v="1354.54"/>
  </r>
  <r>
    <x v="5"/>
    <x v="2"/>
    <s v="KU"/>
    <x v="7"/>
    <x v="1"/>
    <x v="2"/>
    <s v="Y"/>
    <s v="202207"/>
    <n v="5647"/>
    <n v="127375.557667289"/>
    <n v="5728480.7869578004"/>
    <m/>
    <n v="2.2235486580890501E-2"/>
    <n v="12.66"/>
    <n v="11.900399999999999"/>
    <n v="125"/>
    <n v="1487.55"/>
    <n v="11.9"/>
    <d v="2022-06-20T20:29:14"/>
    <n v="1499.45"/>
  </r>
  <r>
    <x v="6"/>
    <x v="3"/>
    <s v="N1"/>
    <x v="0"/>
    <x v="2"/>
    <x v="2"/>
    <s v="N"/>
    <s v="202207"/>
    <n v="98881"/>
    <n v="207665.976797396"/>
    <m/>
    <m/>
    <m/>
    <n v="1.36"/>
    <n v="1.2818000000000001"/>
    <m/>
    <n v="0"/>
    <n v="0"/>
    <d v="2022-06-20T20:29:14"/>
    <n v="0"/>
  </r>
  <r>
    <x v="6"/>
    <x v="3"/>
    <s v="N2"/>
    <x v="2"/>
    <x v="2"/>
    <x v="2"/>
    <s v="Y"/>
    <s v="202207"/>
    <n v="161565"/>
    <n v="207665.976797396"/>
    <n v="7358604.2491703099"/>
    <m/>
    <n v="2.8220837779231098E-2"/>
    <n v="1.4"/>
    <n v="1.3194999999999999"/>
    <n v="4559"/>
    <n v="6015.6"/>
    <n v="71.239999999999995"/>
    <d v="2022-06-20T20:29:14"/>
    <n v="6086.84"/>
  </r>
  <r>
    <x v="6"/>
    <x v="3"/>
    <s v="N3"/>
    <x v="6"/>
    <x v="0"/>
    <x v="2"/>
    <s v="Y"/>
    <s v="202207"/>
    <n v="0"/>
    <n v="207665.976797396"/>
    <n v="7356223.3976251297"/>
    <m/>
    <n v="2.8229971491137502E-2"/>
    <n v="11.9"/>
    <n v="11.186"/>
    <n v="0"/>
    <n v="0"/>
    <n v="-22.37"/>
    <d v="2022-06-20T20:29:14"/>
    <n v="-22.37"/>
  </r>
  <r>
    <x v="6"/>
    <x v="3"/>
    <s v="N4"/>
    <x v="7"/>
    <x v="0"/>
    <x v="2"/>
    <s v="N"/>
    <s v="202207"/>
    <n v="13874"/>
    <n v="207665.976797396"/>
    <m/>
    <m/>
    <m/>
    <n v="7.43"/>
    <n v="6.9842000000000004"/>
    <m/>
    <n v="0"/>
    <n v="0"/>
    <d v="2022-06-20T20:29:14"/>
    <n v="0"/>
  </r>
  <r>
    <x v="6"/>
    <x v="3"/>
    <s v="KP"/>
    <x v="8"/>
    <x v="1"/>
    <x v="2"/>
    <s v="Y"/>
    <s v="202207"/>
    <n v="5621"/>
    <n v="207665.976797396"/>
    <n v="6453830.0055849198"/>
    <m/>
    <n v="3.2177168691720902E-2"/>
    <n v="13.1"/>
    <n v="12.314"/>
    <n v="180"/>
    <n v="2216.52"/>
    <n v="0"/>
    <d v="2022-06-20T20:29:14"/>
    <n v="2216.52"/>
  </r>
  <r>
    <x v="6"/>
    <x v="3"/>
    <s v="KU"/>
    <x v="7"/>
    <x v="1"/>
    <x v="2"/>
    <s v="N"/>
    <s v="202207"/>
    <n v="5647"/>
    <n v="207665.976797396"/>
    <m/>
    <m/>
    <m/>
    <n v="12.66"/>
    <n v="11.900399999999999"/>
    <m/>
    <n v="0"/>
    <n v="0"/>
    <d v="2022-06-20T20:29:14"/>
    <n v="0"/>
  </r>
  <r>
    <x v="7"/>
    <x v="3"/>
    <s v="N1"/>
    <x v="0"/>
    <x v="2"/>
    <x v="2"/>
    <s v="Y"/>
    <s v="202207"/>
    <n v="98881"/>
    <n v="894313.693711336"/>
    <n v="7148557.4208277296"/>
    <m/>
    <n v="0.12510407919585301"/>
    <n v="1.36"/>
    <n v="1.2818000000000001"/>
    <n v="12370"/>
    <n v="15855.87"/>
    <n v="160.24"/>
    <d v="2022-06-20T20:29:14"/>
    <n v="16016.11"/>
  </r>
  <r>
    <x v="7"/>
    <x v="3"/>
    <s v="N2"/>
    <x v="2"/>
    <x v="2"/>
    <x v="2"/>
    <s v="Y"/>
    <s v="202207"/>
    <n v="161565"/>
    <n v="894313.693711336"/>
    <n v="7358604.2491703099"/>
    <m/>
    <n v="0.121533060269163"/>
    <n v="1.4"/>
    <n v="1.3194999999999999"/>
    <n v="19635"/>
    <n v="25908.38"/>
    <n v="311.41000000000003"/>
    <d v="2022-06-20T20:29:14"/>
    <n v="26219.79"/>
  </r>
  <r>
    <x v="7"/>
    <x v="3"/>
    <s v="N3"/>
    <x v="6"/>
    <x v="0"/>
    <x v="2"/>
    <s v="Y"/>
    <s v="202207"/>
    <n v="0"/>
    <n v="894313.693711336"/>
    <n v="7356223.3976251297"/>
    <m/>
    <n v="0.121572394606729"/>
    <n v="11.9"/>
    <n v="11.186"/>
    <n v="0"/>
    <n v="0"/>
    <n v="-44.76"/>
    <d v="2022-06-20T20:29:14"/>
    <n v="-44.76"/>
  </r>
  <r>
    <x v="7"/>
    <x v="3"/>
    <s v="N4"/>
    <x v="7"/>
    <x v="0"/>
    <x v="2"/>
    <s v="Y"/>
    <s v="202207"/>
    <n v="13874"/>
    <n v="894313.693711336"/>
    <n v="5728480.7869578004"/>
    <m/>
    <n v="0.15611708007251199"/>
    <n v="7.43"/>
    <n v="6.9842000000000004"/>
    <n v="2165"/>
    <n v="15120.79"/>
    <n v="-69.83"/>
    <d v="2022-06-20T20:29:14"/>
    <n v="15050.960000000001"/>
  </r>
  <r>
    <x v="7"/>
    <x v="3"/>
    <s v="KP"/>
    <x v="8"/>
    <x v="1"/>
    <x v="2"/>
    <s v="N"/>
    <s v="202207"/>
    <n v="5621"/>
    <n v="894313.693711336"/>
    <m/>
    <m/>
    <m/>
    <n v="13.1"/>
    <n v="12.314"/>
    <m/>
    <n v="0"/>
    <n v="0"/>
    <d v="2022-06-20T20:29:14"/>
    <n v="0"/>
  </r>
  <r>
    <x v="7"/>
    <x v="3"/>
    <s v="KU"/>
    <x v="7"/>
    <x v="1"/>
    <x v="2"/>
    <s v="Y"/>
    <s v="202207"/>
    <n v="5647"/>
    <n v="894313.693711336"/>
    <n v="5728480.7869578004"/>
    <m/>
    <n v="0.15611708007251199"/>
    <n v="12.66"/>
    <n v="11.900399999999999"/>
    <n v="881"/>
    <n v="10484.25"/>
    <n v="35.700000000000003"/>
    <d v="2022-06-20T20:29:14"/>
    <n v="10519.95"/>
  </r>
  <r>
    <x v="8"/>
    <x v="3"/>
    <s v="N1"/>
    <x v="0"/>
    <x v="2"/>
    <x v="2"/>
    <s v="Y"/>
    <s v="202207"/>
    <n v="98881"/>
    <n v="8079.6983288656202"/>
    <n v="7148557.4208277296"/>
    <m/>
    <n v="1.1302557779454901E-3"/>
    <n v="1.36"/>
    <n v="1.2818000000000001"/>
    <n v="111"/>
    <n v="142.28"/>
    <n v="1.28"/>
    <d v="2022-06-20T20:29:14"/>
    <n v="143.56"/>
  </r>
  <r>
    <x v="8"/>
    <x v="3"/>
    <s v="N2"/>
    <x v="2"/>
    <x v="2"/>
    <x v="2"/>
    <s v="Y"/>
    <s v="202207"/>
    <n v="161565"/>
    <n v="8079.6983288656202"/>
    <n v="7358604.2491703099"/>
    <m/>
    <n v="1.09799332254845E-3"/>
    <n v="1.4"/>
    <n v="1.3194999999999999"/>
    <n v="177"/>
    <n v="233.55"/>
    <n v="1.32"/>
    <d v="2022-06-20T20:29:14"/>
    <n v="234.87"/>
  </r>
  <r>
    <x v="8"/>
    <x v="3"/>
    <s v="N3"/>
    <x v="6"/>
    <x v="0"/>
    <x v="2"/>
    <s v="Y"/>
    <s v="202207"/>
    <n v="0"/>
    <n v="8079.6983288656202"/>
    <n v="7356223.3976251297"/>
    <m/>
    <n v="1.0983486895563899E-3"/>
    <n v="11.9"/>
    <n v="11.186"/>
    <n v="0"/>
    <n v="0"/>
    <n v="0"/>
    <d v="2022-06-20T20:29:14"/>
    <n v="0"/>
  </r>
  <r>
    <x v="8"/>
    <x v="3"/>
    <s v="N4"/>
    <x v="7"/>
    <x v="0"/>
    <x v="2"/>
    <s v="Y"/>
    <s v="202207"/>
    <n v="13874"/>
    <n v="8079.6983288656202"/>
    <n v="5728480.7869578004"/>
    <m/>
    <n v="1.41044347172481E-3"/>
    <n v="7.43"/>
    <n v="6.9842000000000004"/>
    <n v="19"/>
    <n v="132.69999999999999"/>
    <n v="0"/>
    <d v="2022-06-20T20:29:14"/>
    <n v="132.69999999999999"/>
  </r>
  <r>
    <x v="8"/>
    <x v="3"/>
    <s v="KP"/>
    <x v="8"/>
    <x v="1"/>
    <x v="2"/>
    <s v="N"/>
    <s v="202207"/>
    <n v="5621"/>
    <n v="8079.6983288656202"/>
    <m/>
    <m/>
    <m/>
    <n v="13.1"/>
    <n v="12.314"/>
    <m/>
    <n v="0"/>
    <n v="0"/>
    <d v="2022-06-20T20:29:14"/>
    <n v="0"/>
  </r>
  <r>
    <x v="8"/>
    <x v="3"/>
    <s v="KU"/>
    <x v="7"/>
    <x v="1"/>
    <x v="2"/>
    <s v="Y"/>
    <s v="202207"/>
    <n v="5647"/>
    <n v="8079.6983288656202"/>
    <n v="5728480.7869578004"/>
    <m/>
    <n v="1.41044347172481E-3"/>
    <n v="12.66"/>
    <n v="11.900399999999999"/>
    <n v="7"/>
    <n v="83.3"/>
    <n v="0"/>
    <d v="2022-06-20T20:29:14"/>
    <n v="83.3"/>
  </r>
  <r>
    <x v="9"/>
    <x v="3"/>
    <s v="N1"/>
    <x v="0"/>
    <x v="2"/>
    <x v="2"/>
    <s v="Y"/>
    <s v="202207"/>
    <n v="98881"/>
    <n v="113597.012554741"/>
    <n v="7148557.4208277296"/>
    <m/>
    <n v="1.5890900200895001E-2"/>
    <n v="1.36"/>
    <n v="1.2818000000000001"/>
    <n v="1571"/>
    <n v="2013.71"/>
    <n v="17.940000000000001"/>
    <d v="2022-06-20T20:29:14"/>
    <n v="2031.65"/>
  </r>
  <r>
    <x v="9"/>
    <x v="3"/>
    <s v="N2"/>
    <x v="2"/>
    <x v="2"/>
    <x v="2"/>
    <s v="Y"/>
    <s v="202207"/>
    <n v="161565"/>
    <n v="113597.012554741"/>
    <n v="7358604.2491703099"/>
    <m/>
    <n v="1.5437304237084001E-2"/>
    <n v="1.4"/>
    <n v="1.3194999999999999"/>
    <n v="2494"/>
    <n v="3290.83"/>
    <n v="38.270000000000003"/>
    <d v="2022-06-20T20:29:14"/>
    <n v="3329.1"/>
  </r>
  <r>
    <x v="9"/>
    <x v="3"/>
    <s v="N3"/>
    <x v="6"/>
    <x v="0"/>
    <x v="2"/>
    <s v="Y"/>
    <s v="202207"/>
    <n v="0"/>
    <n v="113597.012554741"/>
    <n v="7356223.3976251297"/>
    <m/>
    <n v="1.5442300541255199E-2"/>
    <n v="11.9"/>
    <n v="11.186"/>
    <n v="0"/>
    <n v="0"/>
    <n v="0"/>
    <d v="2022-06-20T20:29:14"/>
    <n v="0"/>
  </r>
  <r>
    <x v="9"/>
    <x v="3"/>
    <s v="N4"/>
    <x v="7"/>
    <x v="0"/>
    <x v="2"/>
    <s v="Y"/>
    <s v="202207"/>
    <n v="13874"/>
    <n v="113597.012554741"/>
    <n v="5728480.7869578004"/>
    <m/>
    <n v="1.9830216209046299E-2"/>
    <n v="7.43"/>
    <n v="6.9842000000000004"/>
    <n v="275"/>
    <n v="1920.65"/>
    <n v="-20.96"/>
    <d v="2022-06-20T20:29:14"/>
    <n v="1899.69"/>
  </r>
  <r>
    <x v="9"/>
    <x v="3"/>
    <s v="KP"/>
    <x v="8"/>
    <x v="1"/>
    <x v="2"/>
    <s v="Y"/>
    <s v="202207"/>
    <n v="5621"/>
    <n v="113597.012554741"/>
    <n v="6453830.0055849198"/>
    <m/>
    <n v="1.7601488179335101E-2"/>
    <n v="13.1"/>
    <n v="12.314"/>
    <n v="98"/>
    <n v="1206.77"/>
    <n v="0"/>
    <d v="2022-06-20T20:29:14"/>
    <n v="1206.77"/>
  </r>
  <r>
    <x v="9"/>
    <x v="3"/>
    <s v="KU"/>
    <x v="7"/>
    <x v="1"/>
    <x v="2"/>
    <s v="Y"/>
    <s v="202207"/>
    <n v="5647"/>
    <n v="113597.012554741"/>
    <n v="5728480.7869578004"/>
    <m/>
    <n v="1.9830216209046299E-2"/>
    <n v="12.66"/>
    <n v="11.900399999999999"/>
    <n v="111"/>
    <n v="1320.94"/>
    <n v="0"/>
    <d v="2022-06-20T20:29:14"/>
    <n v="1320.94"/>
  </r>
  <r>
    <x v="10"/>
    <x v="3"/>
    <s v="N1"/>
    <x v="0"/>
    <x v="2"/>
    <x v="2"/>
    <s v="N"/>
    <s v="202207"/>
    <n v="98881"/>
    <n v="2380.8515451829699"/>
    <m/>
    <m/>
    <m/>
    <n v="1.36"/>
    <n v="1.2818000000000001"/>
    <m/>
    <n v="0"/>
    <n v="0"/>
    <d v="2022-06-20T20:29:14"/>
    <n v="0"/>
  </r>
  <r>
    <x v="10"/>
    <x v="3"/>
    <s v="N2"/>
    <x v="2"/>
    <x v="2"/>
    <x v="2"/>
    <s v="Y"/>
    <s v="202207"/>
    <n v="161565"/>
    <n v="2380.8515451829699"/>
    <n v="7358604.2491703099"/>
    <m/>
    <n v="3.2354662169139099E-4"/>
    <n v="1.4"/>
    <n v="1.3194999999999999"/>
    <n v="52"/>
    <n v="68.61"/>
    <n v="1.32"/>
    <d v="2022-06-20T20:29:14"/>
    <n v="69.929999999999993"/>
  </r>
  <r>
    <x v="10"/>
    <x v="3"/>
    <s v="N3"/>
    <x v="6"/>
    <x v="0"/>
    <x v="2"/>
    <s v="N"/>
    <s v="202207"/>
    <n v="0"/>
    <n v="2380.8515451829699"/>
    <m/>
    <m/>
    <m/>
    <n v="11.9"/>
    <n v="11.186"/>
    <m/>
    <n v="0"/>
    <n v="0"/>
    <d v="2022-06-20T20:29:14"/>
    <n v="0"/>
  </r>
  <r>
    <x v="10"/>
    <x v="3"/>
    <s v="N4"/>
    <x v="7"/>
    <x v="0"/>
    <x v="2"/>
    <s v="Y"/>
    <s v="202207"/>
    <n v="13874"/>
    <n v="2380.8515451829699"/>
    <n v="5728480.7869578004"/>
    <m/>
    <n v="4.15616571605429E-4"/>
    <n v="7.43"/>
    <n v="6.9842000000000004"/>
    <n v="5"/>
    <n v="34.92"/>
    <n v="0"/>
    <d v="2022-06-20T20:29:14"/>
    <n v="34.92"/>
  </r>
  <r>
    <x v="10"/>
    <x v="3"/>
    <s v="KP"/>
    <x v="8"/>
    <x v="1"/>
    <x v="2"/>
    <s v="N"/>
    <s v="202207"/>
    <n v="5621"/>
    <n v="2380.8515451829699"/>
    <m/>
    <m/>
    <m/>
    <n v="13.1"/>
    <n v="12.314"/>
    <m/>
    <n v="0"/>
    <n v="0"/>
    <d v="2022-06-20T20:29:14"/>
    <n v="0"/>
  </r>
  <r>
    <x v="10"/>
    <x v="3"/>
    <s v="KU"/>
    <x v="7"/>
    <x v="1"/>
    <x v="2"/>
    <s v="Y"/>
    <s v="202207"/>
    <n v="5647"/>
    <n v="2380.8515451829699"/>
    <n v="5728480.7869578004"/>
    <m/>
    <n v="4.15616571605429E-4"/>
    <n v="12.66"/>
    <n v="11.900399999999999"/>
    <n v="2"/>
    <n v="23.8"/>
    <n v="0"/>
    <d v="2022-06-20T20:29:14"/>
    <n v="23.8"/>
  </r>
  <r>
    <x v="11"/>
    <x v="4"/>
    <s v="N1"/>
    <x v="0"/>
    <x v="2"/>
    <x v="2"/>
    <s v="Y"/>
    <s v="202207"/>
    <n v="98881"/>
    <n v="1394393.8310314701"/>
    <n v="7148557.4208277296"/>
    <m/>
    <n v="0.19505947129540099"/>
    <n v="1.36"/>
    <n v="1.2818000000000001"/>
    <n v="19287"/>
    <n v="24722.080000000002"/>
    <n v="251.22"/>
    <d v="2022-06-20T20:29:14"/>
    <n v="24973.300000000003"/>
  </r>
  <r>
    <x v="11"/>
    <x v="4"/>
    <s v="N2"/>
    <x v="2"/>
    <x v="2"/>
    <x v="2"/>
    <s v="Y"/>
    <s v="202207"/>
    <n v="161565"/>
    <n v="1394393.8310314701"/>
    <n v="7358604.2491703099"/>
    <m/>
    <n v="0.189491618765704"/>
    <n v="1.4"/>
    <n v="1.3194999999999999"/>
    <n v="30615"/>
    <n v="40396.49"/>
    <n v="486.88"/>
    <d v="2022-06-20T20:29:14"/>
    <n v="40883.369999999995"/>
  </r>
  <r>
    <x v="11"/>
    <x v="4"/>
    <s v="N3"/>
    <x v="6"/>
    <x v="0"/>
    <x v="2"/>
    <s v="Y"/>
    <s v="202207"/>
    <n v="0"/>
    <n v="1394393.8310314701"/>
    <n v="7356223.3976251297"/>
    <m/>
    <n v="0.18955294798165501"/>
    <n v="11.9"/>
    <n v="11.186"/>
    <n v="0"/>
    <n v="0"/>
    <n v="-67.12"/>
    <d v="2022-06-20T20:29:14"/>
    <n v="-67.12"/>
  </r>
  <r>
    <x v="11"/>
    <x v="4"/>
    <s v="N4"/>
    <x v="7"/>
    <x v="0"/>
    <x v="2"/>
    <s v="Y"/>
    <s v="202207"/>
    <n v="13874"/>
    <n v="1394393.8310314701"/>
    <n v="5728480.7869578004"/>
    <m/>
    <n v="0.24341424592121"/>
    <n v="7.43"/>
    <n v="6.9842000000000004"/>
    <n v="3377"/>
    <n v="23585.64"/>
    <n v="-118.74"/>
    <d v="2022-06-20T20:29:14"/>
    <n v="23466.899999999998"/>
  </r>
  <r>
    <x v="11"/>
    <x v="4"/>
    <s v="KP"/>
    <x v="8"/>
    <x v="1"/>
    <x v="2"/>
    <s v="Y"/>
    <s v="202207"/>
    <n v="5621"/>
    <n v="1394393.8310314701"/>
    <n v="6453830.0055849198"/>
    <m/>
    <n v="0.216056795705001"/>
    <n v="13.1"/>
    <n v="12.314"/>
    <n v="1214"/>
    <n v="14949.2"/>
    <n v="49.26"/>
    <d v="2022-06-20T20:29:14"/>
    <n v="14998.460000000001"/>
  </r>
  <r>
    <x v="11"/>
    <x v="4"/>
    <s v="KU"/>
    <x v="7"/>
    <x v="1"/>
    <x v="2"/>
    <s v="Y"/>
    <s v="202207"/>
    <n v="5647"/>
    <n v="1394393.8310314701"/>
    <n v="5728480.7869578004"/>
    <m/>
    <n v="0.24341424592121"/>
    <n v="12.66"/>
    <n v="11.900399999999999"/>
    <n v="1374"/>
    <n v="16351.15"/>
    <n v="71.400000000000006"/>
    <d v="2022-06-20T20:29:14"/>
    <n v="16422.55"/>
  </r>
  <r>
    <x v="12"/>
    <x v="4"/>
    <s v="N1"/>
    <x v="0"/>
    <x v="2"/>
    <x v="2"/>
    <s v="Y"/>
    <s v="202207"/>
    <n v="98881"/>
    <n v="879496.69207376102"/>
    <n v="7148557.4208277296"/>
    <m/>
    <n v="0.123031353082693"/>
    <n v="1.36"/>
    <n v="1.2818000000000001"/>
    <n v="12165"/>
    <n v="15593.1"/>
    <n v="156.38"/>
    <d v="2022-06-20T20:29:14"/>
    <n v="15749.48"/>
  </r>
  <r>
    <x v="12"/>
    <x v="4"/>
    <s v="N2"/>
    <x v="2"/>
    <x v="2"/>
    <x v="2"/>
    <s v="Y"/>
    <s v="202207"/>
    <n v="161565"/>
    <n v="879496.69207376102"/>
    <n v="7358604.2491703099"/>
    <m/>
    <n v="0.119519498846935"/>
    <n v="1.4"/>
    <n v="1.3194999999999999"/>
    <n v="19310"/>
    <n v="25479.54"/>
    <n v="306.12"/>
    <d v="2022-06-20T20:29:14"/>
    <n v="25785.66"/>
  </r>
  <r>
    <x v="12"/>
    <x v="4"/>
    <s v="N3"/>
    <x v="6"/>
    <x v="0"/>
    <x v="2"/>
    <s v="Y"/>
    <s v="202207"/>
    <n v="0"/>
    <n v="879496.69207376102"/>
    <n v="7356223.3976251297"/>
    <m/>
    <n v="0.119558181492652"/>
    <n v="11.9"/>
    <n v="11.186"/>
    <n v="0"/>
    <n v="0"/>
    <n v="-44.75"/>
    <d v="2022-06-20T20:29:14"/>
    <n v="-44.75"/>
  </r>
  <r>
    <x v="12"/>
    <x v="4"/>
    <s v="N4"/>
    <x v="7"/>
    <x v="0"/>
    <x v="2"/>
    <s v="N"/>
    <s v="202207"/>
    <n v="13874"/>
    <n v="879496.69207376102"/>
    <m/>
    <m/>
    <m/>
    <n v="7.43"/>
    <n v="6.9842000000000004"/>
    <m/>
    <n v="0"/>
    <n v="0"/>
    <d v="2022-06-20T20:29:14"/>
    <n v="0"/>
  </r>
  <r>
    <x v="12"/>
    <x v="4"/>
    <s v="KP"/>
    <x v="8"/>
    <x v="1"/>
    <x v="2"/>
    <s v="Y"/>
    <s v="202207"/>
    <n v="5621"/>
    <n v="879496.69207376102"/>
    <n v="6453830.0055849198"/>
    <m/>
    <n v="0.136275156196038"/>
    <n v="13.1"/>
    <n v="12.314"/>
    <n v="766"/>
    <n v="9432.52"/>
    <n v="61.56"/>
    <d v="2022-06-20T20:29:14"/>
    <n v="9494.08"/>
  </r>
  <r>
    <x v="12"/>
    <x v="4"/>
    <s v="KU"/>
    <x v="7"/>
    <x v="1"/>
    <x v="2"/>
    <s v="N"/>
    <s v="202207"/>
    <n v="5647"/>
    <n v="879496.69207376102"/>
    <m/>
    <m/>
    <m/>
    <n v="12.66"/>
    <n v="11.900399999999999"/>
    <m/>
    <n v="0"/>
    <n v="0"/>
    <d v="2022-06-20T20:29:14"/>
    <n v="0"/>
  </r>
  <r>
    <x v="13"/>
    <x v="4"/>
    <s v="N1"/>
    <x v="0"/>
    <x v="2"/>
    <x v="2"/>
    <s v="Y"/>
    <s v="202207"/>
    <n v="98881"/>
    <n v="528979.62256538705"/>
    <n v="7148557.4208277296"/>
    <m/>
    <n v="7.3998093800600198E-2"/>
    <n v="1.36"/>
    <n v="1.2818000000000001"/>
    <n v="7317"/>
    <n v="9378.93"/>
    <n v="94.86"/>
    <d v="2022-06-20T20:29:14"/>
    <n v="9473.7900000000009"/>
  </r>
  <r>
    <x v="13"/>
    <x v="4"/>
    <s v="N2"/>
    <x v="2"/>
    <x v="2"/>
    <x v="2"/>
    <s v="Y"/>
    <s v="202207"/>
    <n v="161565"/>
    <n v="528979.62256538705"/>
    <n v="7358604.2491703099"/>
    <m/>
    <n v="7.1885863766220401E-2"/>
    <n v="1.4"/>
    <n v="1.3194999999999999"/>
    <n v="11614"/>
    <n v="15324.67"/>
    <n v="186.05"/>
    <d v="2022-06-20T20:29:14"/>
    <n v="15510.72"/>
  </r>
  <r>
    <x v="13"/>
    <x v="4"/>
    <s v="N3"/>
    <x v="6"/>
    <x v="0"/>
    <x v="2"/>
    <s v="Y"/>
    <s v="202207"/>
    <n v="0"/>
    <n v="528979.62256538705"/>
    <n v="7356223.3976251297"/>
    <m/>
    <n v="7.1909129722210793E-2"/>
    <n v="11.9"/>
    <n v="11.186"/>
    <n v="0"/>
    <n v="0"/>
    <n v="-22.36"/>
    <d v="2022-06-20T20:29:14"/>
    <n v="-22.36"/>
  </r>
  <r>
    <x v="13"/>
    <x v="4"/>
    <s v="N4"/>
    <x v="7"/>
    <x v="0"/>
    <x v="2"/>
    <s v="N"/>
    <s v="202207"/>
    <n v="13874"/>
    <n v="528979.62256538705"/>
    <m/>
    <m/>
    <m/>
    <n v="7.43"/>
    <n v="6.9842000000000004"/>
    <m/>
    <n v="0"/>
    <n v="0"/>
    <d v="2022-06-20T20:29:14"/>
    <n v="0"/>
  </r>
  <r>
    <x v="13"/>
    <x v="4"/>
    <s v="KP"/>
    <x v="8"/>
    <x v="1"/>
    <x v="2"/>
    <s v="Y"/>
    <s v="202207"/>
    <n v="5621"/>
    <n v="528979.62256538705"/>
    <n v="6453830.0055849198"/>
    <m/>
    <n v="8.1963674609902407E-2"/>
    <n v="13.1"/>
    <n v="12.314"/>
    <n v="460"/>
    <n v="5664.44"/>
    <n v="12.31"/>
    <d v="2022-06-20T20:29:14"/>
    <n v="5676.75"/>
  </r>
  <r>
    <x v="13"/>
    <x v="4"/>
    <s v="KU"/>
    <x v="7"/>
    <x v="1"/>
    <x v="2"/>
    <s v="N"/>
    <s v="202207"/>
    <n v="5647"/>
    <n v="528979.62256538705"/>
    <m/>
    <m/>
    <m/>
    <n v="12.66"/>
    <n v="11.900399999999999"/>
    <m/>
    <n v="0"/>
    <n v="0"/>
    <d v="2022-06-20T20:29:14"/>
    <n v="0"/>
  </r>
  <r>
    <x v="14"/>
    <x v="5"/>
    <s v="N1"/>
    <x v="0"/>
    <x v="2"/>
    <x v="2"/>
    <s v="Y"/>
    <s v="202207"/>
    <n v="98881"/>
    <n v="13981.170775968099"/>
    <n v="7148557.4208277296"/>
    <m/>
    <n v="1.95580310164862E-3"/>
    <n v="1.36"/>
    <n v="1.2818000000000001"/>
    <n v="193"/>
    <n v="247.39"/>
    <n v="2.57"/>
    <d v="2022-06-20T20:29:14"/>
    <n v="249.95999999999998"/>
  </r>
  <r>
    <x v="14"/>
    <x v="5"/>
    <s v="N2"/>
    <x v="2"/>
    <x v="2"/>
    <x v="2"/>
    <s v="Y"/>
    <s v="202207"/>
    <n v="161565"/>
    <n v="13981.170775968099"/>
    <n v="7358604.2491703099"/>
    <m/>
    <n v="1.8999759061026399E-3"/>
    <n v="1.4"/>
    <n v="1.3194999999999999"/>
    <n v="306"/>
    <n v="403.77"/>
    <n v="5.28"/>
    <d v="2022-06-20T20:29:14"/>
    <n v="409.04999999999995"/>
  </r>
  <r>
    <x v="14"/>
    <x v="5"/>
    <s v="N3"/>
    <x v="6"/>
    <x v="0"/>
    <x v="2"/>
    <s v="Y"/>
    <s v="202207"/>
    <n v="0"/>
    <n v="13981.170775968099"/>
    <n v="7356223.3976251297"/>
    <m/>
    <n v="1.9005908358467999E-3"/>
    <n v="11.9"/>
    <n v="11.186"/>
    <n v="0"/>
    <n v="0"/>
    <n v="0"/>
    <d v="2022-06-20T20:29:14"/>
    <n v="0"/>
  </r>
  <r>
    <x v="14"/>
    <x v="5"/>
    <s v="N4"/>
    <x v="7"/>
    <x v="0"/>
    <x v="2"/>
    <s v="N"/>
    <s v="202207"/>
    <n v="13874"/>
    <n v="13981.170775968099"/>
    <m/>
    <m/>
    <m/>
    <n v="7.43"/>
    <n v="6.9842000000000004"/>
    <m/>
    <n v="0"/>
    <n v="0"/>
    <d v="2022-06-20T20:29:14"/>
    <n v="0"/>
  </r>
  <r>
    <x v="14"/>
    <x v="5"/>
    <s v="KP"/>
    <x v="8"/>
    <x v="1"/>
    <x v="2"/>
    <s v="Y"/>
    <s v="202207"/>
    <n v="5621"/>
    <n v="13981.170775968099"/>
    <n v="6453830.0055849198"/>
    <m/>
    <n v="2.1663370066873902E-3"/>
    <n v="13.1"/>
    <n v="12.314"/>
    <n v="12"/>
    <n v="147.77000000000001"/>
    <n v="0"/>
    <d v="2022-06-20T20:29:14"/>
    <n v="147.77000000000001"/>
  </r>
  <r>
    <x v="14"/>
    <x v="5"/>
    <s v="KU"/>
    <x v="7"/>
    <x v="1"/>
    <x v="2"/>
    <s v="N"/>
    <s v="202207"/>
    <n v="5647"/>
    <n v="13981.170775968099"/>
    <m/>
    <m/>
    <m/>
    <n v="12.66"/>
    <n v="11.900399999999999"/>
    <m/>
    <n v="0"/>
    <n v="0"/>
    <d v="2022-06-20T20:29:14"/>
    <n v="0"/>
  </r>
  <r>
    <x v="15"/>
    <x v="5"/>
    <s v="N1"/>
    <x v="0"/>
    <x v="2"/>
    <x v="2"/>
    <s v="Y"/>
    <s v="202207"/>
    <n v="98881"/>
    <n v="2946785.0231145499"/>
    <n v="7148557.4208277296"/>
    <m/>
    <n v="0.412220934888055"/>
    <n v="1.36"/>
    <n v="1.2818000000000001"/>
    <n v="40760"/>
    <n v="52246.17"/>
    <n v="531.92999999999995"/>
    <d v="2022-06-20T20:29:14"/>
    <n v="52778.1"/>
  </r>
  <r>
    <x v="15"/>
    <x v="5"/>
    <s v="N2"/>
    <x v="2"/>
    <x v="2"/>
    <x v="2"/>
    <s v="Y"/>
    <s v="202207"/>
    <n v="161565"/>
    <n v="2946785.0231145499"/>
    <n v="7358604.2491703099"/>
    <m/>
    <n v="0.40045434206450298"/>
    <n v="1.4"/>
    <n v="1.3194999999999999"/>
    <n v="64699"/>
    <n v="85370.33"/>
    <n v="1027.9000000000001"/>
    <d v="2022-06-20T20:29:14"/>
    <n v="86398.23"/>
  </r>
  <r>
    <x v="15"/>
    <x v="5"/>
    <s v="N3"/>
    <x v="6"/>
    <x v="0"/>
    <x v="2"/>
    <s v="Y"/>
    <s v="202207"/>
    <n v="0"/>
    <n v="2946785.0231145499"/>
    <n v="7356223.3976251297"/>
    <m/>
    <n v="0.400583949648115"/>
    <n v="11.9"/>
    <n v="11.186"/>
    <n v="0"/>
    <n v="0"/>
    <n v="-123.06"/>
    <d v="2022-06-20T20:29:14"/>
    <n v="-123.06"/>
  </r>
  <r>
    <x v="15"/>
    <x v="5"/>
    <s v="N4"/>
    <x v="7"/>
    <x v="0"/>
    <x v="2"/>
    <s v="Y"/>
    <s v="202207"/>
    <n v="13874"/>
    <n v="2946785.0231145499"/>
    <n v="5728480.7869578004"/>
    <m/>
    <n v="0.51440951496661802"/>
    <n v="7.43"/>
    <n v="6.9842000000000004"/>
    <n v="7136"/>
    <n v="49839.25"/>
    <n v="-202.54"/>
    <d v="2022-06-20T20:29:14"/>
    <n v="49636.71"/>
  </r>
  <r>
    <x v="15"/>
    <x v="5"/>
    <s v="KP"/>
    <x v="8"/>
    <x v="1"/>
    <x v="2"/>
    <s v="Y"/>
    <s v="202207"/>
    <n v="5621"/>
    <n v="2946785.0231145499"/>
    <n v="6453830.0055849198"/>
    <m/>
    <n v="0.45659476939499499"/>
    <n v="13.1"/>
    <n v="12.314"/>
    <n v="2566"/>
    <n v="31597.72"/>
    <n v="123.14"/>
    <d v="2022-06-20T20:29:14"/>
    <n v="31720.86"/>
  </r>
  <r>
    <x v="15"/>
    <x v="5"/>
    <s v="KU"/>
    <x v="7"/>
    <x v="1"/>
    <x v="2"/>
    <s v="Y"/>
    <s v="202207"/>
    <n v="5647"/>
    <n v="2946785.0231145499"/>
    <n v="5728480.7869578004"/>
    <m/>
    <n v="0.51440951496661802"/>
    <n v="12.66"/>
    <n v="11.900399999999999"/>
    <n v="2904"/>
    <n v="34558.76"/>
    <n v="130.91"/>
    <d v="2022-06-20T20:29:14"/>
    <n v="34689.670000000006"/>
  </r>
  <r>
    <x v="16"/>
    <x v="6"/>
    <s v="43"/>
    <x v="4"/>
    <x v="2"/>
    <x v="0"/>
    <s v="Y"/>
    <s v="202207"/>
    <n v="37309"/>
    <n v="1144657.70086653"/>
    <n v="11121717.413787499"/>
    <m/>
    <n v="0.10292094811252001"/>
    <n v="1.33"/>
    <n v="1.253525"/>
    <n v="3839"/>
    <n v="4812.28"/>
    <n v="61.41"/>
    <d v="2022-06-20T20:29:14"/>
    <n v="4873.6899999999996"/>
  </r>
  <r>
    <x v="16"/>
    <x v="6"/>
    <s v="44"/>
    <x v="0"/>
    <x v="2"/>
    <x v="0"/>
    <s v="Y"/>
    <s v="202207"/>
    <n v="15984"/>
    <n v="1144657.70086653"/>
    <n v="11121717.413787499"/>
    <m/>
    <n v="0.10292094811252001"/>
    <n v="1.33"/>
    <n v="1.253525"/>
    <n v="1645"/>
    <n v="2062.0500000000002"/>
    <n v="22.57"/>
    <d v="2022-06-20T20:29:14"/>
    <n v="2084.6200000000003"/>
  </r>
  <r>
    <x v="16"/>
    <x v="6"/>
    <s v="42"/>
    <x v="3"/>
    <x v="2"/>
    <x v="0"/>
    <s v="Y"/>
    <s v="202207"/>
    <n v="165456"/>
    <n v="1144657.70086653"/>
    <n v="11121717.413787499"/>
    <m/>
    <n v="0.10292094811252001"/>
    <n v="1.33"/>
    <n v="1.253525"/>
    <n v="17028"/>
    <n v="21345.02"/>
    <n v="210.61"/>
    <d v="2022-06-20T20:29:14"/>
    <n v="21555.63"/>
  </r>
  <r>
    <x v="16"/>
    <x v="6"/>
    <s v="40"/>
    <x v="2"/>
    <x v="2"/>
    <x v="0"/>
    <s v="Y"/>
    <s v="202207"/>
    <n v="175772"/>
    <n v="1144657.70086653"/>
    <n v="11121717.413787499"/>
    <m/>
    <n v="0.10292094811252001"/>
    <n v="1.33"/>
    <n v="1.253525"/>
    <n v="18090"/>
    <n v="22676.27"/>
    <n v="248.2"/>
    <d v="2022-06-20T20:29:14"/>
    <n v="22924.47"/>
  </r>
  <r>
    <x v="16"/>
    <x v="6"/>
    <s v="45"/>
    <x v="0"/>
    <x v="0"/>
    <x v="0"/>
    <s v="Y"/>
    <s v="202207"/>
    <n v="4965"/>
    <n v="1144657.70086653"/>
    <n v="11121717.413787499"/>
    <m/>
    <n v="0.10292094811252001"/>
    <n v="16.27"/>
    <n v="15.293799999999999"/>
    <n v="511"/>
    <n v="7815.13"/>
    <n v="-30.57"/>
    <d v="2022-06-20T20:29:14"/>
    <n v="7784.56"/>
  </r>
  <r>
    <x v="16"/>
    <x v="6"/>
    <s v="46"/>
    <x v="1"/>
    <x v="0"/>
    <x v="0"/>
    <s v="Y"/>
    <s v="202207"/>
    <n v="3119"/>
    <n v="1144657.70086653"/>
    <n v="10495958.708731201"/>
    <m/>
    <n v="0.109056993518308"/>
    <n v="15.46"/>
    <n v="14.532400000000001"/>
    <n v="340"/>
    <n v="4941.0200000000004"/>
    <n v="-14.53"/>
    <d v="2022-06-20T20:29:14"/>
    <n v="4926.4900000000007"/>
  </r>
  <r>
    <x v="16"/>
    <x v="6"/>
    <s v="47"/>
    <x v="2"/>
    <x v="0"/>
    <x v="0"/>
    <s v="Y"/>
    <s v="202207"/>
    <n v="16736"/>
    <n v="1144657.70086653"/>
    <n v="11121717.413787499"/>
    <m/>
    <n v="0.10292094811252001"/>
    <n v="16.27"/>
    <n v="15.293799999999999"/>
    <n v="1722"/>
    <n v="26335.919999999998"/>
    <n v="0.01"/>
    <d v="2022-06-20T20:29:14"/>
    <n v="26335.929999999997"/>
  </r>
  <r>
    <x v="16"/>
    <x v="6"/>
    <s v="KA"/>
    <x v="3"/>
    <x v="1"/>
    <x v="0"/>
    <s v="Y"/>
    <s v="202207"/>
    <n v="7807"/>
    <n v="1144657.70086653"/>
    <n v="11121717.413787499"/>
    <m/>
    <n v="0.10292094811252001"/>
    <n v="10.02"/>
    <n v="9.4187999999999992"/>
    <n v="803"/>
    <n v="7563.3"/>
    <n v="37.68"/>
    <d v="2022-06-20T20:29:14"/>
    <n v="7600.9800000000005"/>
  </r>
  <r>
    <x v="16"/>
    <x v="6"/>
    <s v="KE"/>
    <x v="2"/>
    <x v="1"/>
    <x v="0"/>
    <s v="Y"/>
    <s v="202207"/>
    <n v="7085"/>
    <n v="1144657.70086653"/>
    <n v="11121717.413787499"/>
    <m/>
    <n v="0.10292094811252001"/>
    <n v="10.02"/>
    <n v="9.4187999999999992"/>
    <n v="729"/>
    <n v="6866.31"/>
    <n v="28.25"/>
    <d v="2022-06-20T20:29:14"/>
    <n v="6894.56"/>
  </r>
  <r>
    <x v="17"/>
    <x v="6"/>
    <s v="43"/>
    <x v="4"/>
    <x v="2"/>
    <x v="0"/>
    <s v="Y"/>
    <s v="202207"/>
    <n v="37309"/>
    <n v="893959.09880035103"/>
    <n v="11121717.413787499"/>
    <m/>
    <n v="8.0379591167468303E-2"/>
    <n v="1.33"/>
    <n v="1.253525"/>
    <n v="2998"/>
    <n v="3758.07"/>
    <n v="48.89"/>
    <d v="2022-06-20T20:29:14"/>
    <n v="3806.96"/>
  </r>
  <r>
    <x v="17"/>
    <x v="6"/>
    <s v="44"/>
    <x v="0"/>
    <x v="2"/>
    <x v="0"/>
    <s v="Y"/>
    <s v="202207"/>
    <n v="15984"/>
    <n v="893959.09880035103"/>
    <n v="11121717.413787499"/>
    <m/>
    <n v="8.0379591167468303E-2"/>
    <n v="1.33"/>
    <n v="1.253525"/>
    <n v="1284"/>
    <n v="1609.53"/>
    <n v="18.78"/>
    <d v="2022-06-20T20:29:14"/>
    <n v="1628.31"/>
  </r>
  <r>
    <x v="17"/>
    <x v="6"/>
    <s v="42"/>
    <x v="3"/>
    <x v="2"/>
    <x v="0"/>
    <s v="Y"/>
    <s v="202207"/>
    <n v="165456"/>
    <n v="893959.09880035103"/>
    <n v="11121717.413787499"/>
    <m/>
    <n v="8.0379591167468303E-2"/>
    <n v="1.33"/>
    <n v="1.253525"/>
    <n v="13299"/>
    <n v="16670.63"/>
    <n v="160.46"/>
    <d v="2022-06-20T20:29:14"/>
    <n v="16831.09"/>
  </r>
  <r>
    <x v="17"/>
    <x v="6"/>
    <s v="40"/>
    <x v="2"/>
    <x v="2"/>
    <x v="0"/>
    <s v="Y"/>
    <s v="202207"/>
    <n v="175772"/>
    <n v="893959.09880035103"/>
    <n v="11121717.413787499"/>
    <m/>
    <n v="8.0379591167468303E-2"/>
    <n v="1.33"/>
    <n v="1.253525"/>
    <n v="14128"/>
    <n v="17709.8"/>
    <n v="190.53"/>
    <d v="2022-06-20T20:29:14"/>
    <n v="17900.329999999998"/>
  </r>
  <r>
    <x v="17"/>
    <x v="6"/>
    <s v="45"/>
    <x v="0"/>
    <x v="0"/>
    <x v="0"/>
    <s v="Y"/>
    <s v="202207"/>
    <n v="4965"/>
    <n v="893959.09880035103"/>
    <n v="11121717.413787499"/>
    <m/>
    <n v="8.0379591167468303E-2"/>
    <n v="16.27"/>
    <n v="15.293799999999999"/>
    <n v="399"/>
    <n v="6102.23"/>
    <n v="15.3"/>
    <d v="2022-06-20T20:29:14"/>
    <n v="6117.53"/>
  </r>
  <r>
    <x v="17"/>
    <x v="6"/>
    <s v="46"/>
    <x v="1"/>
    <x v="0"/>
    <x v="0"/>
    <s v="Y"/>
    <s v="202207"/>
    <n v="3119"/>
    <n v="893959.09880035103"/>
    <n v="10495958.708731201"/>
    <m/>
    <n v="8.5171743106868203E-2"/>
    <n v="15.46"/>
    <n v="14.532400000000001"/>
    <n v="265"/>
    <n v="3851.09"/>
    <n v="-14.54"/>
    <d v="2022-06-20T20:29:14"/>
    <n v="3836.55"/>
  </r>
  <r>
    <x v="17"/>
    <x v="6"/>
    <s v="47"/>
    <x v="2"/>
    <x v="0"/>
    <x v="0"/>
    <s v="Y"/>
    <s v="202207"/>
    <n v="16736"/>
    <n v="893959.09880035103"/>
    <n v="11121717.413787499"/>
    <m/>
    <n v="8.0379591167468303E-2"/>
    <n v="16.27"/>
    <n v="15.293799999999999"/>
    <n v="1345"/>
    <n v="20570.16"/>
    <n v="0"/>
    <d v="2022-06-20T20:29:14"/>
    <n v="20570.16"/>
  </r>
  <r>
    <x v="17"/>
    <x v="6"/>
    <s v="KA"/>
    <x v="3"/>
    <x v="1"/>
    <x v="0"/>
    <s v="Y"/>
    <s v="202207"/>
    <n v="7807"/>
    <n v="893959.09880035103"/>
    <n v="11121717.413787499"/>
    <m/>
    <n v="8.0379591167468303E-2"/>
    <n v="10.02"/>
    <n v="9.4187999999999992"/>
    <n v="627"/>
    <n v="5905.59"/>
    <n v="28.26"/>
    <d v="2022-06-20T20:29:14"/>
    <n v="5933.85"/>
  </r>
  <r>
    <x v="17"/>
    <x v="6"/>
    <s v="KE"/>
    <x v="2"/>
    <x v="1"/>
    <x v="0"/>
    <s v="Y"/>
    <s v="202207"/>
    <n v="7085"/>
    <n v="893959.09880035103"/>
    <n v="11121717.413787499"/>
    <m/>
    <n v="8.0379591167468303E-2"/>
    <n v="10.02"/>
    <n v="9.4187999999999992"/>
    <n v="569"/>
    <n v="5359.3"/>
    <n v="28.26"/>
    <d v="2022-06-20T20:29:14"/>
    <n v="5387.56"/>
  </r>
  <r>
    <x v="18"/>
    <x v="6"/>
    <s v="43"/>
    <x v="4"/>
    <x v="2"/>
    <x v="0"/>
    <s v="Y"/>
    <s v="202207"/>
    <n v="37309"/>
    <n v="2949647.1106103598"/>
    <n v="11121717.413787499"/>
    <m/>
    <n v="0.26521507433318797"/>
    <n v="1.33"/>
    <n v="1.253525"/>
    <n v="9894"/>
    <n v="12402.38"/>
    <n v="156.68"/>
    <d v="2022-06-20T20:29:14"/>
    <n v="12559.06"/>
  </r>
  <r>
    <x v="18"/>
    <x v="6"/>
    <s v="44"/>
    <x v="0"/>
    <x v="2"/>
    <x v="0"/>
    <s v="Y"/>
    <s v="202207"/>
    <n v="15984"/>
    <n v="2949647.1106103598"/>
    <n v="11121717.413787499"/>
    <m/>
    <n v="0.26521507433318797"/>
    <n v="1.33"/>
    <n v="1.253525"/>
    <n v="4239"/>
    <n v="5313.69"/>
    <n v="62.67"/>
    <d v="2022-06-20T20:29:14"/>
    <n v="5376.36"/>
  </r>
  <r>
    <x v="18"/>
    <x v="6"/>
    <s v="42"/>
    <x v="3"/>
    <x v="2"/>
    <x v="0"/>
    <s v="Y"/>
    <s v="202207"/>
    <n v="165456"/>
    <n v="2949647.1106103598"/>
    <n v="11121717.413787499"/>
    <m/>
    <n v="0.26521507433318797"/>
    <n v="1.33"/>
    <n v="1.253525"/>
    <n v="43881"/>
    <n v="55005.93"/>
    <n v="532.74"/>
    <d v="2022-06-20T20:29:14"/>
    <n v="55538.67"/>
  </r>
  <r>
    <x v="18"/>
    <x v="6"/>
    <s v="40"/>
    <x v="2"/>
    <x v="2"/>
    <x v="0"/>
    <s v="Y"/>
    <s v="202207"/>
    <n v="175772"/>
    <n v="2949647.1106103598"/>
    <n v="11121717.413787499"/>
    <m/>
    <n v="0.26521507433318797"/>
    <n v="1.33"/>
    <n v="1.253525"/>
    <n v="46617"/>
    <n v="58435.57"/>
    <n v="635.51"/>
    <d v="2022-06-20T20:29:14"/>
    <n v="59071.08"/>
  </r>
  <r>
    <x v="18"/>
    <x v="6"/>
    <s v="45"/>
    <x v="0"/>
    <x v="0"/>
    <x v="0"/>
    <s v="Y"/>
    <s v="202207"/>
    <n v="4965"/>
    <n v="2949647.1106103598"/>
    <n v="11121717.413787499"/>
    <m/>
    <n v="0.26521507433318797"/>
    <n v="16.27"/>
    <n v="15.293799999999999"/>
    <n v="1316"/>
    <n v="20126.64"/>
    <n v="-61.17"/>
    <d v="2022-06-20T20:29:14"/>
    <n v="20065.47"/>
  </r>
  <r>
    <x v="18"/>
    <x v="6"/>
    <s v="46"/>
    <x v="1"/>
    <x v="0"/>
    <x v="0"/>
    <s v="Y"/>
    <s v="202207"/>
    <n v="3119"/>
    <n v="2949647.1106103598"/>
    <n v="10495958.708731201"/>
    <m/>
    <n v="0.28102693545818302"/>
    <n v="15.46"/>
    <n v="14.532400000000001"/>
    <n v="876"/>
    <n v="12730.38"/>
    <n v="-72.680000000000007"/>
    <d v="2022-06-20T20:29:14"/>
    <n v="12657.699999999999"/>
  </r>
  <r>
    <x v="18"/>
    <x v="6"/>
    <s v="47"/>
    <x v="2"/>
    <x v="0"/>
    <x v="0"/>
    <s v="Y"/>
    <s v="202207"/>
    <n v="16736"/>
    <n v="2949647.1106103598"/>
    <n v="11121717.413787499"/>
    <m/>
    <n v="0.26521507433318797"/>
    <n v="16.27"/>
    <n v="15.293799999999999"/>
    <n v="4438"/>
    <n v="67873.88"/>
    <n v="15.3"/>
    <d v="2022-06-20T20:29:14"/>
    <n v="67889.180000000008"/>
  </r>
  <r>
    <x v="18"/>
    <x v="6"/>
    <s v="KA"/>
    <x v="3"/>
    <x v="1"/>
    <x v="0"/>
    <s v="Y"/>
    <s v="202207"/>
    <n v="7807"/>
    <n v="2949647.1106103598"/>
    <n v="11121717.413787499"/>
    <m/>
    <n v="0.26521507433318797"/>
    <n v="10.02"/>
    <n v="9.4187999999999992"/>
    <n v="2070"/>
    <n v="19496.919999999998"/>
    <n v="75.349999999999994"/>
    <d v="2022-06-20T20:29:14"/>
    <n v="19572.269999999997"/>
  </r>
  <r>
    <x v="18"/>
    <x v="6"/>
    <s v="KE"/>
    <x v="2"/>
    <x v="1"/>
    <x v="0"/>
    <s v="Y"/>
    <s v="202207"/>
    <n v="7085"/>
    <n v="2949647.1106103598"/>
    <n v="11121717.413787499"/>
    <m/>
    <n v="0.26521507433318797"/>
    <n v="10.02"/>
    <n v="9.4187999999999992"/>
    <n v="1879"/>
    <n v="17697.93"/>
    <n v="47.09"/>
    <d v="2022-06-20T20:29:14"/>
    <n v="17745.02"/>
  </r>
  <r>
    <x v="0"/>
    <x v="0"/>
    <s v="43"/>
    <x v="4"/>
    <x v="2"/>
    <x v="0"/>
    <s v="Y"/>
    <s v="202207"/>
    <n v="37309"/>
    <n v="5507694.7984539699"/>
    <n v="11121717.413787499"/>
    <m/>
    <n v="0.49521981125200398"/>
    <n v="1.33"/>
    <n v="1.253525"/>
    <n v="18476"/>
    <n v="23160.13"/>
    <n v="292.06"/>
    <d v="2022-06-20T20:29:14"/>
    <n v="23452.190000000002"/>
  </r>
  <r>
    <x v="0"/>
    <x v="0"/>
    <s v="44"/>
    <x v="0"/>
    <x v="2"/>
    <x v="0"/>
    <s v="Y"/>
    <s v="202207"/>
    <n v="15984"/>
    <n v="5507694.7984539699"/>
    <n v="11121717.413787499"/>
    <m/>
    <n v="0.49521981125200398"/>
    <n v="1.33"/>
    <n v="1.253525"/>
    <n v="7915"/>
    <n v="9921.65"/>
    <n v="117.83"/>
    <d v="2022-06-20T20:29:14"/>
    <n v="10039.48"/>
  </r>
  <r>
    <x v="0"/>
    <x v="0"/>
    <s v="42"/>
    <x v="3"/>
    <x v="2"/>
    <x v="0"/>
    <s v="Y"/>
    <s v="202207"/>
    <n v="165456"/>
    <n v="5507694.7984539699"/>
    <n v="11121717.413787499"/>
    <m/>
    <n v="0.49521981125200398"/>
    <n v="1.33"/>
    <n v="1.253525"/>
    <n v="81937"/>
    <n v="102710.08"/>
    <n v="996.54"/>
    <d v="2022-06-20T20:29:14"/>
    <n v="103706.62"/>
  </r>
  <r>
    <x v="0"/>
    <x v="0"/>
    <s v="40"/>
    <x v="2"/>
    <x v="2"/>
    <x v="0"/>
    <s v="Y"/>
    <s v="202207"/>
    <n v="175772"/>
    <n v="5507694.7984539699"/>
    <n v="11121717.413787499"/>
    <m/>
    <n v="0.49521981125200398"/>
    <n v="1.33"/>
    <n v="1.253525"/>
    <n v="87045"/>
    <n v="109113.08"/>
    <n v="1185.83"/>
    <d v="2022-06-20T20:29:14"/>
    <n v="110298.91"/>
  </r>
  <r>
    <x v="19"/>
    <x v="1"/>
    <s v="67"/>
    <x v="4"/>
    <x v="2"/>
    <x v="1"/>
    <s v="Y"/>
    <s v="202207"/>
    <n v="92669"/>
    <n v="1975.60021834332"/>
    <n v="7198023.4109100904"/>
    <m/>
    <n v="2.7446426686371898E-4"/>
    <n v="1.06"/>
    <n v="0.99904999999999999"/>
    <n v="25"/>
    <n v="24.98"/>
    <n v="0"/>
    <d v="2022-06-20T20:29:14"/>
    <n v="24.98"/>
  </r>
  <r>
    <x v="19"/>
    <x v="1"/>
    <s v="63"/>
    <x v="0"/>
    <x v="2"/>
    <x v="1"/>
    <s v="N"/>
    <s v="202207"/>
    <n v="180654"/>
    <n v="1975.60021834332"/>
    <m/>
    <m/>
    <m/>
    <n v="0.87"/>
    <n v="0.81997500000000001"/>
    <m/>
    <n v="0"/>
    <n v="0"/>
    <d v="2022-06-20T20:29:14"/>
    <n v="0"/>
  </r>
  <r>
    <x v="19"/>
    <x v="1"/>
    <s v="66"/>
    <x v="5"/>
    <x v="2"/>
    <x v="1"/>
    <s v="N"/>
    <s v="202207"/>
    <n v="160404"/>
    <n v="1975.60021834332"/>
    <m/>
    <m/>
    <m/>
    <n v="1.06"/>
    <n v="0.99904999999999999"/>
    <m/>
    <n v="0"/>
    <n v="0"/>
    <d v="2022-06-20T20:29:14"/>
    <n v="0"/>
  </r>
  <r>
    <x v="19"/>
    <x v="1"/>
    <s v="69"/>
    <x v="0"/>
    <x v="0"/>
    <x v="1"/>
    <s v="N"/>
    <s v="202207"/>
    <n v="17042"/>
    <n v="1975.60021834332"/>
    <m/>
    <m/>
    <m/>
    <n v="4.84"/>
    <n v="4.5495999999999999"/>
    <m/>
    <n v="0"/>
    <n v="0"/>
    <d v="2022-06-20T20:29:14"/>
    <n v="0"/>
  </r>
  <r>
    <x v="19"/>
    <x v="1"/>
    <s v="6C"/>
    <x v="6"/>
    <x v="0"/>
    <x v="1"/>
    <s v="Y"/>
    <s v="202207"/>
    <n v="0"/>
    <n v="1975.60021834332"/>
    <n v="7198023.4109100904"/>
    <m/>
    <n v="2.7446426686371898E-4"/>
    <n v="9.76"/>
    <n v="9.1744000000000003"/>
    <n v="0"/>
    <n v="0"/>
    <n v="0"/>
    <d v="2022-06-20T20:29:14"/>
    <n v="0"/>
  </r>
  <r>
    <x v="19"/>
    <x v="1"/>
    <s v="K1"/>
    <x v="4"/>
    <x v="1"/>
    <x v="1"/>
    <s v="Y"/>
    <s v="202207"/>
    <n v="5808"/>
    <n v="1975.60021834332"/>
    <n v="7198023.4109100904"/>
    <m/>
    <n v="2.7446426686371898E-4"/>
    <n v="11.17"/>
    <n v="10.4998"/>
    <n v="1"/>
    <n v="10.5"/>
    <n v="0"/>
    <d v="2022-06-20T20:29:14"/>
    <n v="10.5"/>
  </r>
  <r>
    <x v="19"/>
    <x v="1"/>
    <s v="KB"/>
    <x v="5"/>
    <x v="1"/>
    <x v="1"/>
    <s v="N"/>
    <s v="202207"/>
    <n v="9789"/>
    <n v="1975.60021834332"/>
    <m/>
    <m/>
    <m/>
    <n v="11.16"/>
    <n v="10.490399999999999"/>
    <m/>
    <n v="0"/>
    <n v="0"/>
    <d v="2022-06-20T20:29:14"/>
    <n v="0"/>
  </r>
  <r>
    <x v="20"/>
    <x v="7"/>
    <s v="67"/>
    <x v="4"/>
    <x v="2"/>
    <x v="1"/>
    <s v="Y"/>
    <s v="202207"/>
    <n v="92669"/>
    <n v="788771.05127753306"/>
    <n v="7198023.4109100904"/>
    <m/>
    <n v="0.109581617931666"/>
    <n v="1.06"/>
    <n v="0.99904999999999999"/>
    <n v="10154"/>
    <n v="10144.35"/>
    <n v="179.81"/>
    <d v="2022-06-20T20:29:14"/>
    <n v="10324.16"/>
  </r>
  <r>
    <x v="20"/>
    <x v="7"/>
    <s v="63"/>
    <x v="0"/>
    <x v="2"/>
    <x v="1"/>
    <s v="Y"/>
    <s v="202207"/>
    <n v="180654"/>
    <n v="788771.05127753306"/>
    <n v="6255206.19901763"/>
    <m/>
    <n v="0.12609832932468501"/>
    <n v="0.87"/>
    <n v="0.81997500000000001"/>
    <n v="22780"/>
    <n v="18679.03"/>
    <n v="181.21"/>
    <d v="2022-06-20T20:29:14"/>
    <n v="18860.239999999998"/>
  </r>
  <r>
    <x v="20"/>
    <x v="7"/>
    <s v="66"/>
    <x v="5"/>
    <x v="2"/>
    <x v="1"/>
    <s v="Y"/>
    <s v="202207"/>
    <n v="160404"/>
    <n v="788771.05127753306"/>
    <n v="7196047.8106917497"/>
    <m/>
    <n v="0.10961170242721199"/>
    <n v="1.06"/>
    <n v="0.99904999999999999"/>
    <n v="17582"/>
    <n v="17565.3"/>
    <n v="168.83"/>
    <d v="2022-06-20T20:29:14"/>
    <n v="17734.13"/>
  </r>
  <r>
    <x v="20"/>
    <x v="7"/>
    <s v="69"/>
    <x v="0"/>
    <x v="0"/>
    <x v="1"/>
    <s v="Y"/>
    <s v="202207"/>
    <n v="17042"/>
    <n v="788771.05127753306"/>
    <n v="6255206.19901763"/>
    <m/>
    <n v="0.12609832932468501"/>
    <n v="4.84"/>
    <n v="4.5495999999999999"/>
    <n v="2148"/>
    <n v="9772.5400000000009"/>
    <n v="0"/>
    <d v="2022-06-20T20:29:14"/>
    <n v="9772.5400000000009"/>
  </r>
  <r>
    <x v="20"/>
    <x v="7"/>
    <s v="6C"/>
    <x v="6"/>
    <x v="0"/>
    <x v="1"/>
    <s v="Y"/>
    <s v="202207"/>
    <n v="0"/>
    <n v="788771.05127753306"/>
    <n v="7198023.4109100904"/>
    <m/>
    <n v="0.109581617931666"/>
    <n v="9.76"/>
    <n v="9.1744000000000003"/>
    <n v="0"/>
    <n v="0"/>
    <n v="-9.17"/>
    <d v="2022-06-20T20:29:14"/>
    <n v="-9.17"/>
  </r>
  <r>
    <x v="20"/>
    <x v="7"/>
    <s v="K1"/>
    <x v="4"/>
    <x v="1"/>
    <x v="1"/>
    <s v="Y"/>
    <s v="202207"/>
    <n v="5808"/>
    <n v="788771.05127753306"/>
    <n v="7198023.4109100904"/>
    <m/>
    <n v="0.109581617931666"/>
    <n v="11.17"/>
    <n v="10.4998"/>
    <n v="636"/>
    <n v="6677.87"/>
    <n v="21"/>
    <d v="2022-06-20T20:29:14"/>
    <n v="6698.87"/>
  </r>
  <r>
    <x v="20"/>
    <x v="7"/>
    <s v="KB"/>
    <x v="5"/>
    <x v="1"/>
    <x v="1"/>
    <s v="Y"/>
    <s v="202207"/>
    <n v="9789"/>
    <n v="788771.05127753306"/>
    <n v="7196047.8106917497"/>
    <m/>
    <n v="0.10961170242721199"/>
    <n v="11.16"/>
    <n v="10.490399999999999"/>
    <n v="1072"/>
    <n v="11245.71"/>
    <n v="0"/>
    <d v="2022-06-20T20:29:14"/>
    <n v="11245.71"/>
  </r>
  <r>
    <x v="21"/>
    <x v="8"/>
    <s v="67"/>
    <x v="4"/>
    <x v="2"/>
    <x v="1"/>
    <s v="Y"/>
    <s v="202207"/>
    <n v="92669"/>
    <n v="8839.5445666899705"/>
    <n v="7198023.4109100904"/>
    <m/>
    <n v="1.2280516555825301E-3"/>
    <n v="1.06"/>
    <n v="0.99904999999999999"/>
    <n v="113"/>
    <n v="112.89"/>
    <n v="2"/>
    <d v="2022-06-20T20:29:14"/>
    <n v="114.89"/>
  </r>
  <r>
    <x v="21"/>
    <x v="8"/>
    <s v="63"/>
    <x v="0"/>
    <x v="2"/>
    <x v="1"/>
    <s v="Y"/>
    <s v="202207"/>
    <n v="180654"/>
    <n v="8839.5445666899705"/>
    <n v="6255206.19901763"/>
    <m/>
    <n v="1.41314998825749E-3"/>
    <n v="0.87"/>
    <n v="0.81997500000000001"/>
    <n v="255"/>
    <n v="209.09"/>
    <n v="2.46"/>
    <d v="2022-06-20T20:29:14"/>
    <n v="211.55"/>
  </r>
  <r>
    <x v="21"/>
    <x v="8"/>
    <s v="66"/>
    <x v="5"/>
    <x v="2"/>
    <x v="1"/>
    <s v="Y"/>
    <s v="202207"/>
    <n v="160404"/>
    <n v="8839.5445666899705"/>
    <n v="7196047.8106917497"/>
    <m/>
    <n v="1.2283888044151601E-3"/>
    <n v="1.06"/>
    <n v="0.99904999999999999"/>
    <n v="197"/>
    <n v="196.81"/>
    <n v="1"/>
    <d v="2022-06-20T20:29:14"/>
    <n v="197.81"/>
  </r>
  <r>
    <x v="21"/>
    <x v="8"/>
    <s v="69"/>
    <x v="0"/>
    <x v="0"/>
    <x v="1"/>
    <s v="Y"/>
    <s v="202207"/>
    <n v="17042"/>
    <n v="8839.5445666899705"/>
    <n v="6255206.19901763"/>
    <m/>
    <n v="1.41314998825749E-3"/>
    <n v="4.84"/>
    <n v="4.5495999999999999"/>
    <n v="24"/>
    <n v="109.19"/>
    <n v="0"/>
    <d v="2022-06-20T20:29:14"/>
    <n v="109.19"/>
  </r>
  <r>
    <x v="21"/>
    <x v="8"/>
    <s v="6C"/>
    <x v="6"/>
    <x v="0"/>
    <x v="1"/>
    <s v="Y"/>
    <s v="202207"/>
    <n v="0"/>
    <n v="8839.5445666899705"/>
    <n v="7198023.4109100904"/>
    <m/>
    <n v="1.2280516555825301E-3"/>
    <n v="9.76"/>
    <n v="9.1744000000000003"/>
    <n v="0"/>
    <n v="0"/>
    <n v="0"/>
    <d v="2022-06-20T20:29:14"/>
    <n v="0"/>
  </r>
  <r>
    <x v="21"/>
    <x v="8"/>
    <s v="K1"/>
    <x v="4"/>
    <x v="1"/>
    <x v="1"/>
    <s v="Y"/>
    <s v="202207"/>
    <n v="5808"/>
    <n v="8839.5445666899705"/>
    <n v="7198023.4109100904"/>
    <m/>
    <n v="1.2280516555825301E-3"/>
    <n v="11.17"/>
    <n v="10.4998"/>
    <n v="7"/>
    <n v="73.5"/>
    <n v="0"/>
    <d v="2022-06-20T20:29:14"/>
    <n v="73.5"/>
  </r>
  <r>
    <x v="21"/>
    <x v="8"/>
    <s v="KB"/>
    <x v="5"/>
    <x v="1"/>
    <x v="1"/>
    <s v="Y"/>
    <s v="202207"/>
    <n v="9789"/>
    <n v="8839.5445666899705"/>
    <n v="7196047.8106917497"/>
    <m/>
    <n v="1.2283888044151601E-3"/>
    <n v="11.16"/>
    <n v="10.490399999999999"/>
    <n v="12"/>
    <n v="125.88"/>
    <n v="0"/>
    <d v="2022-06-20T20:29:14"/>
    <n v="125.88"/>
  </r>
  <r>
    <x v="22"/>
    <x v="8"/>
    <s v="67"/>
    <x v="4"/>
    <x v="2"/>
    <x v="1"/>
    <s v="Y"/>
    <s v="202207"/>
    <n v="92669"/>
    <n v="31305.6649983633"/>
    <n v="7198023.4109100904"/>
    <m/>
    <n v="4.3492029979943E-3"/>
    <n v="1.06"/>
    <n v="0.99904999999999999"/>
    <n v="403"/>
    <n v="402.62"/>
    <n v="5.99"/>
    <d v="2022-06-20T20:29:14"/>
    <n v="408.61"/>
  </r>
  <r>
    <x v="22"/>
    <x v="8"/>
    <s v="63"/>
    <x v="0"/>
    <x v="2"/>
    <x v="1"/>
    <s v="N"/>
    <s v="202207"/>
    <n v="180654"/>
    <n v="31305.6649983633"/>
    <m/>
    <m/>
    <m/>
    <n v="0.87"/>
    <n v="0.81997500000000001"/>
    <m/>
    <n v="0"/>
    <n v="0"/>
    <d v="2022-06-20T20:29:14"/>
    <n v="0"/>
  </r>
  <r>
    <x v="22"/>
    <x v="8"/>
    <s v="66"/>
    <x v="5"/>
    <x v="2"/>
    <x v="1"/>
    <s v="Y"/>
    <s v="202207"/>
    <n v="160404"/>
    <n v="31305.6649983633"/>
    <n v="7196047.8106917497"/>
    <m/>
    <n v="4.35039702652475E-3"/>
    <n v="1.06"/>
    <n v="0.99904999999999999"/>
    <n v="697"/>
    <n v="696.34"/>
    <n v="6"/>
    <d v="2022-06-20T20:29:14"/>
    <n v="702.34"/>
  </r>
  <r>
    <x v="22"/>
    <x v="8"/>
    <s v="69"/>
    <x v="0"/>
    <x v="0"/>
    <x v="1"/>
    <s v="N"/>
    <s v="202207"/>
    <n v="17042"/>
    <n v="31305.6649983633"/>
    <m/>
    <m/>
    <m/>
    <n v="4.84"/>
    <n v="4.5495999999999999"/>
    <m/>
    <n v="0"/>
    <n v="0"/>
    <d v="2022-06-20T20:29:14"/>
    <n v="0"/>
  </r>
  <r>
    <x v="22"/>
    <x v="8"/>
    <s v="6C"/>
    <x v="6"/>
    <x v="0"/>
    <x v="1"/>
    <s v="Y"/>
    <s v="202207"/>
    <n v="0"/>
    <n v="31305.6649983633"/>
    <n v="7198023.4109100904"/>
    <m/>
    <n v="4.3492029979943E-3"/>
    <n v="9.76"/>
    <n v="9.1744000000000003"/>
    <n v="0"/>
    <n v="0"/>
    <n v="0"/>
    <d v="2022-06-20T20:29:14"/>
    <n v="0"/>
  </r>
  <r>
    <x v="22"/>
    <x v="8"/>
    <s v="K1"/>
    <x v="4"/>
    <x v="1"/>
    <x v="1"/>
    <s v="Y"/>
    <s v="202207"/>
    <n v="5808"/>
    <n v="31305.6649983633"/>
    <n v="7198023.4109100904"/>
    <m/>
    <n v="4.3492029979943E-3"/>
    <n v="11.17"/>
    <n v="10.4998"/>
    <n v="25"/>
    <n v="262.49"/>
    <n v="0"/>
    <d v="2022-06-20T20:29:14"/>
    <n v="262.49"/>
  </r>
  <r>
    <x v="22"/>
    <x v="8"/>
    <s v="KB"/>
    <x v="5"/>
    <x v="1"/>
    <x v="1"/>
    <s v="Y"/>
    <s v="202207"/>
    <n v="9789"/>
    <n v="31305.6649983633"/>
    <n v="7196047.8106917497"/>
    <m/>
    <n v="4.35039702652475E-3"/>
    <n v="11.16"/>
    <n v="10.490399999999999"/>
    <n v="42"/>
    <n v="440.6"/>
    <n v="0"/>
    <d v="2022-06-20T20:29:14"/>
    <n v="440.6"/>
  </r>
  <r>
    <x v="23"/>
    <x v="8"/>
    <s v="67"/>
    <x v="4"/>
    <x v="2"/>
    <x v="1"/>
    <s v="Y"/>
    <s v="202207"/>
    <n v="92669"/>
    <n v="2659183.2220980301"/>
    <n v="7198023.4109100904"/>
    <m/>
    <n v="0.36943242197121601"/>
    <n v="1.06"/>
    <n v="0.99904999999999999"/>
    <n v="34234"/>
    <n v="34201.480000000003"/>
    <n v="604.45000000000005"/>
    <d v="2022-06-20T20:29:14"/>
    <n v="34805.93"/>
  </r>
  <r>
    <x v="23"/>
    <x v="8"/>
    <s v="63"/>
    <x v="0"/>
    <x v="2"/>
    <x v="1"/>
    <s v="Y"/>
    <s v="202207"/>
    <n v="180654"/>
    <n v="2659183.2220980301"/>
    <n v="6255206.19901763"/>
    <m/>
    <n v="0.42511519804345499"/>
    <n v="0.87"/>
    <n v="0.81997500000000001"/>
    <n v="76798"/>
    <n v="62972.44"/>
    <n v="610.88"/>
    <d v="2022-06-20T20:29:14"/>
    <n v="63583.32"/>
  </r>
  <r>
    <x v="23"/>
    <x v="8"/>
    <s v="66"/>
    <x v="5"/>
    <x v="2"/>
    <x v="1"/>
    <s v="Y"/>
    <s v="202207"/>
    <n v="160404"/>
    <n v="2659183.2220980301"/>
    <n v="7196047.8106917497"/>
    <m/>
    <n v="0.36953384580728699"/>
    <n v="1.06"/>
    <n v="0.99904999999999999"/>
    <n v="59274"/>
    <n v="59217.69"/>
    <n v="567.45000000000005"/>
    <d v="2022-06-20T20:29:14"/>
    <n v="59785.14"/>
  </r>
  <r>
    <x v="23"/>
    <x v="8"/>
    <s v="69"/>
    <x v="0"/>
    <x v="0"/>
    <x v="1"/>
    <s v="Y"/>
    <s v="202207"/>
    <n v="17042"/>
    <n v="2659183.2220980301"/>
    <n v="6255206.19901763"/>
    <m/>
    <n v="0.42511519804345499"/>
    <n v="4.84"/>
    <n v="4.5495999999999999"/>
    <n v="7244"/>
    <n v="32957.300000000003"/>
    <n v="4.55"/>
    <d v="2022-06-20T20:29:14"/>
    <n v="32961.850000000006"/>
  </r>
  <r>
    <x v="23"/>
    <x v="8"/>
    <s v="6C"/>
    <x v="6"/>
    <x v="0"/>
    <x v="1"/>
    <s v="Y"/>
    <s v="202207"/>
    <n v="0"/>
    <n v="2659183.2220980301"/>
    <n v="7198023.4109100904"/>
    <m/>
    <n v="0.36943242197121601"/>
    <n v="9.76"/>
    <n v="9.1744000000000003"/>
    <n v="0"/>
    <n v="0"/>
    <n v="-36.71"/>
    <d v="2022-06-20T20:29:14"/>
    <n v="-36.71"/>
  </r>
  <r>
    <x v="23"/>
    <x v="8"/>
    <s v="K1"/>
    <x v="4"/>
    <x v="1"/>
    <x v="1"/>
    <s v="Y"/>
    <s v="202207"/>
    <n v="5808"/>
    <n v="2659183.2220980301"/>
    <n v="7198023.4109100904"/>
    <m/>
    <n v="0.36943242197121601"/>
    <n v="11.17"/>
    <n v="10.4998"/>
    <n v="2145"/>
    <n v="22522.07"/>
    <n v="105"/>
    <d v="2022-06-20T20:29:14"/>
    <n v="22627.07"/>
  </r>
  <r>
    <x v="23"/>
    <x v="8"/>
    <s v="KB"/>
    <x v="5"/>
    <x v="1"/>
    <x v="1"/>
    <s v="Y"/>
    <s v="202207"/>
    <n v="9789"/>
    <n v="2659183.2220980301"/>
    <n v="7196047.8106917497"/>
    <m/>
    <n v="0.36953384580728699"/>
    <n v="11.16"/>
    <n v="10.490399999999999"/>
    <n v="3617"/>
    <n v="37943.78"/>
    <n v="52.46"/>
    <d v="2022-06-20T20:29:14"/>
    <n v="37996.239999999998"/>
  </r>
  <r>
    <x v="24"/>
    <x v="8"/>
    <s v="67"/>
    <x v="4"/>
    <x v="2"/>
    <x v="1"/>
    <s v="Y"/>
    <s v="202207"/>
    <n v="92669"/>
    <n v="870099.92693266599"/>
    <n v="7198023.4109100904"/>
    <m/>
    <n v="0.12088039691755501"/>
    <n v="1.06"/>
    <n v="0.99904999999999999"/>
    <n v="11201"/>
    <n v="11190.36"/>
    <n v="197.81"/>
    <d v="2022-06-20T20:29:14"/>
    <n v="11388.17"/>
  </r>
  <r>
    <x v="24"/>
    <x v="8"/>
    <s v="63"/>
    <x v="0"/>
    <x v="2"/>
    <x v="1"/>
    <s v="Y"/>
    <s v="202207"/>
    <n v="180654"/>
    <n v="870099.92693266599"/>
    <n v="6255206.19901763"/>
    <m/>
    <n v="0.13910011904472699"/>
    <n v="0.87"/>
    <n v="0.81997500000000001"/>
    <n v="25128"/>
    <n v="20604.330000000002"/>
    <n v="199.25"/>
    <d v="2022-06-20T20:29:14"/>
    <n v="20803.580000000002"/>
  </r>
  <r>
    <x v="24"/>
    <x v="8"/>
    <s v="66"/>
    <x v="5"/>
    <x v="2"/>
    <x v="1"/>
    <s v="Y"/>
    <s v="202207"/>
    <n v="160404"/>
    <n v="870099.92693266599"/>
    <n v="7196047.8106917497"/>
    <m/>
    <n v="0.12091358337557"/>
    <n v="1.06"/>
    <n v="0.99904999999999999"/>
    <n v="19395"/>
    <n v="19376.57"/>
    <n v="183.82"/>
    <d v="2022-06-20T20:29:14"/>
    <n v="19560.39"/>
  </r>
  <r>
    <x v="24"/>
    <x v="8"/>
    <s v="69"/>
    <x v="0"/>
    <x v="0"/>
    <x v="1"/>
    <s v="Y"/>
    <s v="202207"/>
    <n v="17042"/>
    <n v="870099.92693266599"/>
    <n v="6255206.19901763"/>
    <m/>
    <n v="0.13910011904472699"/>
    <n v="4.84"/>
    <n v="4.5495999999999999"/>
    <n v="2370"/>
    <n v="10782.55"/>
    <n v="0"/>
    <d v="2022-06-20T20:29:14"/>
    <n v="10782.55"/>
  </r>
  <r>
    <x v="24"/>
    <x v="8"/>
    <s v="6C"/>
    <x v="6"/>
    <x v="0"/>
    <x v="1"/>
    <s v="Y"/>
    <s v="202207"/>
    <n v="0"/>
    <n v="870099.92693266599"/>
    <n v="7198023.4109100904"/>
    <m/>
    <n v="0.12088039691755501"/>
    <n v="9.76"/>
    <n v="9.1744000000000003"/>
    <n v="0"/>
    <n v="0"/>
    <n v="-9.18"/>
    <d v="2022-06-20T20:29:14"/>
    <n v="-9.18"/>
  </r>
  <r>
    <x v="24"/>
    <x v="8"/>
    <s v="K1"/>
    <x v="4"/>
    <x v="1"/>
    <x v="1"/>
    <s v="Y"/>
    <s v="202207"/>
    <n v="5808"/>
    <n v="870099.92693266599"/>
    <n v="7198023.4109100904"/>
    <m/>
    <n v="0.12088039691755501"/>
    <n v="11.17"/>
    <n v="10.4998"/>
    <n v="702"/>
    <n v="7370.86"/>
    <n v="52.5"/>
    <d v="2022-06-20T20:29:14"/>
    <n v="7423.36"/>
  </r>
  <r>
    <x v="24"/>
    <x v="8"/>
    <s v="KB"/>
    <x v="5"/>
    <x v="1"/>
    <x v="1"/>
    <s v="Y"/>
    <s v="202207"/>
    <n v="9789"/>
    <n v="870099.92693266599"/>
    <n v="7196047.8106917497"/>
    <m/>
    <n v="0.12091358337557"/>
    <n v="11.16"/>
    <n v="10.490399999999999"/>
    <n v="1183"/>
    <n v="12410.14"/>
    <n v="31.47"/>
    <d v="2022-06-20T20:29:14"/>
    <n v="12441.609999999999"/>
  </r>
  <r>
    <x v="25"/>
    <x v="8"/>
    <s v="67"/>
    <x v="4"/>
    <x v="2"/>
    <x v="1"/>
    <s v="Y"/>
    <s v="202207"/>
    <n v="92669"/>
    <n v="1324234.6950723501"/>
    <n v="7198023.4109100904"/>
    <m/>
    <n v="0.18397199056968899"/>
    <n v="1.06"/>
    <n v="0.99904999999999999"/>
    <n v="17048"/>
    <n v="17031.8"/>
    <n v="302.69"/>
    <d v="2022-06-20T20:29:14"/>
    <n v="17334.489999999998"/>
  </r>
  <r>
    <x v="25"/>
    <x v="8"/>
    <s v="63"/>
    <x v="0"/>
    <x v="2"/>
    <x v="1"/>
    <s v="Y"/>
    <s v="202207"/>
    <n v="180654"/>
    <n v="1324234.6950723501"/>
    <n v="6255206.19901763"/>
    <m/>
    <n v="0.21170120583400101"/>
    <n v="0.87"/>
    <n v="0.81997500000000001"/>
    <n v="38244"/>
    <n v="31359.119999999999"/>
    <n v="303.39999999999998"/>
    <d v="2022-06-20T20:29:14"/>
    <n v="31662.52"/>
  </r>
  <r>
    <x v="25"/>
    <x v="8"/>
    <s v="66"/>
    <x v="5"/>
    <x v="2"/>
    <x v="1"/>
    <s v="Y"/>
    <s v="202207"/>
    <n v="160404"/>
    <n v="1324234.6950723501"/>
    <n v="7196047.8106917497"/>
    <m/>
    <n v="0.18402249816973501"/>
    <n v="1.06"/>
    <n v="0.99904999999999999"/>
    <n v="29517"/>
    <n v="29488.959999999999"/>
    <n v="282.73"/>
    <d v="2022-06-20T20:29:14"/>
    <n v="29771.69"/>
  </r>
  <r>
    <x v="25"/>
    <x v="8"/>
    <s v="69"/>
    <x v="0"/>
    <x v="0"/>
    <x v="1"/>
    <s v="Y"/>
    <s v="202207"/>
    <n v="17042"/>
    <n v="1324234.6950723501"/>
    <n v="6255206.19901763"/>
    <m/>
    <n v="0.21170120583400101"/>
    <n v="4.84"/>
    <n v="4.5495999999999999"/>
    <n v="3607"/>
    <n v="16410.41"/>
    <n v="-9.1"/>
    <d v="2022-06-20T20:29:14"/>
    <n v="16401.310000000001"/>
  </r>
  <r>
    <x v="25"/>
    <x v="8"/>
    <s v="6C"/>
    <x v="6"/>
    <x v="0"/>
    <x v="1"/>
    <s v="Y"/>
    <s v="202207"/>
    <n v="0"/>
    <n v="1324234.6950723501"/>
    <n v="7198023.4109100904"/>
    <m/>
    <n v="0.18397199056968899"/>
    <n v="9.76"/>
    <n v="9.1744000000000003"/>
    <n v="0"/>
    <n v="0"/>
    <n v="-18.36"/>
    <d v="2022-06-20T20:29:14"/>
    <n v="-18.36"/>
  </r>
  <r>
    <x v="25"/>
    <x v="8"/>
    <s v="K1"/>
    <x v="4"/>
    <x v="1"/>
    <x v="1"/>
    <s v="Y"/>
    <s v="202207"/>
    <n v="5808"/>
    <n v="1324234.6950723501"/>
    <n v="7198023.4109100904"/>
    <m/>
    <n v="0.18397199056968899"/>
    <n v="11.17"/>
    <n v="10.4998"/>
    <n v="1068"/>
    <n v="11213.79"/>
    <n v="52.5"/>
    <d v="2022-06-20T20:29:14"/>
    <n v="11266.29"/>
  </r>
  <r>
    <x v="25"/>
    <x v="8"/>
    <s v="KB"/>
    <x v="5"/>
    <x v="1"/>
    <x v="1"/>
    <s v="Y"/>
    <s v="202207"/>
    <n v="9789"/>
    <n v="1324234.6950723501"/>
    <n v="7196047.8106917497"/>
    <m/>
    <n v="0.18402249816973501"/>
    <n v="11.16"/>
    <n v="10.490399999999999"/>
    <n v="1801"/>
    <n v="18893.21"/>
    <n v="20.98"/>
    <d v="2022-06-20T20:29:14"/>
    <n v="18914.189999999999"/>
  </r>
  <r>
    <x v="26"/>
    <x v="8"/>
    <s v="67"/>
    <x v="4"/>
    <x v="2"/>
    <x v="1"/>
    <s v="Y"/>
    <s v="202207"/>
    <n v="92669"/>
    <n v="909535.94667575101"/>
    <n v="7198023.4109100904"/>
    <m/>
    <n v="0.12635912593687301"/>
    <n v="1.06"/>
    <n v="0.99904999999999999"/>
    <n v="11709"/>
    <n v="11697.88"/>
    <n v="207.81"/>
    <d v="2022-06-20T20:29:14"/>
    <n v="11905.689999999999"/>
  </r>
  <r>
    <x v="26"/>
    <x v="8"/>
    <s v="63"/>
    <x v="0"/>
    <x v="2"/>
    <x v="1"/>
    <s v="N"/>
    <s v="202207"/>
    <n v="180654"/>
    <n v="909535.94667575101"/>
    <m/>
    <m/>
    <m/>
    <n v="0.87"/>
    <n v="0.81997500000000001"/>
    <m/>
    <n v="0"/>
    <n v="0"/>
    <d v="2022-06-20T20:29:14"/>
    <n v="0"/>
  </r>
  <r>
    <x v="26"/>
    <x v="8"/>
    <s v="66"/>
    <x v="5"/>
    <x v="2"/>
    <x v="1"/>
    <s v="Y"/>
    <s v="202207"/>
    <n v="160404"/>
    <n v="909535.94667575101"/>
    <n v="7196047.8106917497"/>
    <m/>
    <n v="0.126393816523062"/>
    <n v="1.06"/>
    <n v="0.99904999999999999"/>
    <n v="20274"/>
    <n v="20254.740000000002"/>
    <n v="189.81"/>
    <d v="2022-06-20T20:29:14"/>
    <n v="20444.550000000003"/>
  </r>
  <r>
    <x v="26"/>
    <x v="8"/>
    <s v="69"/>
    <x v="0"/>
    <x v="0"/>
    <x v="1"/>
    <s v="N"/>
    <s v="202207"/>
    <n v="17042"/>
    <n v="909535.94667575101"/>
    <m/>
    <m/>
    <m/>
    <n v="4.84"/>
    <n v="4.5495999999999999"/>
    <m/>
    <n v="0"/>
    <n v="0"/>
    <d v="2022-06-20T20:29:14"/>
    <n v="0"/>
  </r>
  <r>
    <x v="26"/>
    <x v="8"/>
    <s v="6C"/>
    <x v="6"/>
    <x v="0"/>
    <x v="1"/>
    <s v="Y"/>
    <s v="202207"/>
    <n v="0"/>
    <n v="909535.94667575101"/>
    <n v="7198023.4109100904"/>
    <m/>
    <n v="0.12635912593687301"/>
    <n v="9.76"/>
    <n v="9.1744000000000003"/>
    <n v="0"/>
    <n v="0"/>
    <n v="-9.18"/>
    <d v="2022-06-20T20:29:14"/>
    <n v="-9.18"/>
  </r>
  <r>
    <x v="26"/>
    <x v="8"/>
    <s v="K1"/>
    <x v="4"/>
    <x v="1"/>
    <x v="1"/>
    <s v="Y"/>
    <s v="202207"/>
    <n v="5808"/>
    <n v="909535.94667575101"/>
    <n v="7198023.4109100904"/>
    <m/>
    <n v="0.12635912593687301"/>
    <n v="11.17"/>
    <n v="10.4998"/>
    <n v="733"/>
    <n v="7696.35"/>
    <n v="31.5"/>
    <d v="2022-06-20T20:29:14"/>
    <n v="7727.85"/>
  </r>
  <r>
    <x v="26"/>
    <x v="8"/>
    <s v="KB"/>
    <x v="5"/>
    <x v="1"/>
    <x v="1"/>
    <s v="Y"/>
    <s v="202207"/>
    <n v="9789"/>
    <n v="909535.94667575101"/>
    <n v="7196047.8106917497"/>
    <m/>
    <n v="0.126393816523062"/>
    <n v="11.16"/>
    <n v="10.490399999999999"/>
    <n v="1237"/>
    <n v="12976.62"/>
    <n v="10.49"/>
    <d v="2022-06-20T20:29:14"/>
    <n v="12987.11"/>
  </r>
  <r>
    <x v="27"/>
    <x v="9"/>
    <s v="C1"/>
    <x v="0"/>
    <x v="2"/>
    <x v="3"/>
    <s v="N"/>
    <s v="202207"/>
    <n v="28163"/>
    <n v="763214.88947870804"/>
    <m/>
    <m/>
    <m/>
    <n v="0.69"/>
    <n v="0.65032500000000004"/>
    <m/>
    <n v="0"/>
    <n v="0"/>
    <d v="2022-06-20T20:29:14"/>
    <n v="0"/>
  </r>
  <r>
    <x v="27"/>
    <x v="9"/>
    <s v="C2"/>
    <x v="2"/>
    <x v="2"/>
    <x v="3"/>
    <s v="Y"/>
    <s v="202207"/>
    <n v="119632"/>
    <n v="763214.88947870804"/>
    <n v="4277883.6625352502"/>
    <m/>
    <n v="0.17840945422681201"/>
    <n v="0.8"/>
    <n v="0.754"/>
    <n v="21343"/>
    <n v="16092.62"/>
    <n v="143.26"/>
    <d v="2022-06-20T20:29:14"/>
    <n v="16235.880000000001"/>
  </r>
  <r>
    <x v="27"/>
    <x v="9"/>
    <s v="C3"/>
    <x v="9"/>
    <x v="2"/>
    <x v="3"/>
    <s v="Y"/>
    <s v="202207"/>
    <n v="64661"/>
    <n v="763214.88947870804"/>
    <n v="4033441.1278271601"/>
    <m/>
    <n v="0.18922177497849299"/>
    <n v="0.65"/>
    <n v="0.61262499999999998"/>
    <n v="12235"/>
    <n v="7495.47"/>
    <n v="91.29"/>
    <d v="2022-06-20T20:29:14"/>
    <n v="7586.76"/>
  </r>
  <r>
    <x v="27"/>
    <x v="9"/>
    <s v="C4"/>
    <x v="2"/>
    <x v="0"/>
    <x v="3"/>
    <s v="Y"/>
    <s v="202207"/>
    <n v="8170"/>
    <n v="763214.88947870804"/>
    <n v="4277883.6625352502"/>
    <m/>
    <n v="0.17840945422681201"/>
    <n v="10.67"/>
    <n v="10.0298"/>
    <n v="1457"/>
    <n v="14613.42"/>
    <n v="-10.029999999999999"/>
    <d v="2022-06-20T20:29:14"/>
    <n v="14603.39"/>
  </r>
  <r>
    <x v="27"/>
    <x v="9"/>
    <s v="C5"/>
    <x v="7"/>
    <x v="0"/>
    <x v="3"/>
    <s v="Y"/>
    <s v="202207"/>
    <n v="6572"/>
    <n v="763214.88947870804"/>
    <n v="4271424.9695137497"/>
    <m/>
    <n v="0.178679221788038"/>
    <n v="10.62"/>
    <n v="9.9827999999999992"/>
    <n v="1174"/>
    <n v="11719.81"/>
    <n v="39.93"/>
    <d v="2022-06-20T20:29:14"/>
    <n v="11759.74"/>
  </r>
  <r>
    <x v="27"/>
    <x v="9"/>
    <s v="K7"/>
    <x v="10"/>
    <x v="1"/>
    <x v="3"/>
    <s v="Y"/>
    <s v="202207"/>
    <n v="4833"/>
    <n v="763214.88947870804"/>
    <n v="4277883.6625352502"/>
    <m/>
    <n v="0.17840945422681201"/>
    <n v="9.85"/>
    <n v="9.2590000000000003"/>
    <n v="862"/>
    <n v="7981.26"/>
    <n v="37.04"/>
    <d v="2022-06-20T20:29:14"/>
    <n v="8018.3"/>
  </r>
  <r>
    <x v="27"/>
    <x v="9"/>
    <s v="KT"/>
    <x v="7"/>
    <x v="1"/>
    <x v="3"/>
    <s v="Y"/>
    <s v="202207"/>
    <n v="4673"/>
    <n v="763214.88947870804"/>
    <n v="4271424.9695137497"/>
    <m/>
    <n v="0.178679221788038"/>
    <n v="9.85"/>
    <n v="9.2590000000000003"/>
    <n v="834"/>
    <n v="7722.01"/>
    <n v="37.03"/>
    <d v="2022-06-20T20:29:14"/>
    <n v="7759.04"/>
  </r>
  <r>
    <x v="28"/>
    <x v="10"/>
    <s v="C1"/>
    <x v="0"/>
    <x v="2"/>
    <x v="3"/>
    <s v="Y"/>
    <s v="202207"/>
    <n v="28163"/>
    <n v="1289281.76813243"/>
    <n v="3514668.7730565402"/>
    <m/>
    <n v="0.36682881129967798"/>
    <n v="0.69"/>
    <n v="0.65032500000000004"/>
    <n v="10330"/>
    <n v="6717.86"/>
    <n v="69.59"/>
    <d v="2022-06-20T20:29:14"/>
    <n v="6787.45"/>
  </r>
  <r>
    <x v="28"/>
    <x v="10"/>
    <s v="C2"/>
    <x v="2"/>
    <x v="2"/>
    <x v="3"/>
    <s v="Y"/>
    <s v="202207"/>
    <n v="119632"/>
    <n v="1289281.76813243"/>
    <n v="4277883.6625352502"/>
    <m/>
    <n v="0.30138308328103203"/>
    <n v="0.8"/>
    <n v="0.754"/>
    <n v="36055"/>
    <n v="27185.47"/>
    <n v="245.05"/>
    <d v="2022-06-20T20:29:14"/>
    <n v="27430.52"/>
  </r>
  <r>
    <x v="28"/>
    <x v="10"/>
    <s v="C3"/>
    <x v="9"/>
    <x v="2"/>
    <x v="3"/>
    <s v="Y"/>
    <s v="202207"/>
    <n v="64661"/>
    <n v="1289281.76813243"/>
    <n v="4033441.1278271601"/>
    <m/>
    <n v="0.319648093841641"/>
    <n v="0.65"/>
    <n v="0.61262499999999998"/>
    <n v="20668"/>
    <n v="12661.73"/>
    <n v="153.79"/>
    <d v="2022-06-20T20:29:14"/>
    <n v="12815.52"/>
  </r>
  <r>
    <x v="28"/>
    <x v="10"/>
    <s v="C4"/>
    <x v="2"/>
    <x v="0"/>
    <x v="3"/>
    <s v="Y"/>
    <s v="202207"/>
    <n v="8170"/>
    <n v="1289281.76813243"/>
    <n v="4277883.6625352502"/>
    <m/>
    <n v="0.30138308328103203"/>
    <n v="10.67"/>
    <n v="10.0298"/>
    <n v="2462"/>
    <n v="24693.37"/>
    <n v="-10.029999999999999"/>
    <d v="2022-06-20T20:29:14"/>
    <n v="24683.34"/>
  </r>
  <r>
    <x v="28"/>
    <x v="10"/>
    <s v="C5"/>
    <x v="7"/>
    <x v="0"/>
    <x v="3"/>
    <s v="Y"/>
    <s v="202207"/>
    <n v="6572"/>
    <n v="1289281.76813243"/>
    <n v="4271424.9695137497"/>
    <m/>
    <n v="0.30183879556222198"/>
    <n v="10.62"/>
    <n v="9.9827999999999992"/>
    <n v="1983"/>
    <n v="19795.89"/>
    <n v="39.92"/>
    <d v="2022-06-20T20:29:14"/>
    <n v="19835.809999999998"/>
  </r>
  <r>
    <x v="28"/>
    <x v="10"/>
    <s v="K7"/>
    <x v="10"/>
    <x v="1"/>
    <x v="3"/>
    <s v="Y"/>
    <s v="202207"/>
    <n v="4833"/>
    <n v="1289281.76813243"/>
    <n v="4277883.6625352502"/>
    <m/>
    <n v="0.30138308328103203"/>
    <n v="9.85"/>
    <n v="9.2590000000000003"/>
    <n v="1456"/>
    <n v="13481.1"/>
    <n v="46.3"/>
    <d v="2022-06-20T20:29:14"/>
    <n v="13527.4"/>
  </r>
  <r>
    <x v="28"/>
    <x v="10"/>
    <s v="KT"/>
    <x v="7"/>
    <x v="1"/>
    <x v="3"/>
    <s v="Y"/>
    <s v="202207"/>
    <n v="4673"/>
    <n v="1289281.76813243"/>
    <n v="4271424.9695137497"/>
    <m/>
    <n v="0.30183879556222198"/>
    <n v="9.85"/>
    <n v="9.2590000000000003"/>
    <n v="1410"/>
    <n v="13055.19"/>
    <n v="46.29"/>
    <d v="2022-06-20T20:29:14"/>
    <n v="13101.480000000001"/>
  </r>
  <r>
    <x v="29"/>
    <x v="11"/>
    <s v="C1"/>
    <x v="0"/>
    <x v="2"/>
    <x v="3"/>
    <s v="Y"/>
    <s v="202207"/>
    <n v="28163"/>
    <n v="6458.6930215069997"/>
    <n v="3514668.7730565402"/>
    <m/>
    <n v="1.83763917414334E-3"/>
    <n v="0.69"/>
    <n v="0.65032500000000004"/>
    <n v="51"/>
    <n v="33.17"/>
    <n v="0"/>
    <d v="2022-06-20T20:29:14"/>
    <n v="33.17"/>
  </r>
  <r>
    <x v="29"/>
    <x v="11"/>
    <s v="C2"/>
    <x v="2"/>
    <x v="2"/>
    <x v="3"/>
    <s v="Y"/>
    <s v="202207"/>
    <n v="119632"/>
    <n v="6458.6930215069997"/>
    <n v="4277883.6625352502"/>
    <m/>
    <n v="1.5097869720186101E-3"/>
    <n v="0.8"/>
    <n v="0.754"/>
    <n v="180"/>
    <n v="135.72"/>
    <n v="0.76"/>
    <d v="2022-06-20T20:29:14"/>
    <n v="136.47999999999999"/>
  </r>
  <r>
    <x v="29"/>
    <x v="11"/>
    <s v="C3"/>
    <x v="9"/>
    <x v="2"/>
    <x v="3"/>
    <s v="N"/>
    <s v="202207"/>
    <n v="64661"/>
    <n v="6458.6930215069997"/>
    <m/>
    <m/>
    <m/>
    <n v="0.65"/>
    <n v="0.61262499999999998"/>
    <m/>
    <n v="0"/>
    <n v="0"/>
    <d v="2022-06-20T20:29:14"/>
    <n v="0"/>
  </r>
  <r>
    <x v="29"/>
    <x v="11"/>
    <s v="C4"/>
    <x v="2"/>
    <x v="0"/>
    <x v="3"/>
    <s v="Y"/>
    <s v="202207"/>
    <n v="8170"/>
    <n v="6458.6930215069997"/>
    <n v="4277883.6625352502"/>
    <m/>
    <n v="1.5097869720186101E-3"/>
    <n v="10.67"/>
    <n v="10.0298"/>
    <n v="12"/>
    <n v="120.36"/>
    <n v="0"/>
    <d v="2022-06-20T20:29:14"/>
    <n v="120.36"/>
  </r>
  <r>
    <x v="29"/>
    <x v="11"/>
    <s v="C5"/>
    <x v="7"/>
    <x v="0"/>
    <x v="3"/>
    <s v="N"/>
    <s v="202207"/>
    <n v="6572"/>
    <n v="6458.6930215069997"/>
    <m/>
    <m/>
    <m/>
    <n v="10.62"/>
    <n v="9.9827999999999992"/>
    <m/>
    <n v="0"/>
    <n v="0"/>
    <d v="2022-06-20T20:29:14"/>
    <n v="0"/>
  </r>
  <r>
    <x v="29"/>
    <x v="11"/>
    <s v="K7"/>
    <x v="10"/>
    <x v="1"/>
    <x v="3"/>
    <s v="Y"/>
    <s v="202207"/>
    <n v="4833"/>
    <n v="6458.6930215069997"/>
    <n v="4277883.6625352502"/>
    <m/>
    <n v="1.5097869720186101E-3"/>
    <n v="9.85"/>
    <n v="9.2590000000000003"/>
    <n v="7"/>
    <n v="64.81"/>
    <n v="0"/>
    <d v="2022-06-20T20:29:14"/>
    <n v="64.81"/>
  </r>
  <r>
    <x v="29"/>
    <x v="11"/>
    <s v="KT"/>
    <x v="7"/>
    <x v="1"/>
    <x v="3"/>
    <s v="N"/>
    <s v="202207"/>
    <n v="4673"/>
    <n v="6458.6930215069997"/>
    <m/>
    <m/>
    <m/>
    <n v="9.85"/>
    <n v="9.2590000000000003"/>
    <m/>
    <n v="0"/>
    <n v="0"/>
    <d v="2022-06-20T20:29:14"/>
    <n v="0"/>
  </r>
  <r>
    <x v="30"/>
    <x v="11"/>
    <s v="C1"/>
    <x v="0"/>
    <x v="2"/>
    <x v="3"/>
    <s v="Y"/>
    <s v="202207"/>
    <n v="28163"/>
    <n v="1980944.47021602"/>
    <n v="3514668.7730565402"/>
    <m/>
    <n v="0.56362195078009703"/>
    <n v="0.69"/>
    <n v="0.65032500000000004"/>
    <n v="15873"/>
    <n v="10322.61"/>
    <n v="105.35"/>
    <d v="2022-06-20T20:29:14"/>
    <n v="10427.960000000001"/>
  </r>
  <r>
    <x v="30"/>
    <x v="11"/>
    <s v="C2"/>
    <x v="2"/>
    <x v="2"/>
    <x v="3"/>
    <s v="Y"/>
    <s v="202207"/>
    <n v="119632"/>
    <n v="1980944.47021602"/>
    <n v="4277883.6625352502"/>
    <m/>
    <n v="0.46306646615116898"/>
    <n v="0.8"/>
    <n v="0.754"/>
    <n v="55397"/>
    <n v="41769.339999999997"/>
    <n v="376.24"/>
    <d v="2022-06-20T20:29:14"/>
    <n v="42145.579999999994"/>
  </r>
  <r>
    <x v="30"/>
    <x v="11"/>
    <s v="C3"/>
    <x v="9"/>
    <x v="2"/>
    <x v="3"/>
    <s v="Y"/>
    <s v="202207"/>
    <n v="64661"/>
    <n v="1980944.47021602"/>
    <n v="4033441.1278271601"/>
    <m/>
    <n v="0.49113013117986598"/>
    <n v="0.65"/>
    <n v="0.61262499999999998"/>
    <n v="31756"/>
    <n v="19454.52"/>
    <n v="236.48"/>
    <d v="2022-06-20T20:29:14"/>
    <n v="19691"/>
  </r>
  <r>
    <x v="30"/>
    <x v="11"/>
    <s v="C4"/>
    <x v="2"/>
    <x v="0"/>
    <x v="3"/>
    <s v="Y"/>
    <s v="202207"/>
    <n v="8170"/>
    <n v="1980944.47021602"/>
    <n v="4277883.6625352502"/>
    <m/>
    <n v="0.46306646615116898"/>
    <n v="10.67"/>
    <n v="10.0298"/>
    <n v="3783"/>
    <n v="37942.730000000003"/>
    <n v="-40.11"/>
    <d v="2022-06-20T20:29:14"/>
    <n v="37902.620000000003"/>
  </r>
  <r>
    <x v="30"/>
    <x v="11"/>
    <s v="C5"/>
    <x v="7"/>
    <x v="0"/>
    <x v="3"/>
    <s v="Y"/>
    <s v="202207"/>
    <n v="6572"/>
    <n v="1980944.47021602"/>
    <n v="4271424.9695137497"/>
    <m/>
    <n v="0.46376665500495201"/>
    <n v="10.62"/>
    <n v="9.9827999999999992"/>
    <n v="3047"/>
    <n v="30417.59"/>
    <n v="69.88"/>
    <d v="2022-06-20T20:29:14"/>
    <n v="30487.47"/>
  </r>
  <r>
    <x v="30"/>
    <x v="11"/>
    <s v="K7"/>
    <x v="10"/>
    <x v="1"/>
    <x v="3"/>
    <s v="Y"/>
    <s v="202207"/>
    <n v="4833"/>
    <n v="1980944.47021602"/>
    <n v="4277883.6625352502"/>
    <m/>
    <n v="0.46306646615116898"/>
    <n v="9.85"/>
    <n v="9.2590000000000003"/>
    <n v="2238"/>
    <n v="20721.64"/>
    <n v="74.08"/>
    <d v="2022-06-20T20:29:14"/>
    <n v="20795.72"/>
  </r>
  <r>
    <x v="30"/>
    <x v="11"/>
    <s v="KT"/>
    <x v="7"/>
    <x v="1"/>
    <x v="3"/>
    <s v="Y"/>
    <s v="202207"/>
    <n v="4673"/>
    <n v="1980944.47021602"/>
    <n v="4271424.9695137497"/>
    <m/>
    <n v="0.46376665500495201"/>
    <n v="9.85"/>
    <n v="9.2590000000000003"/>
    <n v="2167"/>
    <n v="20064.25"/>
    <n v="64.81"/>
    <d v="2022-06-20T20:29:14"/>
    <n v="20129.060000000001"/>
  </r>
  <r>
    <x v="31"/>
    <x v="11"/>
    <s v="C1"/>
    <x v="0"/>
    <x v="2"/>
    <x v="3"/>
    <s v="Y"/>
    <s v="202207"/>
    <n v="28163"/>
    <n v="143028.39016647101"/>
    <n v="3514668.7730565402"/>
    <m/>
    <n v="4.06946996721076E-2"/>
    <n v="0.69"/>
    <n v="0.65032500000000004"/>
    <n v="1146"/>
    <n v="745.27"/>
    <n v="7.15"/>
    <d v="2022-06-20T20:29:14"/>
    <n v="752.42"/>
  </r>
  <r>
    <x v="31"/>
    <x v="11"/>
    <s v="C2"/>
    <x v="2"/>
    <x v="2"/>
    <x v="3"/>
    <s v="Y"/>
    <s v="202207"/>
    <n v="119632"/>
    <n v="143028.39016647101"/>
    <n v="4277883.6625352502"/>
    <m/>
    <n v="3.3434380513682901E-2"/>
    <n v="0.8"/>
    <n v="0.754"/>
    <n v="3999"/>
    <n v="3015.25"/>
    <n v="27.14"/>
    <d v="2022-06-20T20:29:14"/>
    <n v="3042.39"/>
  </r>
  <r>
    <x v="31"/>
    <x v="11"/>
    <s v="C3"/>
    <x v="9"/>
    <x v="2"/>
    <x v="3"/>
    <s v="N"/>
    <s v="202207"/>
    <n v="64661"/>
    <n v="143028.39016647101"/>
    <m/>
    <m/>
    <m/>
    <n v="0.65"/>
    <n v="0.61262499999999998"/>
    <m/>
    <n v="0"/>
    <n v="0"/>
    <d v="2022-06-20T20:29:14"/>
    <n v="0"/>
  </r>
  <r>
    <x v="31"/>
    <x v="11"/>
    <s v="C4"/>
    <x v="2"/>
    <x v="0"/>
    <x v="3"/>
    <s v="Y"/>
    <s v="202207"/>
    <n v="8170"/>
    <n v="143028.39016647101"/>
    <n v="4277883.6625352502"/>
    <m/>
    <n v="3.3434380513682901E-2"/>
    <n v="10.67"/>
    <n v="10.0298"/>
    <n v="273"/>
    <n v="2738.14"/>
    <n v="0"/>
    <d v="2022-06-20T20:29:14"/>
    <n v="2738.14"/>
  </r>
  <r>
    <x v="31"/>
    <x v="11"/>
    <s v="C5"/>
    <x v="7"/>
    <x v="0"/>
    <x v="3"/>
    <s v="Y"/>
    <s v="202207"/>
    <n v="6572"/>
    <n v="143028.39016647101"/>
    <n v="4271424.9695137497"/>
    <m/>
    <n v="3.3484935633260902E-2"/>
    <n v="10.62"/>
    <n v="9.9827999999999992"/>
    <n v="220"/>
    <n v="2196.2199999999998"/>
    <n v="0"/>
    <d v="2022-06-20T20:29:14"/>
    <n v="2196.2199999999998"/>
  </r>
  <r>
    <x v="31"/>
    <x v="11"/>
    <s v="K7"/>
    <x v="10"/>
    <x v="1"/>
    <x v="3"/>
    <s v="Y"/>
    <s v="202207"/>
    <n v="4833"/>
    <n v="143028.39016647101"/>
    <n v="4277883.6625352502"/>
    <m/>
    <n v="3.3434380513682901E-2"/>
    <n v="9.85"/>
    <n v="9.2590000000000003"/>
    <n v="161"/>
    <n v="1490.7"/>
    <n v="9.26"/>
    <d v="2022-06-20T20:29:14"/>
    <n v="1499.96"/>
  </r>
  <r>
    <x v="31"/>
    <x v="11"/>
    <s v="KT"/>
    <x v="7"/>
    <x v="1"/>
    <x v="3"/>
    <s v="Y"/>
    <s v="202207"/>
    <n v="4673"/>
    <n v="143028.39016647101"/>
    <n v="4271424.9695137497"/>
    <m/>
    <n v="3.3484935633260902E-2"/>
    <n v="9.85"/>
    <n v="9.2590000000000003"/>
    <n v="156"/>
    <n v="1444.4"/>
    <n v="9.26"/>
    <d v="2022-06-20T20:29:14"/>
    <n v="1453.66"/>
  </r>
  <r>
    <x v="32"/>
    <x v="11"/>
    <s v="C1"/>
    <x v="0"/>
    <x v="2"/>
    <x v="3"/>
    <s v="Y"/>
    <s v="202207"/>
    <n v="28163"/>
    <n v="94955.451520116607"/>
    <n v="3514668.7730565402"/>
    <m/>
    <n v="2.7016899073974001E-2"/>
    <n v="0.69"/>
    <n v="0.65032500000000004"/>
    <n v="760"/>
    <n v="494.25"/>
    <n v="5.21"/>
    <d v="2022-06-20T20:29:14"/>
    <n v="499.46"/>
  </r>
  <r>
    <x v="32"/>
    <x v="11"/>
    <s v="C2"/>
    <x v="2"/>
    <x v="2"/>
    <x v="3"/>
    <s v="Y"/>
    <s v="202207"/>
    <n v="119632"/>
    <n v="94955.451520116607"/>
    <n v="4277883.6625352502"/>
    <m/>
    <n v="2.21968288552854E-2"/>
    <n v="0.8"/>
    <n v="0.754"/>
    <n v="2655"/>
    <n v="2001.87"/>
    <n v="18.11"/>
    <d v="2022-06-20T20:29:14"/>
    <n v="2019.9799999999998"/>
  </r>
  <r>
    <x v="32"/>
    <x v="11"/>
    <s v="C3"/>
    <x v="9"/>
    <x v="2"/>
    <x v="3"/>
    <s v="N"/>
    <s v="202207"/>
    <n v="64661"/>
    <n v="94955.451520116607"/>
    <m/>
    <m/>
    <m/>
    <n v="0.65"/>
    <n v="0.61262499999999998"/>
    <m/>
    <n v="0"/>
    <n v="0"/>
    <d v="2022-06-20T20:29:14"/>
    <n v="0"/>
  </r>
  <r>
    <x v="32"/>
    <x v="11"/>
    <s v="C4"/>
    <x v="2"/>
    <x v="0"/>
    <x v="3"/>
    <s v="Y"/>
    <s v="202207"/>
    <n v="8170"/>
    <n v="94955.451520116607"/>
    <n v="4277883.6625352502"/>
    <m/>
    <n v="2.21968288552854E-2"/>
    <n v="10.67"/>
    <n v="10.0298"/>
    <n v="181"/>
    <n v="1815.39"/>
    <n v="-10.029999999999999"/>
    <d v="2022-06-20T20:29:14"/>
    <n v="1805.3600000000001"/>
  </r>
  <r>
    <x v="32"/>
    <x v="11"/>
    <s v="C5"/>
    <x v="7"/>
    <x v="0"/>
    <x v="3"/>
    <s v="Y"/>
    <s v="202207"/>
    <n v="6572"/>
    <n v="94955.451520116607"/>
    <n v="4271424.9695137497"/>
    <m/>
    <n v="2.2230392011527302E-2"/>
    <n v="10.62"/>
    <n v="9.9827999999999992"/>
    <n v="146"/>
    <n v="1457.49"/>
    <n v="0"/>
    <d v="2022-06-20T20:29:14"/>
    <n v="1457.49"/>
  </r>
  <r>
    <x v="32"/>
    <x v="11"/>
    <s v="K7"/>
    <x v="10"/>
    <x v="1"/>
    <x v="3"/>
    <s v="Y"/>
    <s v="202207"/>
    <n v="4833"/>
    <n v="94955.451520116607"/>
    <n v="4277883.6625352502"/>
    <m/>
    <n v="2.21968288552854E-2"/>
    <n v="9.85"/>
    <n v="9.2590000000000003"/>
    <n v="107"/>
    <n v="990.71"/>
    <n v="9.26"/>
    <d v="2022-06-20T20:29:14"/>
    <n v="999.97"/>
  </r>
  <r>
    <x v="32"/>
    <x v="11"/>
    <s v="KT"/>
    <x v="7"/>
    <x v="1"/>
    <x v="3"/>
    <s v="Y"/>
    <s v="202207"/>
    <n v="4673"/>
    <n v="94955.451520116607"/>
    <n v="4271424.9695137497"/>
    <m/>
    <n v="2.2230392011527302E-2"/>
    <n v="9.85"/>
    <n v="9.2590000000000003"/>
    <n v="103"/>
    <n v="953.68"/>
    <n v="0"/>
    <d v="2022-06-20T20:29:14"/>
    <n v="953.68"/>
  </r>
  <r>
    <x v="33"/>
    <x v="12"/>
    <s v="90"/>
    <x v="0"/>
    <x v="2"/>
    <x v="4"/>
    <s v="Y"/>
    <s v="202207"/>
    <n v="319094"/>
    <n v="196369.59606174001"/>
    <n v="12090141.4438946"/>
    <m/>
    <n v="1.6242125617223799E-2"/>
    <n v="1.05"/>
    <n v="0.98962499999999998"/>
    <n v="5182"/>
    <n v="5128.24"/>
    <n v="45.53"/>
    <d v="2022-06-20T20:29:14"/>
    <n v="5173.7699999999995"/>
  </r>
  <r>
    <x v="33"/>
    <x v="12"/>
    <s v="95"/>
    <x v="1"/>
    <x v="2"/>
    <x v="4"/>
    <s v="Y"/>
    <s v="202207"/>
    <n v="46260"/>
    <n v="196369.59606174001"/>
    <n v="10997609.1949428"/>
    <m/>
    <n v="1.7855662315409301E-2"/>
    <n v="0.95"/>
    <n v="0.89537500000000003"/>
    <n v="826"/>
    <n v="739.58"/>
    <n v="10.75"/>
    <d v="2022-06-20T20:29:14"/>
    <n v="750.33"/>
  </r>
  <r>
    <x v="33"/>
    <x v="12"/>
    <s v="93"/>
    <x v="11"/>
    <x v="2"/>
    <x v="4"/>
    <s v="N"/>
    <s v="202207"/>
    <n v="229014"/>
    <n v="196369.59606174001"/>
    <m/>
    <m/>
    <m/>
    <n v="0.91"/>
    <n v="0.85767499999999997"/>
    <m/>
    <n v="0"/>
    <n v="0"/>
    <d v="2022-06-20T20:29:14"/>
    <n v="0"/>
  </r>
  <r>
    <x v="33"/>
    <x v="12"/>
    <s v="9F"/>
    <x v="1"/>
    <x v="0"/>
    <x v="4"/>
    <s v="Y"/>
    <s v="202207"/>
    <n v="18009"/>
    <n v="196369.59606174001"/>
    <n v="10997609.1949428"/>
    <m/>
    <n v="1.7855662315409301E-2"/>
    <n v="17.47"/>
    <n v="16.421800000000001"/>
    <n v="321"/>
    <n v="5271.4"/>
    <n v="16.420000000000002"/>
    <d v="2022-06-20T20:29:14"/>
    <n v="5287.82"/>
  </r>
  <r>
    <x v="33"/>
    <x v="12"/>
    <s v="9H"/>
    <x v="2"/>
    <x v="0"/>
    <x v="4"/>
    <s v="Y"/>
    <s v="202207"/>
    <n v="16082"/>
    <n v="196369.59606174001"/>
    <n v="12101893.732372999"/>
    <m/>
    <n v="1.6226352701845699E-2"/>
    <n v="17.5"/>
    <n v="16.45"/>
    <n v="260"/>
    <n v="4277"/>
    <n v="0"/>
    <d v="2022-06-20T20:29:14"/>
    <n v="4277"/>
  </r>
  <r>
    <x v="33"/>
    <x v="12"/>
    <s v="K2"/>
    <x v="0"/>
    <x v="1"/>
    <x v="4"/>
    <s v="Y"/>
    <s v="202207"/>
    <n v="15520"/>
    <n v="196369.59606174001"/>
    <n v="12090141.4438946"/>
    <m/>
    <n v="1.6242125617223799E-2"/>
    <n v="10.94"/>
    <n v="10.2836"/>
    <n v="252"/>
    <n v="2591.4699999999998"/>
    <n v="0"/>
    <d v="2022-06-20T20:29:14"/>
    <n v="2591.4699999999998"/>
  </r>
  <r>
    <x v="33"/>
    <x v="12"/>
    <s v="KW"/>
    <x v="4"/>
    <x v="1"/>
    <x v="4"/>
    <s v="Y"/>
    <s v="202207"/>
    <n v="7092"/>
    <n v="196369.59606174001"/>
    <n v="10586507.052071899"/>
    <m/>
    <n v="1.8549045034009299E-2"/>
    <n v="9.68"/>
    <n v="9.0991999999999997"/>
    <n v="131"/>
    <n v="1192"/>
    <n v="0"/>
    <d v="2022-06-20T20:29:14"/>
    <n v="1192"/>
  </r>
  <r>
    <x v="34"/>
    <x v="12"/>
    <s v="90"/>
    <x v="0"/>
    <x v="2"/>
    <x v="4"/>
    <s v="Y"/>
    <s v="202207"/>
    <n v="319094"/>
    <n v="1747.6463469960099"/>
    <n v="12090141.4438946"/>
    <m/>
    <n v="1.4455135658305701E-4"/>
    <n v="1.05"/>
    <n v="0.98962499999999998"/>
    <n v="46"/>
    <n v="45.52"/>
    <n v="0"/>
    <d v="2022-06-20T20:29:14"/>
    <n v="45.52"/>
  </r>
  <r>
    <x v="34"/>
    <x v="12"/>
    <s v="95"/>
    <x v="1"/>
    <x v="2"/>
    <x v="4"/>
    <s v="Y"/>
    <s v="202207"/>
    <n v="46260"/>
    <n v="1747.6463469960099"/>
    <n v="10997609.1949428"/>
    <m/>
    <n v="1.58911479396781E-4"/>
    <n v="0.95"/>
    <n v="0.89537500000000003"/>
    <n v="7"/>
    <n v="6.27"/>
    <n v="0"/>
    <d v="2022-06-20T20:29:14"/>
    <n v="6.27"/>
  </r>
  <r>
    <x v="34"/>
    <x v="12"/>
    <s v="93"/>
    <x v="11"/>
    <x v="2"/>
    <x v="4"/>
    <s v="N"/>
    <s v="202207"/>
    <n v="229014"/>
    <n v="1747.6463469960099"/>
    <m/>
    <m/>
    <m/>
    <n v="0.91"/>
    <n v="0.85767499999999997"/>
    <m/>
    <n v="0"/>
    <n v="0"/>
    <d v="2022-06-20T20:29:14"/>
    <n v="0"/>
  </r>
  <r>
    <x v="34"/>
    <x v="12"/>
    <s v="9F"/>
    <x v="1"/>
    <x v="0"/>
    <x v="4"/>
    <s v="Y"/>
    <s v="202207"/>
    <n v="18009"/>
    <n v="1747.6463469960099"/>
    <n v="10997609.1949428"/>
    <m/>
    <n v="1.58911479396781E-4"/>
    <n v="17.47"/>
    <n v="16.421800000000001"/>
    <n v="2"/>
    <n v="32.840000000000003"/>
    <n v="0"/>
    <d v="2022-06-20T20:29:14"/>
    <n v="32.840000000000003"/>
  </r>
  <r>
    <x v="34"/>
    <x v="12"/>
    <s v="9H"/>
    <x v="2"/>
    <x v="0"/>
    <x v="4"/>
    <s v="Y"/>
    <s v="202207"/>
    <n v="16082"/>
    <n v="1747.6463469960099"/>
    <n v="12101893.732372999"/>
    <m/>
    <n v="1.4441098109471901E-4"/>
    <n v="17.5"/>
    <n v="16.45"/>
    <n v="2"/>
    <n v="32.9"/>
    <n v="0"/>
    <d v="2022-06-20T20:29:14"/>
    <n v="32.9"/>
  </r>
  <r>
    <x v="34"/>
    <x v="12"/>
    <s v="K2"/>
    <x v="0"/>
    <x v="1"/>
    <x v="4"/>
    <s v="Y"/>
    <s v="202207"/>
    <n v="15520"/>
    <n v="1747.6463469960099"/>
    <n v="12090141.4438946"/>
    <m/>
    <n v="1.4455135658305701E-4"/>
    <n v="10.94"/>
    <n v="10.2836"/>
    <n v="2"/>
    <n v="20.57"/>
    <n v="0"/>
    <d v="2022-06-20T20:29:14"/>
    <n v="20.57"/>
  </r>
  <r>
    <x v="34"/>
    <x v="12"/>
    <s v="KW"/>
    <x v="4"/>
    <x v="1"/>
    <x v="4"/>
    <s v="N"/>
    <s v="202207"/>
    <n v="7092"/>
    <n v="1747.6463469960099"/>
    <m/>
    <m/>
    <m/>
    <n v="9.68"/>
    <n v="9.0991999999999997"/>
    <m/>
    <n v="0"/>
    <n v="0"/>
    <d v="2022-06-20T20:29:14"/>
    <n v="0"/>
  </r>
  <r>
    <x v="35"/>
    <x v="12"/>
    <s v="90"/>
    <x v="0"/>
    <x v="2"/>
    <x v="4"/>
    <s v="Y"/>
    <s v="202207"/>
    <n v="319094"/>
    <n v="131580.04018325001"/>
    <n v="12090141.4438946"/>
    <m/>
    <n v="1.08832506876664E-2"/>
    <n v="1.05"/>
    <n v="0.98962499999999998"/>
    <n v="3472"/>
    <n v="3435.98"/>
    <n v="34.619999999999997"/>
    <d v="2022-06-20T20:29:14"/>
    <n v="3470.6"/>
  </r>
  <r>
    <x v="35"/>
    <x v="12"/>
    <s v="95"/>
    <x v="1"/>
    <x v="2"/>
    <x v="4"/>
    <s v="N"/>
    <s v="202207"/>
    <n v="46260"/>
    <n v="131580.04018325001"/>
    <m/>
    <m/>
    <m/>
    <n v="0.95"/>
    <n v="0.89537500000000003"/>
    <m/>
    <n v="0"/>
    <n v="0"/>
    <d v="2022-06-20T20:29:14"/>
    <n v="0"/>
  </r>
  <r>
    <x v="35"/>
    <x v="12"/>
    <s v="93"/>
    <x v="11"/>
    <x v="2"/>
    <x v="4"/>
    <s v="N"/>
    <s v="202207"/>
    <n v="229014"/>
    <n v="131580.04018325001"/>
    <m/>
    <m/>
    <m/>
    <n v="0.91"/>
    <n v="0.85767499999999997"/>
    <m/>
    <n v="0"/>
    <n v="0"/>
    <d v="2022-06-20T20:29:14"/>
    <n v="0"/>
  </r>
  <r>
    <x v="35"/>
    <x v="12"/>
    <s v="9F"/>
    <x v="1"/>
    <x v="0"/>
    <x v="4"/>
    <s v="N"/>
    <s v="202207"/>
    <n v="18009"/>
    <n v="131580.04018325001"/>
    <m/>
    <m/>
    <m/>
    <n v="17.47"/>
    <n v="16.421800000000001"/>
    <m/>
    <n v="0"/>
    <n v="0"/>
    <d v="2022-06-20T20:29:14"/>
    <n v="0"/>
  </r>
  <r>
    <x v="35"/>
    <x v="12"/>
    <s v="9H"/>
    <x v="2"/>
    <x v="0"/>
    <x v="4"/>
    <s v="Y"/>
    <s v="202207"/>
    <n v="16082"/>
    <n v="131580.04018325001"/>
    <n v="12101893.732372999"/>
    <m/>
    <n v="1.08726818374937E-2"/>
    <n v="17.5"/>
    <n v="16.45"/>
    <n v="174"/>
    <n v="2862.3"/>
    <n v="-32.9"/>
    <d v="2022-06-20T20:29:14"/>
    <n v="2829.4"/>
  </r>
  <r>
    <x v="35"/>
    <x v="12"/>
    <s v="K2"/>
    <x v="0"/>
    <x v="1"/>
    <x v="4"/>
    <s v="Y"/>
    <s v="202207"/>
    <n v="15520"/>
    <n v="131580.04018325001"/>
    <n v="12090141.4438946"/>
    <m/>
    <n v="1.08832506876664E-2"/>
    <n v="10.94"/>
    <n v="10.2836"/>
    <n v="168"/>
    <n v="1727.64"/>
    <n v="10.29"/>
    <d v="2022-06-20T20:29:14"/>
    <n v="1737.93"/>
  </r>
  <r>
    <x v="35"/>
    <x v="12"/>
    <s v="KW"/>
    <x v="4"/>
    <x v="1"/>
    <x v="4"/>
    <s v="N"/>
    <s v="202207"/>
    <n v="7092"/>
    <n v="131580.04018325001"/>
    <m/>
    <m/>
    <m/>
    <n v="9.68"/>
    <n v="9.0991999999999997"/>
    <m/>
    <n v="0"/>
    <n v="0"/>
    <d v="2022-06-20T20:29:14"/>
    <n v="0"/>
  </r>
  <r>
    <x v="36"/>
    <x v="12"/>
    <s v="90"/>
    <x v="0"/>
    <x v="2"/>
    <x v="4"/>
    <s v="Y"/>
    <s v="202207"/>
    <n v="319094"/>
    <n v="807007.36098531797"/>
    <n v="12090141.4438946"/>
    <m/>
    <n v="6.6749207586222797E-2"/>
    <n v="1.05"/>
    <n v="0.98962499999999998"/>
    <n v="21299"/>
    <n v="21078.02"/>
    <n v="195.93"/>
    <d v="2022-06-20T20:29:14"/>
    <n v="21273.95"/>
  </r>
  <r>
    <x v="36"/>
    <x v="12"/>
    <s v="95"/>
    <x v="1"/>
    <x v="2"/>
    <x v="4"/>
    <s v="N"/>
    <s v="202207"/>
    <n v="46260"/>
    <n v="807007.36098531797"/>
    <m/>
    <m/>
    <m/>
    <n v="0.95"/>
    <n v="0.89537500000000003"/>
    <m/>
    <n v="0"/>
    <n v="0"/>
    <d v="2022-06-20T20:29:14"/>
    <n v="0"/>
  </r>
  <r>
    <x v="36"/>
    <x v="12"/>
    <s v="93"/>
    <x v="11"/>
    <x v="2"/>
    <x v="4"/>
    <s v="N"/>
    <s v="202207"/>
    <n v="229014"/>
    <n v="807007.36098531797"/>
    <m/>
    <m/>
    <m/>
    <n v="0.91"/>
    <n v="0.85767499999999997"/>
    <m/>
    <n v="0"/>
    <n v="0"/>
    <d v="2022-06-20T20:29:14"/>
    <n v="0"/>
  </r>
  <r>
    <x v="36"/>
    <x v="12"/>
    <s v="9F"/>
    <x v="1"/>
    <x v="0"/>
    <x v="4"/>
    <s v="N"/>
    <s v="202207"/>
    <n v="18009"/>
    <n v="807007.36098531797"/>
    <m/>
    <m/>
    <m/>
    <n v="17.47"/>
    <n v="16.421800000000001"/>
    <m/>
    <n v="0"/>
    <n v="0"/>
    <d v="2022-06-20T20:29:14"/>
    <n v="0"/>
  </r>
  <r>
    <x v="36"/>
    <x v="12"/>
    <s v="9H"/>
    <x v="2"/>
    <x v="0"/>
    <x v="4"/>
    <s v="Y"/>
    <s v="202207"/>
    <n v="16082"/>
    <n v="807007.36098531797"/>
    <n v="12101893.732372999"/>
    <m/>
    <n v="6.6684386661448297E-2"/>
    <n v="17.5"/>
    <n v="16.45"/>
    <n v="1072"/>
    <n v="17634.400000000001"/>
    <n v="16.45"/>
    <d v="2022-06-20T20:29:14"/>
    <n v="17650.850000000002"/>
  </r>
  <r>
    <x v="36"/>
    <x v="12"/>
    <s v="K2"/>
    <x v="0"/>
    <x v="1"/>
    <x v="4"/>
    <s v="Y"/>
    <s v="202207"/>
    <n v="15520"/>
    <n v="807007.36098531797"/>
    <n v="12090141.4438946"/>
    <m/>
    <n v="6.6749207586222797E-2"/>
    <n v="10.94"/>
    <n v="10.2836"/>
    <n v="1035"/>
    <n v="10643.53"/>
    <n v="20.57"/>
    <d v="2022-06-20T20:29:14"/>
    <n v="10664.1"/>
  </r>
  <r>
    <x v="36"/>
    <x v="12"/>
    <s v="KW"/>
    <x v="4"/>
    <x v="1"/>
    <x v="4"/>
    <s v="N"/>
    <s v="202207"/>
    <n v="7092"/>
    <n v="807007.36098531797"/>
    <m/>
    <m/>
    <m/>
    <n v="9.68"/>
    <n v="9.0991999999999997"/>
    <m/>
    <n v="0"/>
    <n v="0"/>
    <d v="2022-06-20T20:29:14"/>
    <n v="0"/>
  </r>
  <r>
    <x v="37"/>
    <x v="12"/>
    <s v="90"/>
    <x v="0"/>
    <x v="2"/>
    <x v="4"/>
    <s v="Y"/>
    <s v="202207"/>
    <n v="319094"/>
    <n v="538806.96724124905"/>
    <n v="12090141.4438946"/>
    <m/>
    <n v="4.4565811718715598E-2"/>
    <n v="1.05"/>
    <n v="0.98962499999999998"/>
    <n v="14220"/>
    <n v="14072.47"/>
    <n v="131.63"/>
    <d v="2022-06-20T20:29:14"/>
    <n v="14204.099999999999"/>
  </r>
  <r>
    <x v="37"/>
    <x v="12"/>
    <s v="95"/>
    <x v="1"/>
    <x v="2"/>
    <x v="4"/>
    <s v="Y"/>
    <s v="202207"/>
    <n v="46260"/>
    <n v="538806.96724124905"/>
    <n v="10997609.1949428"/>
    <m/>
    <n v="4.8993100017503302E-2"/>
    <n v="0.95"/>
    <n v="0.89537500000000003"/>
    <n v="2266"/>
    <n v="2028.92"/>
    <n v="24.19"/>
    <d v="2022-06-20T20:29:14"/>
    <n v="2053.11"/>
  </r>
  <r>
    <x v="37"/>
    <x v="12"/>
    <s v="93"/>
    <x v="11"/>
    <x v="2"/>
    <x v="4"/>
    <s v="Y"/>
    <s v="202207"/>
    <n v="229014"/>
    <n v="538806.96724124905"/>
    <n v="10951562.512930701"/>
    <m/>
    <n v="4.9199095252852799E-2"/>
    <n v="0.91"/>
    <n v="0.85767499999999997"/>
    <n v="11267"/>
    <n v="9663.42"/>
    <n v="102.05"/>
    <d v="2022-06-20T20:29:14"/>
    <n v="9765.4699999999993"/>
  </r>
  <r>
    <x v="37"/>
    <x v="12"/>
    <s v="9F"/>
    <x v="1"/>
    <x v="0"/>
    <x v="4"/>
    <s v="Y"/>
    <s v="202207"/>
    <n v="18009"/>
    <n v="538806.96724124905"/>
    <n v="10997609.1949428"/>
    <m/>
    <n v="4.8993100017503302E-2"/>
    <n v="17.47"/>
    <n v="16.421800000000001"/>
    <n v="882"/>
    <n v="14484.03"/>
    <n v="32.840000000000003"/>
    <d v="2022-06-20T20:29:14"/>
    <n v="14516.87"/>
  </r>
  <r>
    <x v="37"/>
    <x v="12"/>
    <s v="9H"/>
    <x v="2"/>
    <x v="0"/>
    <x v="4"/>
    <s v="Y"/>
    <s v="202207"/>
    <n v="16082"/>
    <n v="538806.96724124905"/>
    <n v="12101893.732372999"/>
    <m/>
    <n v="4.4522533345332703E-2"/>
    <n v="17.5"/>
    <n v="16.45"/>
    <n v="716"/>
    <n v="11778.2"/>
    <n v="0"/>
    <d v="2022-06-20T20:29:14"/>
    <n v="11778.2"/>
  </r>
  <r>
    <x v="37"/>
    <x v="12"/>
    <s v="K2"/>
    <x v="0"/>
    <x v="1"/>
    <x v="4"/>
    <s v="Y"/>
    <s v="202207"/>
    <n v="15520"/>
    <n v="538806.96724124905"/>
    <n v="12090141.4438946"/>
    <m/>
    <n v="4.4565811718715598E-2"/>
    <n v="10.94"/>
    <n v="10.2836"/>
    <n v="691"/>
    <n v="7105.97"/>
    <n v="30.85"/>
    <d v="2022-06-20T20:29:14"/>
    <n v="7136.8200000000006"/>
  </r>
  <r>
    <x v="37"/>
    <x v="12"/>
    <s v="KW"/>
    <x v="4"/>
    <x v="1"/>
    <x v="4"/>
    <s v="Y"/>
    <s v="202207"/>
    <n v="7092"/>
    <n v="538806.96724124905"/>
    <n v="10586507.052071899"/>
    <m/>
    <n v="5.0895632014508099E-2"/>
    <n v="9.68"/>
    <n v="9.0991999999999997"/>
    <n v="360"/>
    <n v="3275.71"/>
    <n v="-9.1"/>
    <d v="2022-06-20T20:29:14"/>
    <n v="3266.61"/>
  </r>
  <r>
    <x v="38"/>
    <x v="13"/>
    <s v="90"/>
    <x v="0"/>
    <x v="2"/>
    <x v="4"/>
    <s v="Y"/>
    <s v="202207"/>
    <n v="319094"/>
    <n v="421106.78500225599"/>
    <n v="12090141.4438946"/>
    <m/>
    <n v="3.4830592094926199E-2"/>
    <n v="1.05"/>
    <n v="0.98962499999999998"/>
    <n v="11114"/>
    <n v="10998.69"/>
    <n v="101.93"/>
    <d v="2022-06-20T20:29:14"/>
    <n v="11100.62"/>
  </r>
  <r>
    <x v="38"/>
    <x v="13"/>
    <s v="95"/>
    <x v="1"/>
    <x v="2"/>
    <x v="4"/>
    <s v="Y"/>
    <s v="202207"/>
    <n v="46260"/>
    <n v="421106.78500225599"/>
    <n v="10997609.1949428"/>
    <m/>
    <n v="3.8290757339867899E-2"/>
    <n v="0.95"/>
    <n v="0.89537500000000003"/>
    <n v="1771"/>
    <n v="1585.71"/>
    <n v="21.5"/>
    <d v="2022-06-20T20:29:14"/>
    <n v="1607.21"/>
  </r>
  <r>
    <x v="38"/>
    <x v="13"/>
    <s v="93"/>
    <x v="11"/>
    <x v="2"/>
    <x v="4"/>
    <s v="Y"/>
    <s v="202207"/>
    <n v="229014"/>
    <n v="421106.78500225599"/>
    <n v="10951562.512930701"/>
    <m/>
    <n v="3.8451753757059601E-2"/>
    <n v="0.91"/>
    <n v="0.85767499999999997"/>
    <n v="8805"/>
    <n v="7551.83"/>
    <n v="78.91"/>
    <d v="2022-06-20T20:29:14"/>
    <n v="7630.74"/>
  </r>
  <r>
    <x v="38"/>
    <x v="13"/>
    <s v="9F"/>
    <x v="1"/>
    <x v="0"/>
    <x v="4"/>
    <s v="Y"/>
    <s v="202207"/>
    <n v="18009"/>
    <n v="421106.78500225599"/>
    <n v="10997609.1949428"/>
    <m/>
    <n v="3.8290757339867899E-2"/>
    <n v="17.47"/>
    <n v="16.421800000000001"/>
    <n v="689"/>
    <n v="11314.62"/>
    <n v="16.420000000000002"/>
    <d v="2022-06-20T20:29:14"/>
    <n v="11331.04"/>
  </r>
  <r>
    <x v="38"/>
    <x v="13"/>
    <s v="9H"/>
    <x v="2"/>
    <x v="0"/>
    <x v="4"/>
    <s v="Y"/>
    <s v="202207"/>
    <n v="16082"/>
    <n v="421106.78500225599"/>
    <n v="12101893.732372999"/>
    <m/>
    <n v="3.4796767705518802E-2"/>
    <n v="17.5"/>
    <n v="16.45"/>
    <n v="559"/>
    <n v="9195.5499999999993"/>
    <n v="0"/>
    <d v="2022-06-20T20:29:14"/>
    <n v="9195.5499999999993"/>
  </r>
  <r>
    <x v="38"/>
    <x v="13"/>
    <s v="K2"/>
    <x v="0"/>
    <x v="1"/>
    <x v="4"/>
    <s v="Y"/>
    <s v="202207"/>
    <n v="15520"/>
    <n v="421106.78500225599"/>
    <n v="12090141.4438946"/>
    <m/>
    <n v="3.4830592094926199E-2"/>
    <n v="10.94"/>
    <n v="10.2836"/>
    <n v="540"/>
    <n v="5553.14"/>
    <n v="20.57"/>
    <d v="2022-06-20T20:29:14"/>
    <n v="5573.71"/>
  </r>
  <r>
    <x v="38"/>
    <x v="13"/>
    <s v="KW"/>
    <x v="4"/>
    <x v="1"/>
    <x v="4"/>
    <s v="N"/>
    <s v="202207"/>
    <n v="7092"/>
    <n v="421106.78500225599"/>
    <m/>
    <m/>
    <m/>
    <n v="9.68"/>
    <n v="9.0991999999999997"/>
    <m/>
    <n v="0"/>
    <n v="0"/>
    <d v="2022-06-20T20:29:14"/>
    <n v="0"/>
  </r>
  <r>
    <x v="39"/>
    <x v="13"/>
    <s v="90"/>
    <x v="0"/>
    <x v="2"/>
    <x v="4"/>
    <s v="Y"/>
    <s v="202207"/>
    <n v="319094"/>
    <n v="152070.56039658099"/>
    <n v="12090141.4438946"/>
    <m/>
    <n v="1.25780629699229E-2"/>
    <n v="1.05"/>
    <n v="0.98962499999999998"/>
    <n v="4013"/>
    <n v="3971.37"/>
    <n v="36.61"/>
    <d v="2022-06-20T20:29:14"/>
    <n v="4007.98"/>
  </r>
  <r>
    <x v="39"/>
    <x v="13"/>
    <s v="95"/>
    <x v="1"/>
    <x v="2"/>
    <x v="4"/>
    <s v="N"/>
    <s v="202207"/>
    <n v="46260"/>
    <n v="152070.56039658099"/>
    <m/>
    <m/>
    <m/>
    <n v="0.95"/>
    <n v="0.89537500000000003"/>
    <m/>
    <n v="0"/>
    <n v="0"/>
    <d v="2022-06-20T20:29:14"/>
    <n v="0"/>
  </r>
  <r>
    <x v="39"/>
    <x v="13"/>
    <s v="93"/>
    <x v="11"/>
    <x v="2"/>
    <x v="4"/>
    <s v="Y"/>
    <s v="202207"/>
    <n v="229014"/>
    <n v="152070.56039658099"/>
    <n v="10951562.512930701"/>
    <m/>
    <n v="1.38857409814379E-2"/>
    <n v="0.91"/>
    <n v="0.85767499999999997"/>
    <n v="3180"/>
    <n v="2727.41"/>
    <n v="30.01"/>
    <d v="2022-06-20T20:29:14"/>
    <n v="2757.42"/>
  </r>
  <r>
    <x v="39"/>
    <x v="13"/>
    <s v="9F"/>
    <x v="1"/>
    <x v="0"/>
    <x v="4"/>
    <s v="N"/>
    <s v="202207"/>
    <n v="18009"/>
    <n v="152070.56039658099"/>
    <m/>
    <m/>
    <m/>
    <n v="17.47"/>
    <n v="16.421800000000001"/>
    <m/>
    <n v="0"/>
    <n v="0"/>
    <d v="2022-06-20T20:29:14"/>
    <n v="0"/>
  </r>
  <r>
    <x v="39"/>
    <x v="13"/>
    <s v="9H"/>
    <x v="2"/>
    <x v="0"/>
    <x v="4"/>
    <s v="Y"/>
    <s v="202207"/>
    <n v="16082"/>
    <n v="152070.56039658099"/>
    <n v="12101893.732372999"/>
    <m/>
    <n v="1.2565848268010099E-2"/>
    <n v="17.5"/>
    <n v="16.45"/>
    <n v="202"/>
    <n v="3322.9"/>
    <n v="-16.45"/>
    <d v="2022-06-20T20:29:14"/>
    <n v="3306.4500000000003"/>
  </r>
  <r>
    <x v="39"/>
    <x v="13"/>
    <s v="K2"/>
    <x v="0"/>
    <x v="1"/>
    <x v="4"/>
    <s v="Y"/>
    <s v="202207"/>
    <n v="15520"/>
    <n v="152070.56039658099"/>
    <n v="12090141.4438946"/>
    <m/>
    <n v="1.25780629699229E-2"/>
    <n v="10.94"/>
    <n v="10.2836"/>
    <n v="195"/>
    <n v="2005.3"/>
    <n v="10.28"/>
    <d v="2022-06-20T20:29:14"/>
    <n v="2015.58"/>
  </r>
  <r>
    <x v="39"/>
    <x v="13"/>
    <s v="KW"/>
    <x v="4"/>
    <x v="1"/>
    <x v="4"/>
    <s v="N"/>
    <s v="202207"/>
    <n v="7092"/>
    <n v="152070.56039658099"/>
    <m/>
    <m/>
    <m/>
    <n v="9.68"/>
    <n v="9.0991999999999997"/>
    <m/>
    <n v="0"/>
    <n v="0"/>
    <d v="2022-06-20T20:29:14"/>
    <n v="0"/>
  </r>
  <r>
    <x v="40"/>
    <x v="13"/>
    <s v="90"/>
    <x v="0"/>
    <x v="2"/>
    <x v="4"/>
    <s v="Y"/>
    <s v="202207"/>
    <n v="319094"/>
    <n v="509806.169164286"/>
    <n v="12090141.4438946"/>
    <m/>
    <n v="4.2167097178315599E-2"/>
    <n v="1.05"/>
    <n v="0.98962499999999998"/>
    <n v="13455"/>
    <n v="13315.4"/>
    <n v="127.66"/>
    <d v="2022-06-20T20:29:14"/>
    <n v="13443.06"/>
  </r>
  <r>
    <x v="40"/>
    <x v="13"/>
    <s v="95"/>
    <x v="1"/>
    <x v="2"/>
    <x v="4"/>
    <s v="Y"/>
    <s v="202207"/>
    <n v="46260"/>
    <n v="509806.169164286"/>
    <n v="10997609.1949428"/>
    <m/>
    <n v="4.63560906854842E-2"/>
    <n v="0.95"/>
    <n v="0.89537500000000003"/>
    <n v="2144"/>
    <n v="1919.68"/>
    <n v="24.17"/>
    <d v="2022-06-20T20:29:14"/>
    <n v="1943.8500000000001"/>
  </r>
  <r>
    <x v="40"/>
    <x v="13"/>
    <s v="93"/>
    <x v="11"/>
    <x v="2"/>
    <x v="4"/>
    <s v="Y"/>
    <s v="202207"/>
    <n v="229014"/>
    <n v="509806.169164286"/>
    <n v="10951562.512930701"/>
    <m/>
    <n v="4.65509984134546E-2"/>
    <n v="0.91"/>
    <n v="0.85767499999999997"/>
    <n v="10660"/>
    <n v="9142.82"/>
    <n v="96.93"/>
    <d v="2022-06-20T20:29:14"/>
    <n v="9239.75"/>
  </r>
  <r>
    <x v="40"/>
    <x v="13"/>
    <s v="9F"/>
    <x v="1"/>
    <x v="0"/>
    <x v="4"/>
    <s v="Y"/>
    <s v="202207"/>
    <n v="18009"/>
    <n v="509806.169164286"/>
    <n v="10997609.1949428"/>
    <m/>
    <n v="4.63560906854842E-2"/>
    <n v="17.47"/>
    <n v="16.421800000000001"/>
    <n v="834"/>
    <n v="13695.78"/>
    <n v="-32.840000000000003"/>
    <d v="2022-06-20T20:29:14"/>
    <n v="13662.94"/>
  </r>
  <r>
    <x v="40"/>
    <x v="13"/>
    <s v="9H"/>
    <x v="2"/>
    <x v="0"/>
    <x v="4"/>
    <s v="Y"/>
    <s v="202207"/>
    <n v="16082"/>
    <n v="509806.169164286"/>
    <n v="12101893.732372999"/>
    <m/>
    <n v="4.2126148224268203E-2"/>
    <n v="17.5"/>
    <n v="16.45"/>
    <n v="677"/>
    <n v="11136.65"/>
    <n v="16.45"/>
    <d v="2022-06-20T20:29:14"/>
    <n v="11153.1"/>
  </r>
  <r>
    <x v="40"/>
    <x v="13"/>
    <s v="K2"/>
    <x v="0"/>
    <x v="1"/>
    <x v="4"/>
    <s v="Y"/>
    <s v="202207"/>
    <n v="15520"/>
    <n v="509806.169164286"/>
    <n v="12090141.4438946"/>
    <m/>
    <n v="4.2167097178315599E-2"/>
    <n v="10.94"/>
    <n v="10.2836"/>
    <n v="654"/>
    <n v="6725.47"/>
    <n v="41.13"/>
    <d v="2022-06-20T20:29:14"/>
    <n v="6766.6"/>
  </r>
  <r>
    <x v="40"/>
    <x v="13"/>
    <s v="KW"/>
    <x v="4"/>
    <x v="1"/>
    <x v="4"/>
    <s v="Y"/>
    <s v="202207"/>
    <n v="7092"/>
    <n v="509806.169164286"/>
    <n v="10586507.052071899"/>
    <m/>
    <n v="4.8156220617121201E-2"/>
    <n v="9.68"/>
    <n v="9.0991999999999997"/>
    <n v="341"/>
    <n v="3102.83"/>
    <n v="0"/>
    <d v="2022-06-20T20:29:14"/>
    <n v="3102.83"/>
  </r>
  <r>
    <x v="41"/>
    <x v="14"/>
    <s v="90"/>
    <x v="0"/>
    <x v="2"/>
    <x v="4"/>
    <s v="Y"/>
    <s v="202207"/>
    <n v="319094"/>
    <n v="9329772.0311263204"/>
    <n v="12090141.4438946"/>
    <m/>
    <n v="0.77168427469785605"/>
    <n v="1.05"/>
    <n v="0.98962499999999998"/>
    <n v="246239"/>
    <n v="243684.27"/>
    <n v="2287.0300000000002"/>
    <d v="2022-06-20T20:29:14"/>
    <n v="245971.3"/>
  </r>
  <r>
    <x v="41"/>
    <x v="14"/>
    <s v="95"/>
    <x v="1"/>
    <x v="2"/>
    <x v="4"/>
    <s v="Y"/>
    <s v="202207"/>
    <n v="46260"/>
    <n v="9329772.0311263204"/>
    <n v="10997609.1949428"/>
    <m/>
    <n v="0.84834547816233896"/>
    <n v="0.95"/>
    <n v="0.89537500000000003"/>
    <n v="39244"/>
    <n v="35138.1"/>
    <n v="434.25"/>
    <d v="2022-06-20T20:29:14"/>
    <n v="35572.35"/>
  </r>
  <r>
    <x v="41"/>
    <x v="14"/>
    <s v="93"/>
    <x v="11"/>
    <x v="2"/>
    <x v="4"/>
    <s v="Y"/>
    <s v="202207"/>
    <n v="229014"/>
    <n v="9329772.0311263204"/>
    <n v="10951562.512930701"/>
    <m/>
    <n v="0.85191241159519504"/>
    <n v="0.91"/>
    <n v="0.85767499999999997"/>
    <n v="195099"/>
    <n v="167331.53"/>
    <n v="1769.41"/>
    <d v="2022-06-20T20:29:14"/>
    <n v="169100.94"/>
  </r>
  <r>
    <x v="41"/>
    <x v="14"/>
    <s v="9F"/>
    <x v="1"/>
    <x v="0"/>
    <x v="4"/>
    <s v="Y"/>
    <s v="202207"/>
    <n v="18009"/>
    <n v="9329772.0311263204"/>
    <n v="10997609.1949428"/>
    <m/>
    <n v="0.84834547816233896"/>
    <n v="17.47"/>
    <n v="16.421800000000001"/>
    <n v="15277"/>
    <n v="250875.84"/>
    <n v="295.58999999999997"/>
    <d v="2022-06-20T20:29:14"/>
    <n v="251171.43"/>
  </r>
  <r>
    <x v="41"/>
    <x v="14"/>
    <s v="9H"/>
    <x v="2"/>
    <x v="0"/>
    <x v="4"/>
    <s v="Y"/>
    <s v="202207"/>
    <n v="16082"/>
    <n v="9329772.0311263204"/>
    <n v="12101893.732372999"/>
    <m/>
    <n v="0.77093488320500303"/>
    <n v="17.5"/>
    <n v="16.45"/>
    <n v="12398"/>
    <n v="203947.1"/>
    <n v="65.8"/>
    <d v="2022-06-20T20:29:14"/>
    <n v="204012.9"/>
  </r>
  <r>
    <x v="41"/>
    <x v="14"/>
    <s v="K2"/>
    <x v="0"/>
    <x v="1"/>
    <x v="4"/>
    <s v="Y"/>
    <s v="202207"/>
    <n v="15520"/>
    <n v="9329772.0311263204"/>
    <n v="12090141.4438946"/>
    <m/>
    <n v="0.77168427469785605"/>
    <n v="10.94"/>
    <n v="10.2836"/>
    <n v="11976"/>
    <n v="123156.39"/>
    <n v="380.48"/>
    <d v="2022-06-20T20:29:14"/>
    <n v="123536.87"/>
  </r>
  <r>
    <x v="41"/>
    <x v="14"/>
    <s v="KW"/>
    <x v="4"/>
    <x v="1"/>
    <x v="4"/>
    <s v="Y"/>
    <s v="202207"/>
    <n v="7092"/>
    <n v="9329772.0311263204"/>
    <n v="10586507.052071899"/>
    <m/>
    <n v="0.88128898278118395"/>
    <n v="9.68"/>
    <n v="9.0991999999999997"/>
    <n v="6250"/>
    <n v="56870"/>
    <n v="-0.01"/>
    <d v="2022-06-20T20:29:14"/>
    <n v="56869.99"/>
  </r>
  <r>
    <x v="42"/>
    <x v="14"/>
    <s v="90"/>
    <x v="0"/>
    <x v="2"/>
    <x v="4"/>
    <s v="N"/>
    <s v="202207"/>
    <n v="319094"/>
    <n v="11752.288478349999"/>
    <m/>
    <m/>
    <m/>
    <n v="1.05"/>
    <n v="0.98962499999999998"/>
    <m/>
    <n v="0"/>
    <n v="0"/>
    <d v="2022-06-20T20:29:14"/>
    <n v="0"/>
  </r>
  <r>
    <x v="42"/>
    <x v="14"/>
    <s v="95"/>
    <x v="1"/>
    <x v="2"/>
    <x v="4"/>
    <s v="N"/>
    <s v="202207"/>
    <n v="46260"/>
    <n v="11752.288478349999"/>
    <m/>
    <m/>
    <m/>
    <n v="0.95"/>
    <n v="0.89537500000000003"/>
    <m/>
    <n v="0"/>
    <n v="0"/>
    <d v="2022-06-20T20:29:14"/>
    <n v="0"/>
  </r>
  <r>
    <x v="42"/>
    <x v="14"/>
    <s v="93"/>
    <x v="11"/>
    <x v="2"/>
    <x v="4"/>
    <s v="N"/>
    <s v="202207"/>
    <n v="229014"/>
    <n v="11752.288478349999"/>
    <m/>
    <m/>
    <m/>
    <n v="0.91"/>
    <n v="0.85767499999999997"/>
    <m/>
    <n v="0"/>
    <n v="0"/>
    <d v="2022-06-20T20:29:14"/>
    <n v="0"/>
  </r>
  <r>
    <x v="42"/>
    <x v="14"/>
    <s v="9F"/>
    <x v="1"/>
    <x v="0"/>
    <x v="4"/>
    <s v="N"/>
    <s v="202207"/>
    <n v="18009"/>
    <n v="11752.288478349999"/>
    <m/>
    <m/>
    <m/>
    <n v="17.47"/>
    <n v="16.421800000000001"/>
    <m/>
    <n v="0"/>
    <n v="0"/>
    <d v="2022-06-20T20:29:14"/>
    <n v="0"/>
  </r>
  <r>
    <x v="42"/>
    <x v="14"/>
    <s v="9H"/>
    <x v="2"/>
    <x v="0"/>
    <x v="4"/>
    <s v="Y"/>
    <s v="202207"/>
    <n v="16082"/>
    <n v="11752.288478349999"/>
    <n v="12101893.732372999"/>
    <m/>
    <n v="9.7111152504274797E-4"/>
    <n v="17.5"/>
    <n v="16.45"/>
    <n v="15"/>
    <n v="246.75"/>
    <n v="-16.45"/>
    <d v="2022-06-20T20:29:14"/>
    <n v="230.3"/>
  </r>
  <r>
    <x v="42"/>
    <x v="14"/>
    <s v="K2"/>
    <x v="0"/>
    <x v="1"/>
    <x v="4"/>
    <s v="N"/>
    <s v="202207"/>
    <n v="15520"/>
    <n v="11752.288478349999"/>
    <m/>
    <m/>
    <m/>
    <n v="10.94"/>
    <n v="10.2836"/>
    <m/>
    <n v="0"/>
    <n v="0"/>
    <d v="2022-06-20T20:29:14"/>
    <n v="0"/>
  </r>
  <r>
    <x v="42"/>
    <x v="14"/>
    <s v="KW"/>
    <x v="4"/>
    <x v="1"/>
    <x v="4"/>
    <s v="Y"/>
    <s v="202207"/>
    <n v="7092"/>
    <n v="11752.288478349999"/>
    <n v="10586507.052071899"/>
    <m/>
    <n v="1.1101195531768801E-3"/>
    <n v="9.68"/>
    <n v="9.0991999999999997"/>
    <n v="7"/>
    <n v="63.69"/>
    <n v="0"/>
    <d v="2022-06-20T20:29:14"/>
    <n v="63.69"/>
  </r>
  <r>
    <x v="43"/>
    <x v="14"/>
    <s v="90"/>
    <x v="0"/>
    <x v="2"/>
    <x v="4"/>
    <s v="Y"/>
    <s v="202207"/>
    <n v="319094"/>
    <n v="1874.2873866334"/>
    <n v="12090141.4438946"/>
    <m/>
    <n v="1.5502609256733599E-4"/>
    <n v="1.05"/>
    <n v="0.98962499999999998"/>
    <n v="49"/>
    <n v="48.49"/>
    <n v="0.99"/>
    <d v="2022-06-20T20:29:14"/>
    <n v="49.480000000000004"/>
  </r>
  <r>
    <x v="43"/>
    <x v="14"/>
    <s v="95"/>
    <x v="1"/>
    <x v="2"/>
    <x v="4"/>
    <s v="N"/>
    <s v="202207"/>
    <n v="46260"/>
    <n v="1874.2873866334"/>
    <m/>
    <m/>
    <m/>
    <n v="0.95"/>
    <n v="0.89537500000000003"/>
    <m/>
    <n v="0"/>
    <n v="0"/>
    <d v="2022-06-20T20:29:14"/>
    <n v="0"/>
  </r>
  <r>
    <x v="43"/>
    <x v="14"/>
    <s v="93"/>
    <x v="11"/>
    <x v="2"/>
    <x v="4"/>
    <s v="N"/>
    <s v="202207"/>
    <n v="229014"/>
    <n v="1874.2873866334"/>
    <m/>
    <m/>
    <m/>
    <n v="0.91"/>
    <n v="0.85767499999999997"/>
    <m/>
    <n v="0"/>
    <n v="0"/>
    <d v="2022-06-20T20:29:14"/>
    <n v="0"/>
  </r>
  <r>
    <x v="43"/>
    <x v="14"/>
    <s v="9F"/>
    <x v="1"/>
    <x v="0"/>
    <x v="4"/>
    <s v="N"/>
    <s v="202207"/>
    <n v="18009"/>
    <n v="1874.2873866334"/>
    <m/>
    <m/>
    <m/>
    <n v="17.47"/>
    <n v="16.421800000000001"/>
    <m/>
    <n v="0"/>
    <n v="0"/>
    <d v="2022-06-20T20:29:14"/>
    <n v="0"/>
  </r>
  <r>
    <x v="43"/>
    <x v="14"/>
    <s v="9H"/>
    <x v="2"/>
    <x v="0"/>
    <x v="4"/>
    <s v="Y"/>
    <s v="202207"/>
    <n v="16082"/>
    <n v="1874.2873866334"/>
    <n v="12101893.732372999"/>
    <m/>
    <n v="1.5487554494216199E-4"/>
    <n v="17.5"/>
    <n v="16.45"/>
    <n v="2"/>
    <n v="32.9"/>
    <n v="0"/>
    <d v="2022-06-20T20:29:14"/>
    <n v="32.9"/>
  </r>
  <r>
    <x v="43"/>
    <x v="14"/>
    <s v="K2"/>
    <x v="0"/>
    <x v="1"/>
    <x v="4"/>
    <s v="Y"/>
    <s v="202207"/>
    <n v="15520"/>
    <n v="1874.2873866334"/>
    <n v="12090141.4438946"/>
    <m/>
    <n v="1.5502609256733599E-4"/>
    <n v="10.94"/>
    <n v="10.2836"/>
    <n v="2"/>
    <n v="20.57"/>
    <n v="0"/>
    <d v="2022-06-20T20:29:14"/>
    <n v="20.57"/>
  </r>
  <r>
    <x v="43"/>
    <x v="14"/>
    <s v="KW"/>
    <x v="4"/>
    <x v="1"/>
    <x v="4"/>
    <s v="N"/>
    <s v="202207"/>
    <n v="7092"/>
    <n v="1874.2873866334"/>
    <m/>
    <m/>
    <m/>
    <n v="9.68"/>
    <n v="9.0991999999999997"/>
    <m/>
    <n v="0"/>
    <n v="0"/>
    <d v="2022-06-20T20:29:14"/>
    <n v="0"/>
  </r>
  <r>
    <x v="44"/>
    <x v="15"/>
    <s v="71"/>
    <x v="0"/>
    <x v="2"/>
    <x v="5"/>
    <s v="N"/>
    <s v="202207"/>
    <n v="113116"/>
    <n v="37865.670851580297"/>
    <m/>
    <m/>
    <m/>
    <n v="0.61"/>
    <n v="0.57492500000000002"/>
    <m/>
    <n v="0"/>
    <n v="0"/>
    <d v="2022-06-20T20:29:14"/>
    <n v="0"/>
  </r>
  <r>
    <x v="44"/>
    <x v="15"/>
    <s v="79"/>
    <x v="12"/>
    <x v="2"/>
    <x v="5"/>
    <s v="N"/>
    <s v="202207"/>
    <n v="351182"/>
    <n v="37865.670851580297"/>
    <m/>
    <m/>
    <m/>
    <n v="0.72"/>
    <n v="0.67859999999999998"/>
    <m/>
    <n v="0"/>
    <n v="0"/>
    <d v="2022-06-20T20:29:14"/>
    <n v="0"/>
  </r>
  <r>
    <x v="44"/>
    <x v="15"/>
    <s v="7G"/>
    <x v="1"/>
    <x v="2"/>
    <x v="5"/>
    <s v="N"/>
    <s v="202207"/>
    <n v="17279"/>
    <n v="37865.670851580297"/>
    <m/>
    <m/>
    <m/>
    <n v="0.41"/>
    <n v="0.38642500000000002"/>
    <m/>
    <n v="0"/>
    <n v="0"/>
    <d v="2022-06-20T20:29:14"/>
    <n v="0"/>
  </r>
  <r>
    <x v="44"/>
    <x v="15"/>
    <s v="72"/>
    <x v="8"/>
    <x v="2"/>
    <x v="5"/>
    <s v="Y"/>
    <s v="202207"/>
    <n v="483948"/>
    <n v="37865.670851580297"/>
    <n v="13369671.851975"/>
    <m/>
    <n v="2.8322064498529E-3"/>
    <n v="0.66"/>
    <n v="0.62204999999999999"/>
    <n v="1370"/>
    <n v="852.21"/>
    <n v="8.1"/>
    <d v="2022-06-20T20:29:14"/>
    <n v="860.31000000000006"/>
  </r>
  <r>
    <x v="44"/>
    <x v="15"/>
    <s v="7H"/>
    <x v="7"/>
    <x v="2"/>
    <x v="5"/>
    <s v="N"/>
    <s v="202207"/>
    <n v="135645"/>
    <n v="37865.670851580297"/>
    <m/>
    <m/>
    <m/>
    <n v="0.54"/>
    <n v="0.50895000000000001"/>
    <m/>
    <n v="0"/>
    <n v="0"/>
    <d v="2022-06-20T20:29:14"/>
    <n v="0"/>
  </r>
  <r>
    <x v="44"/>
    <x v="15"/>
    <s v="7P"/>
    <x v="0"/>
    <x v="0"/>
    <x v="5"/>
    <s v="N"/>
    <s v="202207"/>
    <n v="17623"/>
    <n v="37865.670851580297"/>
    <m/>
    <m/>
    <m/>
    <n v="7.26"/>
    <n v="6.8243999999999998"/>
    <m/>
    <n v="0"/>
    <n v="0"/>
    <d v="2022-06-20T20:29:14"/>
    <n v="0"/>
  </r>
  <r>
    <x v="44"/>
    <x v="15"/>
    <s v="7S"/>
    <x v="1"/>
    <x v="0"/>
    <x v="5"/>
    <s v="N"/>
    <s v="202207"/>
    <n v="5515"/>
    <n v="37865.670851580297"/>
    <m/>
    <m/>
    <m/>
    <n v="4.0199999999999996"/>
    <n v="3.7787999999999999"/>
    <m/>
    <n v="0"/>
    <n v="0"/>
    <d v="2022-06-20T20:29:14"/>
    <n v="0"/>
  </r>
  <r>
    <x v="44"/>
    <x v="15"/>
    <s v="7R"/>
    <x v="7"/>
    <x v="0"/>
    <x v="5"/>
    <s v="N"/>
    <s v="202207"/>
    <n v="30992"/>
    <n v="37865.670851580297"/>
    <m/>
    <m/>
    <m/>
    <n v="5.89"/>
    <n v="5.5366"/>
    <m/>
    <n v="0"/>
    <n v="0"/>
    <d v="2022-06-20T20:29:14"/>
    <n v="0"/>
  </r>
  <r>
    <x v="44"/>
    <x v="15"/>
    <s v="K4"/>
    <x v="0"/>
    <x v="1"/>
    <x v="5"/>
    <s v="N"/>
    <s v="202207"/>
    <n v="7043"/>
    <n v="37865.670851580297"/>
    <m/>
    <m/>
    <m/>
    <n v="7.58"/>
    <n v="7.1252000000000004"/>
    <m/>
    <n v="0"/>
    <n v="0"/>
    <d v="2022-06-20T20:29:14"/>
    <n v="0"/>
  </r>
  <r>
    <x v="44"/>
    <x v="15"/>
    <s v="KM"/>
    <x v="8"/>
    <x v="1"/>
    <x v="5"/>
    <s v="Y"/>
    <s v="202207"/>
    <n v="21968"/>
    <n v="37865.670851580297"/>
    <n v="13369671.851975"/>
    <m/>
    <n v="2.8322064498529E-3"/>
    <n v="8.7899999999999991"/>
    <n v="8.2626000000000008"/>
    <n v="62"/>
    <n v="512.28"/>
    <n v="0"/>
    <d v="2022-06-20T20:29:14"/>
    <n v="512.28"/>
  </r>
  <r>
    <x v="44"/>
    <x v="15"/>
    <s v="KQ"/>
    <x v="7"/>
    <x v="1"/>
    <x v="5"/>
    <s v="N"/>
    <s v="202207"/>
    <n v="10158"/>
    <n v="37865.670851580297"/>
    <m/>
    <m/>
    <m/>
    <n v="7.82"/>
    <n v="7.3507999999999996"/>
    <m/>
    <n v="0"/>
    <n v="0"/>
    <d v="2022-06-20T20:29:14"/>
    <n v="0"/>
  </r>
  <r>
    <x v="45"/>
    <x v="15"/>
    <s v="71"/>
    <x v="0"/>
    <x v="2"/>
    <x v="5"/>
    <s v="Y"/>
    <s v="202207"/>
    <n v="113116"/>
    <n v="342260.07372401602"/>
    <n v="12012763.768676201"/>
    <m/>
    <n v="2.8491368041089302E-2"/>
    <n v="0.61"/>
    <n v="0.57492500000000002"/>
    <n v="3222"/>
    <n v="1852.41"/>
    <n v="20.12"/>
    <d v="2022-06-20T20:29:14"/>
    <n v="1872.53"/>
  </r>
  <r>
    <x v="45"/>
    <x v="15"/>
    <s v="79"/>
    <x v="12"/>
    <x v="2"/>
    <x v="5"/>
    <s v="Y"/>
    <s v="202207"/>
    <n v="351182"/>
    <n v="342260.07372401602"/>
    <n v="14082686.2333414"/>
    <m/>
    <n v="2.4303607142343302E-2"/>
    <n v="0.72"/>
    <n v="0.67859999999999998"/>
    <n v="8534"/>
    <n v="5791.17"/>
    <n v="54.28"/>
    <d v="2022-06-20T20:29:14"/>
    <n v="5845.45"/>
  </r>
  <r>
    <x v="45"/>
    <x v="15"/>
    <s v="7G"/>
    <x v="1"/>
    <x v="2"/>
    <x v="5"/>
    <s v="N"/>
    <s v="202207"/>
    <n v="17279"/>
    <n v="342260.07372401602"/>
    <m/>
    <m/>
    <m/>
    <n v="0.41"/>
    <n v="0.38642500000000002"/>
    <m/>
    <n v="0"/>
    <n v="0"/>
    <d v="2022-06-20T20:29:14"/>
    <n v="0"/>
  </r>
  <r>
    <x v="45"/>
    <x v="15"/>
    <s v="72"/>
    <x v="8"/>
    <x v="2"/>
    <x v="5"/>
    <s v="N"/>
    <s v="202207"/>
    <n v="483948"/>
    <n v="342260.07372401602"/>
    <m/>
    <m/>
    <m/>
    <n v="0.66"/>
    <n v="0.62204999999999999"/>
    <m/>
    <n v="0"/>
    <n v="0"/>
    <d v="2022-06-20T20:29:14"/>
    <n v="0"/>
  </r>
  <r>
    <x v="45"/>
    <x v="15"/>
    <s v="7H"/>
    <x v="7"/>
    <x v="2"/>
    <x v="5"/>
    <s v="Y"/>
    <s v="202207"/>
    <n v="135645"/>
    <n v="342260.07372401602"/>
    <n v="11399491.870128101"/>
    <m/>
    <n v="3.0024151744946902E-2"/>
    <n v="0.54"/>
    <n v="0.50895000000000001"/>
    <n v="4072"/>
    <n v="2072.44"/>
    <n v="26.46"/>
    <d v="2022-06-20T20:29:14"/>
    <n v="2098.9"/>
  </r>
  <r>
    <x v="45"/>
    <x v="15"/>
    <s v="7P"/>
    <x v="0"/>
    <x v="0"/>
    <x v="5"/>
    <s v="Y"/>
    <s v="202207"/>
    <n v="17623"/>
    <n v="342260.07372401602"/>
    <n v="12012763.768676201"/>
    <m/>
    <n v="2.8491368041089302E-2"/>
    <n v="7.26"/>
    <n v="6.8243999999999998"/>
    <n v="502"/>
    <n v="3425.85"/>
    <n v="-13.65"/>
    <d v="2022-06-20T20:29:14"/>
    <n v="3412.2"/>
  </r>
  <r>
    <x v="45"/>
    <x v="15"/>
    <s v="7S"/>
    <x v="1"/>
    <x v="0"/>
    <x v="5"/>
    <s v="N"/>
    <s v="202207"/>
    <n v="5515"/>
    <n v="342260.07372401602"/>
    <m/>
    <m/>
    <m/>
    <n v="4.0199999999999996"/>
    <n v="3.7787999999999999"/>
    <m/>
    <n v="0"/>
    <n v="0"/>
    <d v="2022-06-20T20:29:14"/>
    <n v="0"/>
  </r>
  <r>
    <x v="45"/>
    <x v="15"/>
    <s v="7R"/>
    <x v="7"/>
    <x v="0"/>
    <x v="5"/>
    <s v="Y"/>
    <s v="202207"/>
    <n v="30992"/>
    <n v="342260.07372401602"/>
    <n v="11399491.870128101"/>
    <m/>
    <n v="3.0024151744946902E-2"/>
    <n v="5.89"/>
    <n v="5.5366"/>
    <n v="930"/>
    <n v="5149.04"/>
    <n v="-22.15"/>
    <d v="2022-06-20T20:29:14"/>
    <n v="5126.8900000000003"/>
  </r>
  <r>
    <x v="45"/>
    <x v="15"/>
    <s v="K4"/>
    <x v="0"/>
    <x v="1"/>
    <x v="5"/>
    <s v="Y"/>
    <s v="202207"/>
    <n v="7043"/>
    <n v="342260.07372401602"/>
    <n v="12012763.768676201"/>
    <m/>
    <n v="2.8491368041089302E-2"/>
    <n v="7.58"/>
    <n v="7.1252000000000004"/>
    <n v="200"/>
    <n v="1425.04"/>
    <n v="0"/>
    <d v="2022-06-20T20:29:14"/>
    <n v="1425.04"/>
  </r>
  <r>
    <x v="45"/>
    <x v="15"/>
    <s v="KM"/>
    <x v="8"/>
    <x v="1"/>
    <x v="5"/>
    <s v="N"/>
    <s v="202207"/>
    <n v="21968"/>
    <n v="342260.07372401602"/>
    <m/>
    <m/>
    <m/>
    <n v="8.7899999999999991"/>
    <n v="8.2626000000000008"/>
    <m/>
    <n v="0"/>
    <n v="0"/>
    <d v="2022-06-20T20:29:14"/>
    <n v="0"/>
  </r>
  <r>
    <x v="45"/>
    <x v="15"/>
    <s v="KQ"/>
    <x v="7"/>
    <x v="1"/>
    <x v="5"/>
    <s v="Y"/>
    <s v="202207"/>
    <n v="10158"/>
    <n v="342260.07372401602"/>
    <n v="11399491.870128101"/>
    <m/>
    <n v="3.0024151744946902E-2"/>
    <n v="7.82"/>
    <n v="7.3507999999999996"/>
    <n v="304"/>
    <n v="2234.64"/>
    <n v="22.05"/>
    <d v="2022-06-20T20:29:14"/>
    <n v="2256.69"/>
  </r>
  <r>
    <x v="46"/>
    <x v="15"/>
    <s v="71"/>
    <x v="0"/>
    <x v="2"/>
    <x v="5"/>
    <s v="N"/>
    <s v="202207"/>
    <n v="113116"/>
    <n v="3090.0413671523702"/>
    <m/>
    <m/>
    <m/>
    <n v="0.61"/>
    <n v="0.57492500000000002"/>
    <m/>
    <n v="0"/>
    <n v="0"/>
    <d v="2022-06-20T20:29:14"/>
    <n v="0"/>
  </r>
  <r>
    <x v="46"/>
    <x v="15"/>
    <s v="79"/>
    <x v="12"/>
    <x v="2"/>
    <x v="5"/>
    <s v="N"/>
    <s v="202207"/>
    <n v="351182"/>
    <n v="3090.0413671523702"/>
    <m/>
    <m/>
    <m/>
    <n v="0.72"/>
    <n v="0.67859999999999998"/>
    <m/>
    <n v="0"/>
    <n v="0"/>
    <d v="2022-06-20T20:29:14"/>
    <n v="0"/>
  </r>
  <r>
    <x v="46"/>
    <x v="15"/>
    <s v="7G"/>
    <x v="1"/>
    <x v="2"/>
    <x v="5"/>
    <s v="N"/>
    <s v="202207"/>
    <n v="17279"/>
    <n v="3090.0413671523702"/>
    <m/>
    <m/>
    <m/>
    <n v="0.41"/>
    <n v="0.38642500000000002"/>
    <m/>
    <n v="0"/>
    <n v="0"/>
    <d v="2022-06-20T20:29:14"/>
    <n v="0"/>
  </r>
  <r>
    <x v="46"/>
    <x v="15"/>
    <s v="72"/>
    <x v="8"/>
    <x v="2"/>
    <x v="5"/>
    <s v="N"/>
    <s v="202207"/>
    <n v="483948"/>
    <n v="3090.0413671523702"/>
    <m/>
    <m/>
    <m/>
    <n v="0.66"/>
    <n v="0.62204999999999999"/>
    <m/>
    <n v="0"/>
    <n v="0"/>
    <d v="2022-06-20T20:29:14"/>
    <n v="0"/>
  </r>
  <r>
    <x v="46"/>
    <x v="15"/>
    <s v="7H"/>
    <x v="7"/>
    <x v="2"/>
    <x v="5"/>
    <s v="N"/>
    <s v="202207"/>
    <n v="135645"/>
    <n v="3090.0413671523702"/>
    <m/>
    <m/>
    <m/>
    <n v="0.54"/>
    <n v="0.50895000000000001"/>
    <m/>
    <n v="0"/>
    <n v="0"/>
    <d v="2022-06-20T20:29:14"/>
    <n v="0"/>
  </r>
  <r>
    <x v="46"/>
    <x v="15"/>
    <s v="7P"/>
    <x v="0"/>
    <x v="0"/>
    <x v="5"/>
    <s v="N"/>
    <s v="202207"/>
    <n v="17623"/>
    <n v="3090.0413671523702"/>
    <m/>
    <m/>
    <m/>
    <n v="7.26"/>
    <n v="6.8243999999999998"/>
    <m/>
    <n v="0"/>
    <n v="0"/>
    <d v="2022-06-20T20:29:14"/>
    <n v="0"/>
  </r>
  <r>
    <x v="46"/>
    <x v="15"/>
    <s v="7S"/>
    <x v="1"/>
    <x v="0"/>
    <x v="5"/>
    <s v="N"/>
    <s v="202207"/>
    <n v="5515"/>
    <n v="3090.0413671523702"/>
    <m/>
    <m/>
    <m/>
    <n v="4.0199999999999996"/>
    <n v="3.7787999999999999"/>
    <m/>
    <n v="0"/>
    <n v="0"/>
    <d v="2022-06-20T20:29:14"/>
    <n v="0"/>
  </r>
  <r>
    <x v="46"/>
    <x v="15"/>
    <s v="7R"/>
    <x v="7"/>
    <x v="0"/>
    <x v="5"/>
    <s v="N"/>
    <s v="202207"/>
    <n v="30992"/>
    <n v="3090.0413671523702"/>
    <m/>
    <m/>
    <m/>
    <n v="5.89"/>
    <n v="5.5366"/>
    <m/>
    <n v="0"/>
    <n v="0"/>
    <d v="2022-06-20T20:29:14"/>
    <n v="0"/>
  </r>
  <r>
    <x v="46"/>
    <x v="15"/>
    <s v="K4"/>
    <x v="0"/>
    <x v="1"/>
    <x v="5"/>
    <s v="N"/>
    <s v="202207"/>
    <n v="7043"/>
    <n v="3090.0413671523702"/>
    <m/>
    <m/>
    <m/>
    <n v="7.58"/>
    <n v="7.1252000000000004"/>
    <m/>
    <n v="0"/>
    <n v="0"/>
    <d v="2022-06-20T20:29:14"/>
    <n v="0"/>
  </r>
  <r>
    <x v="46"/>
    <x v="15"/>
    <s v="KM"/>
    <x v="8"/>
    <x v="1"/>
    <x v="5"/>
    <s v="N"/>
    <s v="202207"/>
    <n v="21968"/>
    <n v="3090.0413671523702"/>
    <m/>
    <m/>
    <m/>
    <n v="8.7899999999999991"/>
    <n v="8.2626000000000008"/>
    <m/>
    <n v="0"/>
    <n v="0"/>
    <d v="2022-06-20T20:29:14"/>
    <n v="0"/>
  </r>
  <r>
    <x v="46"/>
    <x v="15"/>
    <s v="KQ"/>
    <x v="7"/>
    <x v="1"/>
    <x v="5"/>
    <s v="N"/>
    <s v="202207"/>
    <n v="10158"/>
    <n v="3090.0413671523702"/>
    <m/>
    <m/>
    <m/>
    <n v="7.82"/>
    <n v="7.3507999999999996"/>
    <m/>
    <n v="0"/>
    <n v="0"/>
    <d v="2022-06-20T20:29:14"/>
    <n v="0"/>
  </r>
  <r>
    <x v="47"/>
    <x v="15"/>
    <s v="71"/>
    <x v="0"/>
    <x v="2"/>
    <x v="5"/>
    <s v="Y"/>
    <s v="202207"/>
    <n v="113116"/>
    <n v="192342.41100127099"/>
    <n v="12012763.768676201"/>
    <m/>
    <n v="1.6011503656037301E-2"/>
    <n v="0.61"/>
    <n v="0.57492500000000002"/>
    <n v="1811"/>
    <n v="1041.19"/>
    <n v="12.07"/>
    <d v="2022-06-20T20:29:14"/>
    <n v="1053.26"/>
  </r>
  <r>
    <x v="47"/>
    <x v="15"/>
    <s v="79"/>
    <x v="12"/>
    <x v="2"/>
    <x v="5"/>
    <s v="Y"/>
    <s v="202207"/>
    <n v="351182"/>
    <n v="192342.41100127099"/>
    <n v="14082686.2333414"/>
    <m/>
    <n v="1.3658076862203401E-2"/>
    <n v="0.72"/>
    <n v="0.67859999999999998"/>
    <n v="4796"/>
    <n v="3254.57"/>
    <n v="29.17"/>
    <d v="2022-06-20T20:29:14"/>
    <n v="3283.7400000000002"/>
  </r>
  <r>
    <x v="47"/>
    <x v="15"/>
    <s v="7G"/>
    <x v="1"/>
    <x v="2"/>
    <x v="5"/>
    <s v="N"/>
    <s v="202207"/>
    <n v="17279"/>
    <n v="192342.41100127099"/>
    <m/>
    <m/>
    <m/>
    <n v="0.41"/>
    <n v="0.38642500000000002"/>
    <m/>
    <n v="0"/>
    <n v="0"/>
    <d v="2022-06-20T20:29:14"/>
    <n v="0"/>
  </r>
  <r>
    <x v="47"/>
    <x v="15"/>
    <s v="72"/>
    <x v="8"/>
    <x v="2"/>
    <x v="5"/>
    <s v="Y"/>
    <s v="202207"/>
    <n v="483948"/>
    <n v="192342.41100127099"/>
    <n v="13369671.851975"/>
    <m/>
    <n v="1.43864720937678E-2"/>
    <n v="0.66"/>
    <n v="0.62204999999999999"/>
    <n v="6962"/>
    <n v="4330.71"/>
    <n v="31.72"/>
    <d v="2022-06-20T20:29:14"/>
    <n v="4362.43"/>
  </r>
  <r>
    <x v="47"/>
    <x v="15"/>
    <s v="7H"/>
    <x v="7"/>
    <x v="2"/>
    <x v="5"/>
    <s v="N"/>
    <s v="202207"/>
    <n v="135645"/>
    <n v="192342.41100127099"/>
    <m/>
    <m/>
    <m/>
    <n v="0.54"/>
    <n v="0.50895000000000001"/>
    <m/>
    <n v="0"/>
    <n v="0"/>
    <d v="2022-06-20T20:29:14"/>
    <n v="0"/>
  </r>
  <r>
    <x v="47"/>
    <x v="15"/>
    <s v="7P"/>
    <x v="0"/>
    <x v="0"/>
    <x v="5"/>
    <s v="Y"/>
    <s v="202207"/>
    <n v="17623"/>
    <n v="192342.41100127099"/>
    <n v="12012763.768676201"/>
    <m/>
    <n v="1.6011503656037301E-2"/>
    <n v="7.26"/>
    <n v="6.8243999999999998"/>
    <n v="282"/>
    <n v="1924.48"/>
    <n v="0"/>
    <d v="2022-06-20T20:29:14"/>
    <n v="1924.48"/>
  </r>
  <r>
    <x v="47"/>
    <x v="15"/>
    <s v="7S"/>
    <x v="1"/>
    <x v="0"/>
    <x v="5"/>
    <s v="N"/>
    <s v="202207"/>
    <n v="5515"/>
    <n v="192342.41100127099"/>
    <m/>
    <m/>
    <m/>
    <n v="4.0199999999999996"/>
    <n v="3.7787999999999999"/>
    <m/>
    <n v="0"/>
    <n v="0"/>
    <d v="2022-06-20T20:29:14"/>
    <n v="0"/>
  </r>
  <r>
    <x v="47"/>
    <x v="15"/>
    <s v="7R"/>
    <x v="7"/>
    <x v="0"/>
    <x v="5"/>
    <s v="N"/>
    <s v="202207"/>
    <n v="30992"/>
    <n v="192342.41100127099"/>
    <m/>
    <m/>
    <m/>
    <n v="5.89"/>
    <n v="5.5366"/>
    <m/>
    <n v="0"/>
    <n v="0"/>
    <d v="2022-06-20T20:29:14"/>
    <n v="0"/>
  </r>
  <r>
    <x v="47"/>
    <x v="15"/>
    <s v="K4"/>
    <x v="0"/>
    <x v="1"/>
    <x v="5"/>
    <s v="Y"/>
    <s v="202207"/>
    <n v="7043"/>
    <n v="192342.41100127099"/>
    <n v="12012763.768676201"/>
    <m/>
    <n v="1.6011503656037301E-2"/>
    <n v="7.58"/>
    <n v="7.1252000000000004"/>
    <n v="112"/>
    <n v="798.02"/>
    <n v="7.13"/>
    <d v="2022-06-20T20:29:14"/>
    <n v="805.15"/>
  </r>
  <r>
    <x v="47"/>
    <x v="15"/>
    <s v="KM"/>
    <x v="8"/>
    <x v="1"/>
    <x v="5"/>
    <s v="Y"/>
    <s v="202207"/>
    <n v="21968"/>
    <n v="192342.41100127099"/>
    <n v="13369671.851975"/>
    <m/>
    <n v="1.43864720937678E-2"/>
    <n v="8.7899999999999991"/>
    <n v="8.2626000000000008"/>
    <n v="316"/>
    <n v="2610.98"/>
    <n v="8.26"/>
    <d v="2022-06-20T20:29:14"/>
    <n v="2619.2400000000002"/>
  </r>
  <r>
    <x v="47"/>
    <x v="15"/>
    <s v="KQ"/>
    <x v="7"/>
    <x v="1"/>
    <x v="5"/>
    <s v="N"/>
    <s v="202207"/>
    <n v="10158"/>
    <n v="192342.41100127099"/>
    <m/>
    <m/>
    <m/>
    <n v="7.82"/>
    <n v="7.3507999999999996"/>
    <m/>
    <n v="0"/>
    <n v="0"/>
    <d v="2022-06-20T20:29:14"/>
    <n v="0"/>
  </r>
  <r>
    <x v="48"/>
    <x v="15"/>
    <s v="71"/>
    <x v="0"/>
    <x v="2"/>
    <x v="5"/>
    <s v="Y"/>
    <s v="202207"/>
    <n v="113116"/>
    <n v="222888.22976181001"/>
    <n v="12012763.768676201"/>
    <m/>
    <n v="1.8554283931146699E-2"/>
    <n v="0.61"/>
    <n v="0.57492500000000002"/>
    <n v="2098"/>
    <n v="1206.19"/>
    <n v="13.22"/>
    <d v="2022-06-20T20:29:14"/>
    <n v="1219.4100000000001"/>
  </r>
  <r>
    <x v="48"/>
    <x v="15"/>
    <s v="79"/>
    <x v="12"/>
    <x v="2"/>
    <x v="5"/>
    <s v="Y"/>
    <s v="202207"/>
    <n v="351182"/>
    <n v="222888.22976181001"/>
    <n v="14082686.2333414"/>
    <m/>
    <n v="1.5827110401289202E-2"/>
    <n v="0.72"/>
    <n v="0.67859999999999998"/>
    <n v="5558"/>
    <n v="3771.66"/>
    <n v="33.93"/>
    <d v="2022-06-20T20:29:14"/>
    <n v="3805.5899999999997"/>
  </r>
  <r>
    <x v="48"/>
    <x v="15"/>
    <s v="7G"/>
    <x v="1"/>
    <x v="2"/>
    <x v="5"/>
    <s v="N"/>
    <s v="202207"/>
    <n v="17279"/>
    <n v="222888.22976181001"/>
    <m/>
    <m/>
    <m/>
    <n v="0.41"/>
    <n v="0.38642500000000002"/>
    <m/>
    <n v="0"/>
    <n v="0"/>
    <d v="2022-06-20T20:29:14"/>
    <n v="0"/>
  </r>
  <r>
    <x v="48"/>
    <x v="15"/>
    <s v="72"/>
    <x v="8"/>
    <x v="2"/>
    <x v="5"/>
    <s v="Y"/>
    <s v="202207"/>
    <n v="483948"/>
    <n v="222888.22976181001"/>
    <n v="13369671.851975"/>
    <m/>
    <n v="1.6671181778398301E-2"/>
    <n v="0.66"/>
    <n v="0.62204999999999999"/>
    <n v="8067"/>
    <n v="5018.08"/>
    <n v="37.340000000000003"/>
    <d v="2022-06-20T20:29:14"/>
    <n v="5055.42"/>
  </r>
  <r>
    <x v="48"/>
    <x v="15"/>
    <s v="7H"/>
    <x v="7"/>
    <x v="2"/>
    <x v="5"/>
    <s v="N"/>
    <s v="202207"/>
    <n v="135645"/>
    <n v="222888.22976181001"/>
    <m/>
    <m/>
    <m/>
    <n v="0.54"/>
    <n v="0.50895000000000001"/>
    <m/>
    <n v="0"/>
    <n v="0"/>
    <d v="2022-06-20T20:29:14"/>
    <n v="0"/>
  </r>
  <r>
    <x v="48"/>
    <x v="15"/>
    <s v="7P"/>
    <x v="0"/>
    <x v="0"/>
    <x v="5"/>
    <s v="Y"/>
    <s v="202207"/>
    <n v="17623"/>
    <n v="222888.22976181001"/>
    <n v="12012763.768676201"/>
    <m/>
    <n v="1.8554283931146699E-2"/>
    <n v="7.26"/>
    <n v="6.8243999999999998"/>
    <n v="326"/>
    <n v="2224.75"/>
    <n v="-6.82"/>
    <d v="2022-06-20T20:29:14"/>
    <n v="2217.9299999999998"/>
  </r>
  <r>
    <x v="48"/>
    <x v="15"/>
    <s v="7S"/>
    <x v="1"/>
    <x v="0"/>
    <x v="5"/>
    <s v="N"/>
    <s v="202207"/>
    <n v="5515"/>
    <n v="222888.22976181001"/>
    <m/>
    <m/>
    <m/>
    <n v="4.0199999999999996"/>
    <n v="3.7787999999999999"/>
    <m/>
    <n v="0"/>
    <n v="0"/>
    <d v="2022-06-20T20:29:14"/>
    <n v="0"/>
  </r>
  <r>
    <x v="48"/>
    <x v="15"/>
    <s v="7R"/>
    <x v="7"/>
    <x v="0"/>
    <x v="5"/>
    <s v="N"/>
    <s v="202207"/>
    <n v="30992"/>
    <n v="222888.22976181001"/>
    <m/>
    <m/>
    <m/>
    <n v="5.89"/>
    <n v="5.5366"/>
    <m/>
    <n v="0"/>
    <n v="0"/>
    <d v="2022-06-20T20:29:14"/>
    <n v="0"/>
  </r>
  <r>
    <x v="48"/>
    <x v="15"/>
    <s v="K4"/>
    <x v="0"/>
    <x v="1"/>
    <x v="5"/>
    <s v="Y"/>
    <s v="202207"/>
    <n v="7043"/>
    <n v="222888.22976181001"/>
    <n v="12012763.768676201"/>
    <m/>
    <n v="1.8554283931146699E-2"/>
    <n v="7.58"/>
    <n v="7.1252000000000004"/>
    <n v="130"/>
    <n v="926.28"/>
    <n v="7.12"/>
    <d v="2022-06-20T20:29:14"/>
    <n v="933.4"/>
  </r>
  <r>
    <x v="48"/>
    <x v="15"/>
    <s v="KM"/>
    <x v="8"/>
    <x v="1"/>
    <x v="5"/>
    <s v="Y"/>
    <s v="202207"/>
    <n v="21968"/>
    <n v="222888.22976181001"/>
    <n v="13369671.851975"/>
    <m/>
    <n v="1.6671181778398301E-2"/>
    <n v="8.7899999999999991"/>
    <n v="8.2626000000000008"/>
    <n v="366"/>
    <n v="3024.11"/>
    <n v="8.26"/>
    <d v="2022-06-20T20:29:14"/>
    <n v="3032.3700000000003"/>
  </r>
  <r>
    <x v="48"/>
    <x v="15"/>
    <s v="KQ"/>
    <x v="7"/>
    <x v="1"/>
    <x v="5"/>
    <s v="N"/>
    <s v="202207"/>
    <n v="10158"/>
    <n v="222888.22976181001"/>
    <m/>
    <m/>
    <m/>
    <n v="7.82"/>
    <n v="7.3507999999999996"/>
    <m/>
    <n v="0"/>
    <n v="0"/>
    <d v="2022-06-20T20:29:14"/>
    <n v="0"/>
  </r>
  <r>
    <x v="49"/>
    <x v="16"/>
    <s v="71"/>
    <x v="0"/>
    <x v="2"/>
    <x v="5"/>
    <s v="Y"/>
    <s v="202207"/>
    <n v="113116"/>
    <n v="8578689.3532448709"/>
    <n v="12012763.768676201"/>
    <m/>
    <n v="0.714131195654924"/>
    <n v="0.61"/>
    <n v="0.57492500000000002"/>
    <n v="80779"/>
    <n v="46441.87"/>
    <n v="489.83"/>
    <d v="2022-06-20T20:29:14"/>
    <n v="46931.700000000004"/>
  </r>
  <r>
    <x v="49"/>
    <x v="16"/>
    <s v="79"/>
    <x v="12"/>
    <x v="2"/>
    <x v="5"/>
    <s v="Y"/>
    <s v="202207"/>
    <n v="351182"/>
    <n v="8578689.3532448709"/>
    <n v="14082686.2333414"/>
    <m/>
    <n v="0.60916569545761901"/>
    <n v="0.72"/>
    <n v="0.67859999999999998"/>
    <n v="213928"/>
    <n v="145171.54"/>
    <n v="1335.48"/>
    <d v="2022-06-20T20:29:14"/>
    <n v="146507.02000000002"/>
  </r>
  <r>
    <x v="49"/>
    <x v="16"/>
    <s v="7G"/>
    <x v="1"/>
    <x v="2"/>
    <x v="5"/>
    <s v="Y"/>
    <s v="202207"/>
    <n v="17279"/>
    <n v="8578689.3532448709"/>
    <n v="9005444.3286149595"/>
    <m/>
    <n v="0.95261144705386003"/>
    <n v="0.41"/>
    <n v="0.38642500000000002"/>
    <n v="16460"/>
    <n v="6360.56"/>
    <n v="100.1"/>
    <d v="2022-06-20T20:29:14"/>
    <n v="6460.6600000000008"/>
  </r>
  <r>
    <x v="49"/>
    <x v="16"/>
    <s v="72"/>
    <x v="8"/>
    <x v="2"/>
    <x v="5"/>
    <s v="Y"/>
    <s v="202207"/>
    <n v="483948"/>
    <n v="8578689.3532448709"/>
    <n v="13369671.851975"/>
    <m/>
    <n v="0.64165294767332803"/>
    <n v="0.66"/>
    <n v="0.62204999999999999"/>
    <n v="310526"/>
    <n v="193162.7"/>
    <n v="1443.78"/>
    <d v="2022-06-20T20:29:14"/>
    <n v="194606.48"/>
  </r>
  <r>
    <x v="49"/>
    <x v="16"/>
    <s v="7H"/>
    <x v="7"/>
    <x v="2"/>
    <x v="5"/>
    <s v="Y"/>
    <s v="202207"/>
    <n v="135645"/>
    <n v="8578689.3532448709"/>
    <n v="11399491.870128101"/>
    <m/>
    <n v="0.75255015319805096"/>
    <n v="0.54"/>
    <n v="0.50895000000000001"/>
    <n v="102079"/>
    <n v="51953.11"/>
    <n v="698.29"/>
    <d v="2022-06-20T20:29:14"/>
    <n v="52651.4"/>
  </r>
  <r>
    <x v="49"/>
    <x v="16"/>
    <s v="7P"/>
    <x v="0"/>
    <x v="0"/>
    <x v="5"/>
    <s v="Y"/>
    <s v="202207"/>
    <n v="17623"/>
    <n v="8578689.3532448709"/>
    <n v="12012763.768676201"/>
    <m/>
    <n v="0.714131195654924"/>
    <n v="7.26"/>
    <n v="6.8243999999999998"/>
    <n v="12585"/>
    <n v="85885.07"/>
    <n v="-395.8"/>
    <d v="2022-06-20T20:29:14"/>
    <n v="85489.27"/>
  </r>
  <r>
    <x v="49"/>
    <x v="16"/>
    <s v="7S"/>
    <x v="1"/>
    <x v="0"/>
    <x v="5"/>
    <s v="Y"/>
    <s v="202207"/>
    <n v="5515"/>
    <n v="8578689.3532448709"/>
    <n v="9005444.3286149595"/>
    <m/>
    <n v="0.95261144705386003"/>
    <n v="4.0199999999999996"/>
    <n v="3.7787999999999999"/>
    <n v="5253"/>
    <n v="19850.04"/>
    <n v="56.69"/>
    <d v="2022-06-20T20:29:14"/>
    <n v="19906.73"/>
  </r>
  <r>
    <x v="49"/>
    <x v="16"/>
    <s v="7R"/>
    <x v="7"/>
    <x v="0"/>
    <x v="5"/>
    <s v="Y"/>
    <s v="202207"/>
    <n v="30992"/>
    <n v="8578689.3532448709"/>
    <n v="11399491.870128101"/>
    <m/>
    <n v="0.75255015319805096"/>
    <n v="5.89"/>
    <n v="5.5366"/>
    <n v="23323"/>
    <n v="129130.12"/>
    <n v="-586.89"/>
    <d v="2022-06-20T20:29:14"/>
    <n v="128543.23"/>
  </r>
  <r>
    <x v="49"/>
    <x v="16"/>
    <s v="K4"/>
    <x v="0"/>
    <x v="1"/>
    <x v="5"/>
    <s v="Y"/>
    <s v="202207"/>
    <n v="7043"/>
    <n v="8578689.3532448709"/>
    <n v="12012763.768676201"/>
    <m/>
    <n v="0.714131195654924"/>
    <n v="7.58"/>
    <n v="7.1252000000000004"/>
    <n v="5029"/>
    <n v="35832.629999999997"/>
    <n v="85.5"/>
    <d v="2022-06-20T20:29:14"/>
    <n v="35918.129999999997"/>
  </r>
  <r>
    <x v="49"/>
    <x v="16"/>
    <s v="KM"/>
    <x v="8"/>
    <x v="1"/>
    <x v="5"/>
    <s v="Y"/>
    <s v="202207"/>
    <n v="21968"/>
    <n v="8578689.3532448709"/>
    <n v="13369671.851975"/>
    <m/>
    <n v="0.64165294767332803"/>
    <n v="8.7899999999999991"/>
    <n v="8.2626000000000008"/>
    <n v="14095"/>
    <n v="116461.35"/>
    <n v="173.52"/>
    <d v="2022-06-20T20:29:14"/>
    <n v="116634.87000000001"/>
  </r>
  <r>
    <x v="49"/>
    <x v="16"/>
    <s v="KQ"/>
    <x v="7"/>
    <x v="1"/>
    <x v="5"/>
    <s v="Y"/>
    <s v="202207"/>
    <n v="10158"/>
    <n v="8578689.3532448709"/>
    <n v="11399491.870128101"/>
    <m/>
    <n v="0.75255015319805096"/>
    <n v="7.82"/>
    <n v="7.3507999999999996"/>
    <n v="7644"/>
    <n v="56189.52"/>
    <n v="360.19"/>
    <d v="2022-06-20T20:29:14"/>
    <n v="56549.71"/>
  </r>
  <r>
    <x v="50"/>
    <x v="17"/>
    <s v="71"/>
    <x v="0"/>
    <x v="2"/>
    <x v="5"/>
    <s v="N"/>
    <s v="202207"/>
    <n v="113116"/>
    <n v="2069922.4646652499"/>
    <m/>
    <m/>
    <m/>
    <n v="0.61"/>
    <n v="0.57492500000000002"/>
    <m/>
    <n v="0"/>
    <n v="0"/>
    <d v="2022-06-20T20:29:14"/>
    <n v="0"/>
  </r>
  <r>
    <x v="50"/>
    <x v="17"/>
    <s v="79"/>
    <x v="12"/>
    <x v="2"/>
    <x v="5"/>
    <s v="Y"/>
    <s v="202207"/>
    <n v="351182"/>
    <n v="2069922.4646652499"/>
    <n v="14082686.2333414"/>
    <m/>
    <n v="0.146983496640336"/>
    <n v="0.72"/>
    <n v="0.67859999999999998"/>
    <n v="51617"/>
    <n v="35027.300000000003"/>
    <n v="324.38"/>
    <d v="2022-06-20T20:29:14"/>
    <n v="35351.68"/>
  </r>
  <r>
    <x v="50"/>
    <x v="17"/>
    <s v="7G"/>
    <x v="1"/>
    <x v="2"/>
    <x v="5"/>
    <s v="N"/>
    <s v="202207"/>
    <n v="17279"/>
    <n v="2069922.4646652499"/>
    <m/>
    <m/>
    <m/>
    <n v="0.41"/>
    <n v="0.38642500000000002"/>
    <m/>
    <n v="0"/>
    <n v="0"/>
    <d v="2022-06-20T20:29:14"/>
    <n v="0"/>
  </r>
  <r>
    <x v="50"/>
    <x v="17"/>
    <s v="72"/>
    <x v="8"/>
    <x v="2"/>
    <x v="5"/>
    <s v="Y"/>
    <s v="202207"/>
    <n v="483948"/>
    <n v="2069922.4646652499"/>
    <n v="13369671.851975"/>
    <m/>
    <n v="0.154822234052026"/>
    <n v="0.66"/>
    <n v="0.62204999999999999"/>
    <n v="74925"/>
    <n v="46607.1"/>
    <n v="350.21"/>
    <d v="2022-06-20T20:29:14"/>
    <n v="46957.31"/>
  </r>
  <r>
    <x v="50"/>
    <x v="17"/>
    <s v="7H"/>
    <x v="7"/>
    <x v="2"/>
    <x v="5"/>
    <s v="Y"/>
    <s v="202207"/>
    <n v="135645"/>
    <n v="2069922.4646652499"/>
    <n v="11399491.870128101"/>
    <m/>
    <n v="0.18158023956220301"/>
    <n v="0.54"/>
    <n v="0.50895000000000001"/>
    <n v="24630"/>
    <n v="12535.44"/>
    <n v="168.47"/>
    <d v="2022-06-20T20:29:14"/>
    <n v="12703.91"/>
  </r>
  <r>
    <x v="50"/>
    <x v="17"/>
    <s v="7P"/>
    <x v="0"/>
    <x v="0"/>
    <x v="5"/>
    <s v="N"/>
    <s v="202207"/>
    <n v="17623"/>
    <n v="2069922.4646652499"/>
    <m/>
    <m/>
    <m/>
    <n v="7.26"/>
    <n v="6.8243999999999998"/>
    <m/>
    <n v="0"/>
    <n v="0"/>
    <d v="2022-06-20T20:29:14"/>
    <n v="0"/>
  </r>
  <r>
    <x v="50"/>
    <x v="17"/>
    <s v="7S"/>
    <x v="1"/>
    <x v="0"/>
    <x v="5"/>
    <s v="N"/>
    <s v="202207"/>
    <n v="5515"/>
    <n v="2069922.4646652499"/>
    <m/>
    <m/>
    <m/>
    <n v="4.0199999999999996"/>
    <n v="3.7787999999999999"/>
    <m/>
    <n v="0"/>
    <n v="0"/>
    <d v="2022-06-20T20:29:14"/>
    <n v="0"/>
  </r>
  <r>
    <x v="50"/>
    <x v="17"/>
    <s v="7R"/>
    <x v="7"/>
    <x v="0"/>
    <x v="5"/>
    <s v="Y"/>
    <s v="202207"/>
    <n v="30992"/>
    <n v="2069922.4646652499"/>
    <n v="11399491.870128101"/>
    <m/>
    <n v="0.18158023956220301"/>
    <n v="5.89"/>
    <n v="5.5366"/>
    <n v="5627"/>
    <n v="31154.45"/>
    <n v="-143.94"/>
    <d v="2022-06-20T20:29:14"/>
    <n v="31010.510000000002"/>
  </r>
  <r>
    <x v="50"/>
    <x v="17"/>
    <s v="K4"/>
    <x v="0"/>
    <x v="1"/>
    <x v="5"/>
    <s v="N"/>
    <s v="202207"/>
    <n v="7043"/>
    <n v="2069922.4646652499"/>
    <m/>
    <m/>
    <m/>
    <n v="7.58"/>
    <n v="7.1252000000000004"/>
    <m/>
    <n v="0"/>
    <n v="0"/>
    <d v="2022-06-20T20:29:14"/>
    <n v="0"/>
  </r>
  <r>
    <x v="50"/>
    <x v="17"/>
    <s v="KM"/>
    <x v="8"/>
    <x v="1"/>
    <x v="5"/>
    <s v="Y"/>
    <s v="202207"/>
    <n v="21968"/>
    <n v="2069922.4646652499"/>
    <n v="13369671.851975"/>
    <m/>
    <n v="0.154822234052026"/>
    <n v="8.7899999999999991"/>
    <n v="8.2626000000000008"/>
    <n v="3401"/>
    <n v="28101.1"/>
    <n v="41.32"/>
    <d v="2022-06-20T20:29:14"/>
    <n v="28142.42"/>
  </r>
  <r>
    <x v="50"/>
    <x v="17"/>
    <s v="KQ"/>
    <x v="7"/>
    <x v="1"/>
    <x v="5"/>
    <s v="Y"/>
    <s v="202207"/>
    <n v="10158"/>
    <n v="2069922.4646652499"/>
    <n v="11399491.870128101"/>
    <m/>
    <n v="0.18158023956220301"/>
    <n v="7.82"/>
    <n v="7.3507999999999996"/>
    <n v="1844"/>
    <n v="13554.88"/>
    <n v="73.510000000000005"/>
    <d v="2022-06-20T20:29:14"/>
    <n v="13628.39"/>
  </r>
  <r>
    <x v="51"/>
    <x v="18"/>
    <s v="8G"/>
    <x v="0"/>
    <x v="2"/>
    <x v="6"/>
    <s v="Y"/>
    <s v="202207"/>
    <n v="11511"/>
    <n v="13677.2322808384"/>
    <n v="4024044.3626860701"/>
    <m/>
    <n v="3.3988771117097701E-3"/>
    <n v="1.84"/>
    <n v="1.7342"/>
    <n v="39"/>
    <n v="67.63"/>
    <n v="0"/>
    <d v="2022-06-20T20:29:14"/>
    <n v="67.63"/>
  </r>
  <r>
    <x v="51"/>
    <x v="18"/>
    <s v="8H"/>
    <x v="12"/>
    <x v="2"/>
    <x v="6"/>
    <s v="Y"/>
    <s v="202207"/>
    <n v="32000"/>
    <n v="13677.2322808384"/>
    <n v="4096989.6015172"/>
    <m/>
    <n v="3.3383614827270799E-3"/>
    <n v="1.9"/>
    <n v="1.7907500000000001"/>
    <n v="106"/>
    <n v="189.82"/>
    <n v="1.79"/>
    <d v="2022-06-20T20:29:14"/>
    <n v="191.60999999999999"/>
  </r>
  <r>
    <x v="51"/>
    <x v="18"/>
    <s v="8J"/>
    <x v="1"/>
    <x v="2"/>
    <x v="6"/>
    <s v="Y"/>
    <s v="202207"/>
    <n v="5584"/>
    <n v="13677.2322808384"/>
    <n v="4096989.6015172"/>
    <m/>
    <n v="3.3383614827270799E-3"/>
    <n v="1.9"/>
    <n v="1.7907500000000001"/>
    <n v="18"/>
    <n v="32.229999999999997"/>
    <n v="0"/>
    <d v="2022-06-20T20:29:14"/>
    <n v="32.229999999999997"/>
  </r>
  <r>
    <x v="51"/>
    <x v="18"/>
    <s v="8K"/>
    <x v="8"/>
    <x v="2"/>
    <x v="6"/>
    <s v="Y"/>
    <s v="202207"/>
    <n v="50366"/>
    <n v="13677.2322808384"/>
    <n v="4096989.6015172"/>
    <m/>
    <n v="3.3383614827270799E-3"/>
    <n v="1.9"/>
    <n v="1.7907500000000001"/>
    <n v="168"/>
    <n v="300.85000000000002"/>
    <n v="3.59"/>
    <d v="2022-06-20T20:29:14"/>
    <n v="304.44"/>
  </r>
  <r>
    <x v="51"/>
    <x v="18"/>
    <s v="8L"/>
    <x v="7"/>
    <x v="2"/>
    <x v="6"/>
    <s v="N"/>
    <s v="202207"/>
    <n v="28921"/>
    <n v="13677.2322808384"/>
    <m/>
    <m/>
    <m/>
    <n v="0.68"/>
    <n v="0.64090000000000003"/>
    <m/>
    <n v="0"/>
    <n v="0"/>
    <d v="2022-06-20T20:29:14"/>
    <n v="0"/>
  </r>
  <r>
    <x v="51"/>
    <x v="18"/>
    <s v="8R"/>
    <x v="0"/>
    <x v="0"/>
    <x v="6"/>
    <s v="Y"/>
    <s v="202207"/>
    <n v="2613"/>
    <n v="13677.2322808384"/>
    <n v="4024044.3626860701"/>
    <m/>
    <n v="3.3988771117097701E-3"/>
    <n v="8.3699999999999992"/>
    <n v="7.8677999999999999"/>
    <n v="8"/>
    <n v="62.94"/>
    <n v="0"/>
    <d v="2022-06-20T20:29:14"/>
    <n v="62.94"/>
  </r>
  <r>
    <x v="51"/>
    <x v="18"/>
    <s v="8T"/>
    <x v="1"/>
    <x v="0"/>
    <x v="6"/>
    <s v="Y"/>
    <s v="202207"/>
    <n v="1937"/>
    <n v="13677.2322808384"/>
    <n v="4096989.6015172"/>
    <m/>
    <n v="3.3383614827270799E-3"/>
    <n v="9.19"/>
    <n v="8.6386000000000003"/>
    <n v="6"/>
    <n v="51.83"/>
    <n v="0"/>
    <d v="2022-06-20T20:29:14"/>
    <n v="51.83"/>
  </r>
  <r>
    <x v="51"/>
    <x v="18"/>
    <s v="8S"/>
    <x v="7"/>
    <x v="0"/>
    <x v="6"/>
    <s v="N"/>
    <s v="202207"/>
    <n v="4935"/>
    <n v="13677.2322808384"/>
    <m/>
    <m/>
    <m/>
    <n v="0.86"/>
    <n v="0.80840000000000001"/>
    <m/>
    <n v="0"/>
    <n v="0"/>
    <d v="2022-06-20T20:29:14"/>
    <n v="0"/>
  </r>
  <r>
    <x v="51"/>
    <x v="18"/>
    <s v="KN"/>
    <x v="8"/>
    <x v="1"/>
    <x v="6"/>
    <s v="Y"/>
    <s v="202207"/>
    <n v="2880"/>
    <n v="13677.2322808384"/>
    <n v="4096989.6015172"/>
    <m/>
    <n v="3.3383614827270799E-3"/>
    <n v="48.98"/>
    <n v="46.041200000000003"/>
    <n v="9"/>
    <n v="414.37"/>
    <n v="0"/>
    <d v="2022-06-20T20:29:14"/>
    <n v="414.37"/>
  </r>
  <r>
    <x v="51"/>
    <x v="18"/>
    <s v="KS"/>
    <x v="7"/>
    <x v="1"/>
    <x v="6"/>
    <s v="N"/>
    <s v="202207"/>
    <n v="2296"/>
    <n v="13677.2322808384"/>
    <m/>
    <m/>
    <m/>
    <n v="3.39"/>
    <n v="3.1865999999999999"/>
    <m/>
    <n v="0"/>
    <n v="0"/>
    <d v="2022-06-20T20:29:14"/>
    <n v="0"/>
  </r>
  <r>
    <x v="52"/>
    <x v="18"/>
    <s v="8G"/>
    <x v="0"/>
    <x v="2"/>
    <x v="6"/>
    <s v="N"/>
    <s v="202207"/>
    <n v="11511"/>
    <n v="72945.238831137904"/>
    <m/>
    <m/>
    <m/>
    <n v="1.84"/>
    <n v="1.7342"/>
    <m/>
    <n v="0"/>
    <n v="0"/>
    <d v="2022-06-20T20:29:14"/>
    <n v="0"/>
  </r>
  <r>
    <x v="52"/>
    <x v="18"/>
    <s v="8H"/>
    <x v="12"/>
    <x v="2"/>
    <x v="6"/>
    <s v="Y"/>
    <s v="202207"/>
    <n v="32000"/>
    <n v="72945.238831137904"/>
    <n v="4096989.6015172"/>
    <m/>
    <n v="1.7804594574544402E-2"/>
    <n v="1.9"/>
    <n v="1.7907500000000001"/>
    <n v="569"/>
    <n v="1018.94"/>
    <n v="8.9600000000000009"/>
    <d v="2022-06-20T20:29:14"/>
    <n v="1027.9000000000001"/>
  </r>
  <r>
    <x v="52"/>
    <x v="18"/>
    <s v="8J"/>
    <x v="1"/>
    <x v="2"/>
    <x v="6"/>
    <s v="Y"/>
    <s v="202207"/>
    <n v="5584"/>
    <n v="72945.238831137904"/>
    <n v="4096989.6015172"/>
    <m/>
    <n v="1.7804594574544402E-2"/>
    <n v="1.9"/>
    <n v="1.7907500000000001"/>
    <n v="99"/>
    <n v="177.28"/>
    <n v="1.79"/>
    <d v="2022-06-20T20:29:14"/>
    <n v="179.07"/>
  </r>
  <r>
    <x v="52"/>
    <x v="18"/>
    <s v="8K"/>
    <x v="8"/>
    <x v="2"/>
    <x v="6"/>
    <s v="Y"/>
    <s v="202207"/>
    <n v="50366"/>
    <n v="72945.238831137904"/>
    <n v="4096989.6015172"/>
    <m/>
    <n v="1.7804594574544402E-2"/>
    <n v="1.9"/>
    <n v="1.7907500000000001"/>
    <n v="896"/>
    <n v="1604.51"/>
    <n v="14.33"/>
    <d v="2022-06-20T20:29:14"/>
    <n v="1618.84"/>
  </r>
  <r>
    <x v="52"/>
    <x v="18"/>
    <s v="8L"/>
    <x v="7"/>
    <x v="2"/>
    <x v="6"/>
    <s v="N"/>
    <s v="202207"/>
    <n v="28921"/>
    <n v="72945.238831137904"/>
    <m/>
    <m/>
    <m/>
    <n v="0.68"/>
    <n v="0.64090000000000003"/>
    <m/>
    <n v="0"/>
    <n v="0"/>
    <d v="2022-06-20T20:29:14"/>
    <n v="0"/>
  </r>
  <r>
    <x v="52"/>
    <x v="18"/>
    <s v="8R"/>
    <x v="0"/>
    <x v="0"/>
    <x v="6"/>
    <s v="N"/>
    <s v="202207"/>
    <n v="2613"/>
    <n v="72945.238831137904"/>
    <m/>
    <m/>
    <m/>
    <n v="8.3699999999999992"/>
    <n v="7.8677999999999999"/>
    <m/>
    <n v="0"/>
    <n v="0"/>
    <d v="2022-06-20T20:29:14"/>
    <n v="0"/>
  </r>
  <r>
    <x v="52"/>
    <x v="18"/>
    <s v="8T"/>
    <x v="1"/>
    <x v="0"/>
    <x v="6"/>
    <s v="Y"/>
    <s v="202207"/>
    <n v="1937"/>
    <n v="72945.238831137904"/>
    <n v="4096989.6015172"/>
    <m/>
    <n v="1.7804594574544402E-2"/>
    <n v="9.19"/>
    <n v="8.6386000000000003"/>
    <n v="34"/>
    <n v="293.70999999999998"/>
    <n v="0"/>
    <d v="2022-06-20T20:29:14"/>
    <n v="293.70999999999998"/>
  </r>
  <r>
    <x v="52"/>
    <x v="18"/>
    <s v="8S"/>
    <x v="7"/>
    <x v="0"/>
    <x v="6"/>
    <s v="N"/>
    <s v="202207"/>
    <n v="4935"/>
    <n v="72945.238831137904"/>
    <m/>
    <m/>
    <m/>
    <n v="0.86"/>
    <n v="0.80840000000000001"/>
    <m/>
    <n v="0"/>
    <n v="0"/>
    <d v="2022-06-20T20:29:14"/>
    <n v="0"/>
  </r>
  <r>
    <x v="52"/>
    <x v="18"/>
    <s v="KN"/>
    <x v="8"/>
    <x v="1"/>
    <x v="6"/>
    <s v="Y"/>
    <s v="202207"/>
    <n v="2880"/>
    <n v="72945.238831137904"/>
    <n v="4096989.6015172"/>
    <m/>
    <n v="1.7804594574544402E-2"/>
    <n v="48.98"/>
    <n v="46.041200000000003"/>
    <n v="51"/>
    <n v="2348.1"/>
    <n v="0"/>
    <d v="2022-06-20T20:29:14"/>
    <n v="2348.1"/>
  </r>
  <r>
    <x v="52"/>
    <x v="18"/>
    <s v="KS"/>
    <x v="7"/>
    <x v="1"/>
    <x v="6"/>
    <s v="N"/>
    <s v="202207"/>
    <n v="2296"/>
    <n v="72945.238831137904"/>
    <m/>
    <m/>
    <m/>
    <n v="3.39"/>
    <n v="3.1865999999999999"/>
    <m/>
    <n v="0"/>
    <n v="0"/>
    <d v="2022-06-20T20:29:14"/>
    <n v="0"/>
  </r>
  <r>
    <x v="53"/>
    <x v="18"/>
    <s v="8G"/>
    <x v="0"/>
    <x v="2"/>
    <x v="6"/>
    <s v="Y"/>
    <s v="202207"/>
    <n v="11511"/>
    <n v="395575.95141135802"/>
    <n v="4024044.3626860701"/>
    <m/>
    <n v="9.8303079130894394E-2"/>
    <n v="1.84"/>
    <n v="1.7342"/>
    <n v="1131"/>
    <n v="1961.38"/>
    <n v="29.48"/>
    <d v="2022-06-20T20:29:14"/>
    <n v="1990.8600000000001"/>
  </r>
  <r>
    <x v="53"/>
    <x v="18"/>
    <s v="8H"/>
    <x v="12"/>
    <x v="2"/>
    <x v="6"/>
    <s v="Y"/>
    <s v="202207"/>
    <n v="32000"/>
    <n v="395575.95141135802"/>
    <n v="4096989.6015172"/>
    <m/>
    <n v="9.6552832661539495E-2"/>
    <n v="1.9"/>
    <n v="1.7907500000000001"/>
    <n v="3089"/>
    <n v="5531.63"/>
    <n v="50.14"/>
    <d v="2022-06-20T20:29:14"/>
    <n v="5581.77"/>
  </r>
  <r>
    <x v="53"/>
    <x v="18"/>
    <s v="8J"/>
    <x v="1"/>
    <x v="2"/>
    <x v="6"/>
    <s v="Y"/>
    <s v="202207"/>
    <n v="5584"/>
    <n v="395575.95141135802"/>
    <n v="4096989.6015172"/>
    <m/>
    <n v="9.6552832661539495E-2"/>
    <n v="1.9"/>
    <n v="1.7907500000000001"/>
    <n v="539"/>
    <n v="965.21"/>
    <n v="12.53"/>
    <d v="2022-06-20T20:29:14"/>
    <n v="977.74"/>
  </r>
  <r>
    <x v="53"/>
    <x v="18"/>
    <s v="8K"/>
    <x v="8"/>
    <x v="2"/>
    <x v="6"/>
    <s v="Y"/>
    <s v="202207"/>
    <n v="50366"/>
    <n v="395575.95141135802"/>
    <n v="4096989.6015172"/>
    <m/>
    <n v="9.6552832661539495E-2"/>
    <n v="1.9"/>
    <n v="1.7907500000000001"/>
    <n v="4862"/>
    <n v="8706.6299999999992"/>
    <n v="80.59"/>
    <d v="2022-06-20T20:29:14"/>
    <n v="8787.2199999999993"/>
  </r>
  <r>
    <x v="53"/>
    <x v="18"/>
    <s v="8L"/>
    <x v="7"/>
    <x v="2"/>
    <x v="6"/>
    <s v="N"/>
    <s v="202207"/>
    <n v="28921"/>
    <n v="395575.95141135802"/>
    <m/>
    <m/>
    <m/>
    <n v="0.68"/>
    <n v="0.64090000000000003"/>
    <m/>
    <n v="0"/>
    <n v="0"/>
    <d v="2022-06-20T20:29:14"/>
    <n v="0"/>
  </r>
  <r>
    <x v="53"/>
    <x v="18"/>
    <s v="8R"/>
    <x v="0"/>
    <x v="0"/>
    <x v="6"/>
    <s v="Y"/>
    <s v="202207"/>
    <n v="2613"/>
    <n v="395575.95141135802"/>
    <n v="4024044.3626860701"/>
    <m/>
    <n v="9.8303079130894394E-2"/>
    <n v="8.3699999999999992"/>
    <n v="7.8677999999999999"/>
    <n v="256"/>
    <n v="2014.16"/>
    <n v="-23.61"/>
    <d v="2022-06-20T20:29:14"/>
    <n v="1990.5500000000002"/>
  </r>
  <r>
    <x v="53"/>
    <x v="18"/>
    <s v="8T"/>
    <x v="1"/>
    <x v="0"/>
    <x v="6"/>
    <s v="Y"/>
    <s v="202207"/>
    <n v="1937"/>
    <n v="395575.95141135802"/>
    <n v="4096989.6015172"/>
    <m/>
    <n v="9.6552832661539495E-2"/>
    <n v="9.19"/>
    <n v="8.6386000000000003"/>
    <n v="187"/>
    <n v="1615.42"/>
    <n v="-25.92"/>
    <d v="2022-06-20T20:29:14"/>
    <n v="1589.5"/>
  </r>
  <r>
    <x v="53"/>
    <x v="18"/>
    <s v="8S"/>
    <x v="7"/>
    <x v="0"/>
    <x v="6"/>
    <s v="N"/>
    <s v="202207"/>
    <n v="4935"/>
    <n v="395575.95141135802"/>
    <m/>
    <m/>
    <m/>
    <n v="0.86"/>
    <n v="0.80840000000000001"/>
    <m/>
    <n v="0"/>
    <n v="0"/>
    <d v="2022-06-20T20:29:14"/>
    <n v="0"/>
  </r>
  <r>
    <x v="53"/>
    <x v="18"/>
    <s v="KN"/>
    <x v="8"/>
    <x v="1"/>
    <x v="6"/>
    <s v="Y"/>
    <s v="202207"/>
    <n v="2880"/>
    <n v="395575.95141135802"/>
    <n v="4096989.6015172"/>
    <m/>
    <n v="9.6552832661539495E-2"/>
    <n v="48.98"/>
    <n v="46.041200000000003"/>
    <n v="278"/>
    <n v="12799.45"/>
    <n v="92.08"/>
    <d v="2022-06-20T20:29:14"/>
    <n v="12891.53"/>
  </r>
  <r>
    <x v="53"/>
    <x v="18"/>
    <s v="KS"/>
    <x v="7"/>
    <x v="1"/>
    <x v="6"/>
    <s v="N"/>
    <s v="202207"/>
    <n v="2296"/>
    <n v="395575.95141135802"/>
    <m/>
    <m/>
    <m/>
    <n v="3.39"/>
    <n v="3.1865999999999999"/>
    <m/>
    <n v="0"/>
    <n v="0"/>
    <d v="2022-06-20T20:29:14"/>
    <n v="0"/>
  </r>
  <r>
    <x v="54"/>
    <x v="18"/>
    <s v="8G"/>
    <x v="0"/>
    <x v="2"/>
    <x v="6"/>
    <s v="Y"/>
    <s v="202207"/>
    <n v="11511"/>
    <n v="2506352.81546363"/>
    <n v="4024044.3626860701"/>
    <m/>
    <n v="0.62284423072081396"/>
    <n v="1.84"/>
    <n v="1.7342"/>
    <n v="7169"/>
    <n v="12432.48"/>
    <n v="175.14"/>
    <d v="2022-06-20T20:29:14"/>
    <n v="12607.619999999999"/>
  </r>
  <r>
    <x v="54"/>
    <x v="18"/>
    <s v="8H"/>
    <x v="12"/>
    <x v="2"/>
    <x v="6"/>
    <s v="Y"/>
    <s v="202207"/>
    <n v="32000"/>
    <n v="2506352.81546363"/>
    <n v="4096989.6015172"/>
    <m/>
    <n v="0.61175474170973598"/>
    <n v="1.9"/>
    <n v="1.7907500000000001"/>
    <n v="19576"/>
    <n v="35055.72"/>
    <n v="302.62"/>
    <d v="2022-06-20T20:29:14"/>
    <n v="35358.340000000004"/>
  </r>
  <r>
    <x v="54"/>
    <x v="18"/>
    <s v="8J"/>
    <x v="1"/>
    <x v="2"/>
    <x v="6"/>
    <s v="Y"/>
    <s v="202207"/>
    <n v="5584"/>
    <n v="2506352.81546363"/>
    <n v="4096989.6015172"/>
    <m/>
    <n v="0.61175474170973598"/>
    <n v="1.9"/>
    <n v="1.7907500000000001"/>
    <n v="3416"/>
    <n v="6117.2"/>
    <n v="73.430000000000007"/>
    <d v="2022-06-20T20:29:14"/>
    <n v="6190.63"/>
  </r>
  <r>
    <x v="54"/>
    <x v="18"/>
    <s v="8K"/>
    <x v="8"/>
    <x v="2"/>
    <x v="6"/>
    <s v="Y"/>
    <s v="202207"/>
    <n v="50366"/>
    <n v="2506352.81546363"/>
    <n v="4096989.6015172"/>
    <m/>
    <n v="0.61175474170973598"/>
    <n v="1.9"/>
    <n v="1.7907500000000001"/>
    <n v="30811"/>
    <n v="55174.8"/>
    <n v="499.62"/>
    <d v="2022-06-20T20:29:14"/>
    <n v="55674.420000000006"/>
  </r>
  <r>
    <x v="54"/>
    <x v="18"/>
    <s v="8L"/>
    <x v="7"/>
    <x v="2"/>
    <x v="6"/>
    <s v="N"/>
    <s v="202207"/>
    <n v="28921"/>
    <n v="2506352.81546363"/>
    <m/>
    <m/>
    <m/>
    <n v="0.68"/>
    <n v="0.64090000000000003"/>
    <m/>
    <n v="0"/>
    <n v="0"/>
    <d v="2022-06-20T20:29:14"/>
    <n v="0"/>
  </r>
  <r>
    <x v="54"/>
    <x v="18"/>
    <s v="8R"/>
    <x v="0"/>
    <x v="0"/>
    <x v="6"/>
    <s v="Y"/>
    <s v="202207"/>
    <n v="2613"/>
    <n v="2506352.81546363"/>
    <n v="4024044.3626860701"/>
    <m/>
    <n v="0.62284423072081396"/>
    <n v="8.3699999999999992"/>
    <n v="7.8677999999999999"/>
    <n v="1627"/>
    <n v="12800.91"/>
    <n v="-102.27"/>
    <d v="2022-06-20T20:29:14"/>
    <n v="12698.64"/>
  </r>
  <r>
    <x v="54"/>
    <x v="18"/>
    <s v="8T"/>
    <x v="1"/>
    <x v="0"/>
    <x v="6"/>
    <s v="Y"/>
    <s v="202207"/>
    <n v="1937"/>
    <n v="2506352.81546363"/>
    <n v="4096989.6015172"/>
    <m/>
    <n v="0.61175474170973598"/>
    <n v="9.19"/>
    <n v="8.6386000000000003"/>
    <n v="1184"/>
    <n v="10228.1"/>
    <n v="-95.03"/>
    <d v="2022-06-20T20:29:14"/>
    <n v="10133.07"/>
  </r>
  <r>
    <x v="54"/>
    <x v="18"/>
    <s v="8S"/>
    <x v="7"/>
    <x v="0"/>
    <x v="6"/>
    <s v="N"/>
    <s v="202207"/>
    <n v="4935"/>
    <n v="2506352.81546363"/>
    <m/>
    <m/>
    <m/>
    <n v="0.86"/>
    <n v="0.80840000000000001"/>
    <m/>
    <n v="0"/>
    <n v="0"/>
    <d v="2022-06-20T20:29:14"/>
    <n v="0"/>
  </r>
  <r>
    <x v="54"/>
    <x v="18"/>
    <s v="KN"/>
    <x v="8"/>
    <x v="1"/>
    <x v="6"/>
    <s v="Y"/>
    <s v="202207"/>
    <n v="2880"/>
    <n v="2506352.81546363"/>
    <n v="4096989.6015172"/>
    <m/>
    <n v="0.61175474170973598"/>
    <n v="48.98"/>
    <n v="46.041200000000003"/>
    <n v="1761"/>
    <n v="81078.55"/>
    <n v="-46.04"/>
    <d v="2022-06-20T20:29:14"/>
    <n v="81032.510000000009"/>
  </r>
  <r>
    <x v="54"/>
    <x v="18"/>
    <s v="KS"/>
    <x v="7"/>
    <x v="1"/>
    <x v="6"/>
    <s v="N"/>
    <s v="202207"/>
    <n v="2296"/>
    <n v="2506352.81546363"/>
    <m/>
    <m/>
    <m/>
    <n v="3.39"/>
    <n v="3.1865999999999999"/>
    <m/>
    <n v="0"/>
    <n v="0"/>
    <d v="2022-06-20T20:29:14"/>
    <n v="0"/>
  </r>
  <r>
    <x v="55"/>
    <x v="18"/>
    <s v="8G"/>
    <x v="0"/>
    <x v="2"/>
    <x v="6"/>
    <s v="Y"/>
    <s v="202207"/>
    <n v="11511"/>
    <n v="1108438.36353024"/>
    <n v="4024044.3626860701"/>
    <m/>
    <n v="0.27545381303658201"/>
    <n v="1.84"/>
    <n v="1.7342"/>
    <n v="3170"/>
    <n v="5497.41"/>
    <n v="76.290000000000006"/>
    <d v="2022-06-20T20:29:14"/>
    <n v="5573.7"/>
  </r>
  <r>
    <x v="55"/>
    <x v="18"/>
    <s v="8H"/>
    <x v="12"/>
    <x v="2"/>
    <x v="6"/>
    <s v="Y"/>
    <s v="202207"/>
    <n v="32000"/>
    <n v="1108438.36353024"/>
    <n v="4096989.6015172"/>
    <m/>
    <n v="0.27054946957145298"/>
    <n v="1.9"/>
    <n v="1.7907500000000001"/>
    <n v="8657"/>
    <n v="15502.52"/>
    <n v="130.72"/>
    <d v="2022-06-20T20:29:14"/>
    <n v="15633.24"/>
  </r>
  <r>
    <x v="55"/>
    <x v="18"/>
    <s v="8J"/>
    <x v="1"/>
    <x v="2"/>
    <x v="6"/>
    <s v="Y"/>
    <s v="202207"/>
    <n v="5584"/>
    <n v="1108438.36353024"/>
    <n v="4096989.6015172"/>
    <m/>
    <n v="0.27054946957145298"/>
    <n v="1.9"/>
    <n v="1.7907500000000001"/>
    <n v="1510"/>
    <n v="2704.03"/>
    <n v="32.22"/>
    <d v="2022-06-20T20:29:14"/>
    <n v="2736.25"/>
  </r>
  <r>
    <x v="55"/>
    <x v="18"/>
    <s v="8K"/>
    <x v="8"/>
    <x v="2"/>
    <x v="6"/>
    <s v="Y"/>
    <s v="202207"/>
    <n v="50366"/>
    <n v="1108438.36353024"/>
    <n v="4096989.6015172"/>
    <m/>
    <n v="0.27054946957145298"/>
    <n v="1.9"/>
    <n v="1.7907500000000001"/>
    <n v="13626"/>
    <n v="24400.76"/>
    <n v="220.26"/>
    <d v="2022-06-20T20:29:14"/>
    <n v="24621.019999999997"/>
  </r>
  <r>
    <x v="55"/>
    <x v="18"/>
    <s v="8L"/>
    <x v="7"/>
    <x v="2"/>
    <x v="6"/>
    <s v="Y"/>
    <s v="202207"/>
    <n v="28921"/>
    <n v="1108438.36353024"/>
    <n v="1108438.36353024"/>
    <m/>
    <n v="1"/>
    <n v="0.68"/>
    <n v="0.64090000000000003"/>
    <n v="28921"/>
    <n v="18535.47"/>
    <n v="301.2"/>
    <d v="2022-06-20T20:29:14"/>
    <n v="18836.670000000002"/>
  </r>
  <r>
    <x v="55"/>
    <x v="18"/>
    <s v="8R"/>
    <x v="0"/>
    <x v="0"/>
    <x v="6"/>
    <s v="Y"/>
    <s v="202207"/>
    <n v="2613"/>
    <n v="1108438.36353024"/>
    <n v="4024044.3626860701"/>
    <m/>
    <n v="0.27545381303658201"/>
    <n v="8.3699999999999992"/>
    <n v="7.8677999999999999"/>
    <n v="719"/>
    <n v="5656.95"/>
    <n v="-55.06"/>
    <d v="2022-06-20T20:29:14"/>
    <n v="5601.8899999999994"/>
  </r>
  <r>
    <x v="55"/>
    <x v="18"/>
    <s v="8T"/>
    <x v="1"/>
    <x v="0"/>
    <x v="6"/>
    <s v="Y"/>
    <s v="202207"/>
    <n v="1937"/>
    <n v="1108438.36353024"/>
    <n v="4096989.6015172"/>
    <m/>
    <n v="0.27054946957145298"/>
    <n v="9.19"/>
    <n v="8.6386000000000003"/>
    <n v="524"/>
    <n v="4526.63"/>
    <n v="-60.46"/>
    <d v="2022-06-20T20:29:14"/>
    <n v="4466.17"/>
  </r>
  <r>
    <x v="55"/>
    <x v="18"/>
    <s v="8S"/>
    <x v="7"/>
    <x v="0"/>
    <x v="6"/>
    <s v="Y"/>
    <s v="202207"/>
    <n v="4935"/>
    <n v="1108438.36353024"/>
    <n v="1108438.36353024"/>
    <m/>
    <n v="1"/>
    <n v="0.86"/>
    <n v="0.80840000000000001"/>
    <n v="4935"/>
    <n v="3989.45"/>
    <n v="3.23"/>
    <d v="2022-06-20T20:29:14"/>
    <n v="3992.68"/>
  </r>
  <r>
    <x v="55"/>
    <x v="18"/>
    <s v="KN"/>
    <x v="8"/>
    <x v="1"/>
    <x v="6"/>
    <s v="Y"/>
    <s v="202207"/>
    <n v="2880"/>
    <n v="1108438.36353024"/>
    <n v="4096989.6015172"/>
    <m/>
    <n v="0.27054946957145298"/>
    <n v="48.98"/>
    <n v="46.041200000000003"/>
    <n v="779"/>
    <n v="35866.089999999997"/>
    <n v="0"/>
    <d v="2022-06-20T20:29:14"/>
    <n v="35866.089999999997"/>
  </r>
  <r>
    <x v="55"/>
    <x v="18"/>
    <s v="KS"/>
    <x v="7"/>
    <x v="1"/>
    <x v="6"/>
    <s v="Y"/>
    <s v="202207"/>
    <n v="2296"/>
    <n v="1108438.36353024"/>
    <n v="1108438.36353024"/>
    <m/>
    <n v="1"/>
    <n v="3.39"/>
    <n v="3.1865999999999999"/>
    <n v="2296"/>
    <n v="7316.43"/>
    <n v="3.18"/>
    <d v="2022-06-20T20:29:14"/>
    <n v="7319.6100000000006"/>
  </r>
  <r>
    <x v="56"/>
    <x v="19"/>
    <s v="53"/>
    <x v="0"/>
    <x v="2"/>
    <x v="7"/>
    <s v="Y"/>
    <s v="202207"/>
    <n v="13801"/>
    <n v="303.938495129741"/>
    <n v="2154544.00735095"/>
    <m/>
    <n v="1.41068594604126E-4"/>
    <n v="1.02"/>
    <n v="0.96135000000000004"/>
    <n v="1"/>
    <n v="0.96"/>
    <n v="0"/>
    <d v="2022-06-20T20:29:14"/>
    <n v="0.96"/>
  </r>
  <r>
    <x v="56"/>
    <x v="19"/>
    <s v="50"/>
    <x v="13"/>
    <x v="2"/>
    <x v="7"/>
    <s v="Y"/>
    <s v="202207"/>
    <n v="51548"/>
    <n v="303.938495129741"/>
    <n v="1668369.0561830001"/>
    <m/>
    <n v="1.82177015333232E-4"/>
    <n v="0.64"/>
    <n v="0.60319999999999996"/>
    <n v="9"/>
    <n v="5.43"/>
    <n v="0"/>
    <d v="2022-06-20T20:29:14"/>
    <n v="5.43"/>
  </r>
  <r>
    <x v="56"/>
    <x v="19"/>
    <s v="52"/>
    <x v="2"/>
    <x v="2"/>
    <x v="7"/>
    <s v="Y"/>
    <s v="202207"/>
    <n v="49257"/>
    <n v="303.938495129741"/>
    <n v="2181189.2820906602"/>
    <m/>
    <n v="1.39345309288526E-4"/>
    <n v="1.08"/>
    <n v="1.0179"/>
    <n v="6"/>
    <n v="6.11"/>
    <n v="0"/>
    <d v="2022-06-20T20:29:14"/>
    <n v="6.11"/>
  </r>
  <r>
    <x v="56"/>
    <x v="19"/>
    <s v="5A"/>
    <x v="0"/>
    <x v="0"/>
    <x v="7"/>
    <s v="Y"/>
    <s v="202207"/>
    <n v="2506"/>
    <n v="303.938495129741"/>
    <n v="2154544.00735095"/>
    <m/>
    <n v="1.41068594604126E-4"/>
    <n v="12.58"/>
    <n v="11.825200000000001"/>
    <n v="0"/>
    <n v="0"/>
    <n v="0"/>
    <d v="2022-06-20T20:29:14"/>
    <n v="0"/>
  </r>
  <r>
    <x v="56"/>
    <x v="19"/>
    <s v="5B"/>
    <x v="2"/>
    <x v="0"/>
    <x v="7"/>
    <s v="Y"/>
    <s v="202207"/>
    <n v="3584"/>
    <n v="303.938495129741"/>
    <n v="2181189.2820906602"/>
    <m/>
    <n v="1.39345309288526E-4"/>
    <n v="12.58"/>
    <n v="11.825200000000001"/>
    <n v="0"/>
    <n v="0"/>
    <n v="0"/>
    <d v="2022-06-20T20:29:14"/>
    <n v="0"/>
  </r>
  <r>
    <x v="56"/>
    <x v="19"/>
    <s v="K5"/>
    <x v="0"/>
    <x v="1"/>
    <x v="7"/>
    <s v="Y"/>
    <s v="202207"/>
    <n v="1474"/>
    <n v="303.938495129741"/>
    <n v="2154544.00735095"/>
    <m/>
    <n v="1.41068594604126E-4"/>
    <n v="8.56"/>
    <n v="8.0464000000000002"/>
    <n v="0"/>
    <n v="0"/>
    <n v="0"/>
    <d v="2022-06-20T20:29:14"/>
    <n v="0"/>
  </r>
  <r>
    <x v="56"/>
    <x v="19"/>
    <s v="KH"/>
    <x v="2"/>
    <x v="1"/>
    <x v="7"/>
    <s v="Y"/>
    <s v="202207"/>
    <n v="2077"/>
    <n v="303.938495129741"/>
    <n v="2181189.2820906602"/>
    <m/>
    <n v="1.39345309288526E-4"/>
    <n v="8.57"/>
    <n v="8.0557999999999996"/>
    <n v="0"/>
    <n v="0"/>
    <n v="0"/>
    <d v="2022-06-20T20:29:14"/>
    <n v="0"/>
  </r>
  <r>
    <x v="57"/>
    <x v="19"/>
    <s v="53"/>
    <x v="0"/>
    <x v="2"/>
    <x v="7"/>
    <s v="Y"/>
    <s v="202207"/>
    <n v="13801"/>
    <n v="255662.930819967"/>
    <n v="2154544.00735095"/>
    <m/>
    <n v="0.118662199494504"/>
    <n v="1.02"/>
    <n v="0.96135000000000004"/>
    <n v="1637"/>
    <n v="1573.73"/>
    <n v="19.23"/>
    <d v="2022-06-20T20:29:14"/>
    <n v="1592.96"/>
  </r>
  <r>
    <x v="57"/>
    <x v="19"/>
    <s v="50"/>
    <x v="13"/>
    <x v="2"/>
    <x v="7"/>
    <s v="Y"/>
    <s v="202207"/>
    <n v="51548"/>
    <n v="255662.930819967"/>
    <n v="1668369.0561830001"/>
    <m/>
    <n v="0.15324123273113699"/>
    <n v="0.64"/>
    <n v="0.60319999999999996"/>
    <n v="7899"/>
    <n v="4764.68"/>
    <n v="65.739999999999995"/>
    <d v="2022-06-20T20:29:14"/>
    <n v="4830.42"/>
  </r>
  <r>
    <x v="57"/>
    <x v="19"/>
    <s v="52"/>
    <x v="2"/>
    <x v="2"/>
    <x v="7"/>
    <s v="Y"/>
    <s v="202207"/>
    <n v="49257"/>
    <n v="255662.930819967"/>
    <n v="2181189.2820906602"/>
    <m/>
    <n v="0.117212629329865"/>
    <n v="1.08"/>
    <n v="1.0179"/>
    <n v="5773"/>
    <n v="5876.34"/>
    <n v="70.23"/>
    <d v="2022-06-20T20:29:14"/>
    <n v="5946.57"/>
  </r>
  <r>
    <x v="57"/>
    <x v="19"/>
    <s v="5A"/>
    <x v="0"/>
    <x v="0"/>
    <x v="7"/>
    <s v="Y"/>
    <s v="202207"/>
    <n v="2506"/>
    <n v="255662.930819967"/>
    <n v="2154544.00735095"/>
    <m/>
    <n v="0.118662199494504"/>
    <n v="12.58"/>
    <n v="11.825200000000001"/>
    <n v="297"/>
    <n v="3512.08"/>
    <n v="-11.82"/>
    <d v="2022-06-20T20:29:14"/>
    <n v="3500.2599999999998"/>
  </r>
  <r>
    <x v="57"/>
    <x v="19"/>
    <s v="5B"/>
    <x v="2"/>
    <x v="0"/>
    <x v="7"/>
    <s v="Y"/>
    <s v="202207"/>
    <n v="3584"/>
    <n v="255662.930819967"/>
    <n v="2181189.2820906602"/>
    <m/>
    <n v="0.117212629329865"/>
    <n v="12.58"/>
    <n v="11.825200000000001"/>
    <n v="420"/>
    <n v="4966.58"/>
    <n v="0"/>
    <d v="2022-06-20T20:29:14"/>
    <n v="4966.58"/>
  </r>
  <r>
    <x v="57"/>
    <x v="19"/>
    <s v="K5"/>
    <x v="0"/>
    <x v="1"/>
    <x v="7"/>
    <s v="Y"/>
    <s v="202207"/>
    <n v="1474"/>
    <n v="255662.930819967"/>
    <n v="2154544.00735095"/>
    <m/>
    <n v="0.118662199494504"/>
    <n v="8.56"/>
    <n v="8.0464000000000002"/>
    <n v="174"/>
    <n v="1400.07"/>
    <n v="0"/>
    <d v="2022-06-20T20:29:14"/>
    <n v="1400.07"/>
  </r>
  <r>
    <x v="57"/>
    <x v="19"/>
    <s v="KH"/>
    <x v="2"/>
    <x v="1"/>
    <x v="7"/>
    <s v="Y"/>
    <s v="202207"/>
    <n v="2077"/>
    <n v="255662.930819967"/>
    <n v="2181189.2820906602"/>
    <m/>
    <n v="0.117212629329865"/>
    <n v="8.57"/>
    <n v="8.0557999999999996"/>
    <n v="243"/>
    <n v="1957.56"/>
    <n v="8.06"/>
    <d v="2022-06-20T20:29:14"/>
    <n v="1965.62"/>
  </r>
  <r>
    <x v="58"/>
    <x v="20"/>
    <s v="53"/>
    <x v="0"/>
    <x v="2"/>
    <x v="7"/>
    <s v="Y"/>
    <s v="202207"/>
    <n v="13801"/>
    <n v="1250048.37405277"/>
    <n v="2154544.00735095"/>
    <m/>
    <n v="0.58019161817433695"/>
    <n v="1.02"/>
    <n v="0.96135000000000004"/>
    <n v="8007"/>
    <n v="7697.53"/>
    <n v="87.49"/>
    <d v="2022-06-20T20:29:14"/>
    <n v="7785.0199999999995"/>
  </r>
  <r>
    <x v="58"/>
    <x v="20"/>
    <s v="50"/>
    <x v="13"/>
    <x v="2"/>
    <x v="7"/>
    <s v="Y"/>
    <s v="202207"/>
    <n v="51548"/>
    <n v="1250048.37405277"/>
    <n v="1668369.0561830001"/>
    <m/>
    <n v="0.74926370122969499"/>
    <n v="0.64"/>
    <n v="0.60319999999999996"/>
    <n v="38623"/>
    <n v="23297.39"/>
    <n v="317.87"/>
    <d v="2022-06-20T20:29:14"/>
    <n v="23615.26"/>
  </r>
  <r>
    <x v="58"/>
    <x v="20"/>
    <s v="52"/>
    <x v="2"/>
    <x v="2"/>
    <x v="7"/>
    <s v="Y"/>
    <s v="202207"/>
    <n v="49257"/>
    <n v="1250048.37405277"/>
    <n v="2181189.2820906602"/>
    <m/>
    <n v="0.57310403288549305"/>
    <n v="1.08"/>
    <n v="1.0179"/>
    <n v="28229"/>
    <n v="28734.3"/>
    <n v="352.2"/>
    <d v="2022-06-20T20:29:14"/>
    <n v="29086.5"/>
  </r>
  <r>
    <x v="58"/>
    <x v="20"/>
    <s v="5A"/>
    <x v="0"/>
    <x v="0"/>
    <x v="7"/>
    <s v="Y"/>
    <s v="202207"/>
    <n v="2506"/>
    <n v="1250048.37405277"/>
    <n v="2154544.00735095"/>
    <m/>
    <n v="0.58019161817433695"/>
    <n v="12.58"/>
    <n v="11.825200000000001"/>
    <n v="1453"/>
    <n v="17182.02"/>
    <n v="-23.64"/>
    <d v="2022-06-20T20:29:14"/>
    <n v="17158.38"/>
  </r>
  <r>
    <x v="58"/>
    <x v="20"/>
    <s v="5B"/>
    <x v="2"/>
    <x v="0"/>
    <x v="7"/>
    <s v="Y"/>
    <s v="202207"/>
    <n v="3584"/>
    <n v="1250048.37405277"/>
    <n v="2181189.2820906602"/>
    <m/>
    <n v="0.57310403288549305"/>
    <n v="12.58"/>
    <n v="11.825200000000001"/>
    <n v="2054"/>
    <n v="24288.959999999999"/>
    <n v="-11.83"/>
    <d v="2022-06-20T20:29:14"/>
    <n v="24277.129999999997"/>
  </r>
  <r>
    <x v="58"/>
    <x v="20"/>
    <s v="K5"/>
    <x v="0"/>
    <x v="1"/>
    <x v="7"/>
    <s v="Y"/>
    <s v="202207"/>
    <n v="1474"/>
    <n v="1250048.37405277"/>
    <n v="2154544.00735095"/>
    <m/>
    <n v="0.58019161817433695"/>
    <n v="8.56"/>
    <n v="8.0464000000000002"/>
    <n v="855"/>
    <n v="6879.67"/>
    <n v="24.13"/>
    <d v="2022-06-20T20:29:14"/>
    <n v="6903.8"/>
  </r>
  <r>
    <x v="58"/>
    <x v="20"/>
    <s v="KH"/>
    <x v="2"/>
    <x v="1"/>
    <x v="7"/>
    <s v="Y"/>
    <s v="202207"/>
    <n v="2077"/>
    <n v="1250048.37405277"/>
    <n v="2181189.2820906602"/>
    <m/>
    <n v="0.57310403288549305"/>
    <n v="8.57"/>
    <n v="8.0557999999999996"/>
    <n v="1190"/>
    <n v="9586.4"/>
    <n v="32.24"/>
    <d v="2022-06-20T20:29:14"/>
    <n v="9618.64"/>
  </r>
  <r>
    <x v="59"/>
    <x v="21"/>
    <s v="53"/>
    <x v="0"/>
    <x v="2"/>
    <x v="7"/>
    <s v="Y"/>
    <s v="202207"/>
    <n v="13801"/>
    <n v="443750.20288942201"/>
    <n v="2154544.00735095"/>
    <m/>
    <n v="0.20596014812202401"/>
    <n v="1.02"/>
    <n v="0.96135000000000004"/>
    <n v="2842"/>
    <n v="2732.16"/>
    <n v="31.72"/>
    <d v="2022-06-20T20:29:14"/>
    <n v="2763.8799999999997"/>
  </r>
  <r>
    <x v="59"/>
    <x v="21"/>
    <s v="50"/>
    <x v="13"/>
    <x v="2"/>
    <x v="7"/>
    <s v="N"/>
    <s v="202207"/>
    <n v="51548"/>
    <n v="443750.20288942201"/>
    <m/>
    <m/>
    <m/>
    <n v="0.64"/>
    <n v="0.60319999999999996"/>
    <m/>
    <n v="0"/>
    <n v="0"/>
    <d v="2022-06-20T20:29:14"/>
    <n v="0"/>
  </r>
  <r>
    <x v="59"/>
    <x v="21"/>
    <s v="52"/>
    <x v="2"/>
    <x v="2"/>
    <x v="7"/>
    <s v="Y"/>
    <s v="202207"/>
    <n v="49257"/>
    <n v="443750.20288942201"/>
    <n v="2181189.2820906602"/>
    <m/>
    <n v="0.20344415156124801"/>
    <n v="1.08"/>
    <n v="1.0179"/>
    <n v="10021"/>
    <n v="10200.379999999999"/>
    <n v="126.21"/>
    <d v="2022-06-20T20:29:14"/>
    <n v="10326.589999999998"/>
  </r>
  <r>
    <x v="59"/>
    <x v="21"/>
    <s v="5A"/>
    <x v="0"/>
    <x v="0"/>
    <x v="7"/>
    <s v="Y"/>
    <s v="202207"/>
    <n v="2506"/>
    <n v="443750.20288942201"/>
    <n v="2154544.00735095"/>
    <m/>
    <n v="0.20596014812202401"/>
    <n v="12.58"/>
    <n v="11.825200000000001"/>
    <n v="516"/>
    <n v="6101.8"/>
    <n v="-23.65"/>
    <d v="2022-06-20T20:29:14"/>
    <n v="6078.1500000000005"/>
  </r>
  <r>
    <x v="59"/>
    <x v="21"/>
    <s v="5B"/>
    <x v="2"/>
    <x v="0"/>
    <x v="7"/>
    <s v="Y"/>
    <s v="202207"/>
    <n v="3584"/>
    <n v="443750.20288942201"/>
    <n v="2181189.2820906602"/>
    <m/>
    <n v="0.20344415156124801"/>
    <n v="12.58"/>
    <n v="11.825200000000001"/>
    <n v="729"/>
    <n v="8620.57"/>
    <n v="0"/>
    <d v="2022-06-20T20:29:14"/>
    <n v="8620.57"/>
  </r>
  <r>
    <x v="59"/>
    <x v="21"/>
    <s v="K5"/>
    <x v="0"/>
    <x v="1"/>
    <x v="7"/>
    <s v="Y"/>
    <s v="202207"/>
    <n v="1474"/>
    <n v="443750.20288942201"/>
    <n v="2154544.00735095"/>
    <m/>
    <n v="0.20596014812202401"/>
    <n v="8.56"/>
    <n v="8.0464000000000002"/>
    <n v="303"/>
    <n v="2438.06"/>
    <n v="8.0500000000000007"/>
    <d v="2022-06-20T20:29:14"/>
    <n v="2446.11"/>
  </r>
  <r>
    <x v="59"/>
    <x v="21"/>
    <s v="KH"/>
    <x v="2"/>
    <x v="1"/>
    <x v="7"/>
    <s v="Y"/>
    <s v="202207"/>
    <n v="2077"/>
    <n v="443750.20288942201"/>
    <n v="2181189.2820906602"/>
    <m/>
    <n v="0.20344415156124801"/>
    <n v="8.57"/>
    <n v="8.0557999999999996"/>
    <n v="422"/>
    <n v="3399.55"/>
    <n v="0"/>
    <d v="2022-06-20T20:29:14"/>
    <n v="3399.55"/>
  </r>
  <r>
    <x v="60"/>
    <x v="21"/>
    <s v="53"/>
    <x v="0"/>
    <x v="2"/>
    <x v="7"/>
    <s v="Y"/>
    <s v="202207"/>
    <n v="13801"/>
    <n v="42424.7482785264"/>
    <n v="2154544.00735095"/>
    <m/>
    <n v="1.96908246634926E-2"/>
    <n v="1.02"/>
    <n v="0.96135000000000004"/>
    <n v="271"/>
    <n v="260.52999999999997"/>
    <n v="2.88"/>
    <d v="2022-06-20T20:29:14"/>
    <n v="263.40999999999997"/>
  </r>
  <r>
    <x v="60"/>
    <x v="21"/>
    <s v="50"/>
    <x v="13"/>
    <x v="2"/>
    <x v="7"/>
    <s v="N"/>
    <s v="202207"/>
    <n v="51548"/>
    <n v="42424.7482785264"/>
    <m/>
    <m/>
    <m/>
    <n v="0.64"/>
    <n v="0.60319999999999996"/>
    <m/>
    <n v="0"/>
    <n v="0"/>
    <d v="2022-06-20T20:29:14"/>
    <n v="0"/>
  </r>
  <r>
    <x v="60"/>
    <x v="21"/>
    <s v="52"/>
    <x v="2"/>
    <x v="2"/>
    <x v="7"/>
    <s v="Y"/>
    <s v="202207"/>
    <n v="49257"/>
    <n v="42424.7482785264"/>
    <n v="2181189.2820906602"/>
    <m/>
    <n v="1.9450282754856801E-2"/>
    <n v="1.08"/>
    <n v="1.0179"/>
    <n v="958"/>
    <n v="975.15"/>
    <n v="13.22"/>
    <d v="2022-06-20T20:29:14"/>
    <n v="988.37"/>
  </r>
  <r>
    <x v="60"/>
    <x v="21"/>
    <s v="5A"/>
    <x v="0"/>
    <x v="0"/>
    <x v="7"/>
    <s v="Y"/>
    <s v="202207"/>
    <n v="2506"/>
    <n v="42424.7482785264"/>
    <n v="2154544.00735095"/>
    <m/>
    <n v="1.96908246634926E-2"/>
    <n v="12.58"/>
    <n v="11.825200000000001"/>
    <n v="49"/>
    <n v="579.42999999999995"/>
    <n v="0"/>
    <d v="2022-06-20T20:29:14"/>
    <n v="579.42999999999995"/>
  </r>
  <r>
    <x v="60"/>
    <x v="21"/>
    <s v="5B"/>
    <x v="2"/>
    <x v="0"/>
    <x v="7"/>
    <s v="Y"/>
    <s v="202207"/>
    <n v="3584"/>
    <n v="42424.7482785264"/>
    <n v="2181189.2820906602"/>
    <m/>
    <n v="1.9450282754856801E-2"/>
    <n v="12.58"/>
    <n v="11.825200000000001"/>
    <n v="69"/>
    <n v="815.94"/>
    <n v="0"/>
    <d v="2022-06-20T20:29:14"/>
    <n v="815.94"/>
  </r>
  <r>
    <x v="60"/>
    <x v="21"/>
    <s v="K5"/>
    <x v="0"/>
    <x v="1"/>
    <x v="7"/>
    <s v="Y"/>
    <s v="202207"/>
    <n v="1474"/>
    <n v="42424.7482785264"/>
    <n v="2154544.00735095"/>
    <m/>
    <n v="1.96908246634926E-2"/>
    <n v="8.56"/>
    <n v="8.0464000000000002"/>
    <n v="29"/>
    <n v="233.35"/>
    <n v="0"/>
    <d v="2022-06-20T20:29:14"/>
    <n v="233.35"/>
  </r>
  <r>
    <x v="60"/>
    <x v="21"/>
    <s v="KH"/>
    <x v="2"/>
    <x v="1"/>
    <x v="7"/>
    <s v="Y"/>
    <s v="202207"/>
    <n v="2077"/>
    <n v="42424.7482785264"/>
    <n v="2181189.2820906602"/>
    <m/>
    <n v="1.9450282754856801E-2"/>
    <n v="8.57"/>
    <n v="8.0557999999999996"/>
    <n v="40"/>
    <n v="322.23"/>
    <n v="0"/>
    <d v="2022-06-20T20:29:14"/>
    <n v="322.23"/>
  </r>
  <r>
    <x v="61"/>
    <x v="21"/>
    <s v="53"/>
    <x v="0"/>
    <x v="2"/>
    <x v="7"/>
    <s v="N"/>
    <s v="202207"/>
    <n v="13801"/>
    <n v="26645.2747397073"/>
    <m/>
    <m/>
    <m/>
    <n v="1.02"/>
    <n v="0.96135000000000004"/>
    <m/>
    <n v="0"/>
    <n v="0"/>
    <d v="2022-06-20T20:29:14"/>
    <n v="0"/>
  </r>
  <r>
    <x v="61"/>
    <x v="21"/>
    <s v="50"/>
    <x v="13"/>
    <x v="2"/>
    <x v="7"/>
    <s v="N"/>
    <s v="202207"/>
    <n v="51548"/>
    <n v="26645.2747397073"/>
    <m/>
    <m/>
    <m/>
    <n v="0.64"/>
    <n v="0.60319999999999996"/>
    <m/>
    <n v="0"/>
    <n v="0"/>
    <d v="2022-06-20T20:29:14"/>
    <n v="0"/>
  </r>
  <r>
    <x v="61"/>
    <x v="21"/>
    <s v="52"/>
    <x v="2"/>
    <x v="2"/>
    <x v="7"/>
    <s v="Y"/>
    <s v="202207"/>
    <n v="49257"/>
    <n v="26645.2747397073"/>
    <n v="2181189.2820906602"/>
    <m/>
    <n v="1.22159387809608E-2"/>
    <n v="1.08"/>
    <n v="1.0179"/>
    <n v="601"/>
    <n v="611.76"/>
    <n v="7.13"/>
    <d v="2022-06-20T20:29:14"/>
    <n v="618.89"/>
  </r>
  <r>
    <x v="61"/>
    <x v="21"/>
    <s v="5A"/>
    <x v="0"/>
    <x v="0"/>
    <x v="7"/>
    <s v="N"/>
    <s v="202207"/>
    <n v="2506"/>
    <n v="26645.2747397073"/>
    <m/>
    <m/>
    <m/>
    <n v="12.58"/>
    <n v="11.825200000000001"/>
    <m/>
    <n v="0"/>
    <n v="0"/>
    <d v="2022-06-20T20:29:14"/>
    <n v="0"/>
  </r>
  <r>
    <x v="61"/>
    <x v="21"/>
    <s v="5B"/>
    <x v="2"/>
    <x v="0"/>
    <x v="7"/>
    <s v="Y"/>
    <s v="202207"/>
    <n v="3584"/>
    <n v="26645.2747397073"/>
    <n v="2181189.2820906602"/>
    <m/>
    <n v="1.22159387809608E-2"/>
    <n v="12.58"/>
    <n v="11.825200000000001"/>
    <n v="43"/>
    <n v="508.48"/>
    <n v="0"/>
    <d v="2022-06-20T20:29:14"/>
    <n v="508.48"/>
  </r>
  <r>
    <x v="61"/>
    <x v="21"/>
    <s v="K5"/>
    <x v="0"/>
    <x v="1"/>
    <x v="7"/>
    <s v="N"/>
    <s v="202207"/>
    <n v="1474"/>
    <n v="26645.2747397073"/>
    <m/>
    <m/>
    <m/>
    <n v="8.56"/>
    <n v="8.0464000000000002"/>
    <m/>
    <n v="0"/>
    <n v="0"/>
    <d v="2022-06-20T20:29:14"/>
    <n v="0"/>
  </r>
  <r>
    <x v="61"/>
    <x v="21"/>
    <s v="KH"/>
    <x v="2"/>
    <x v="1"/>
    <x v="7"/>
    <s v="Y"/>
    <s v="202207"/>
    <n v="2077"/>
    <n v="26645.2747397073"/>
    <n v="2181189.2820906602"/>
    <m/>
    <n v="1.22159387809608E-2"/>
    <n v="8.57"/>
    <n v="8.0557999999999996"/>
    <n v="25"/>
    <n v="201.39"/>
    <n v="0"/>
    <d v="2022-06-20T20:29:14"/>
    <n v="201.39"/>
  </r>
  <r>
    <x v="62"/>
    <x v="21"/>
    <s v="53"/>
    <x v="0"/>
    <x v="2"/>
    <x v="7"/>
    <s v="Y"/>
    <s v="202207"/>
    <n v="13801"/>
    <n v="162353.812815137"/>
    <n v="2154544.00735095"/>
    <m/>
    <n v="7.5354140951037596E-2"/>
    <n v="1.02"/>
    <n v="0.96135000000000004"/>
    <n v="1039"/>
    <n v="998.84"/>
    <n v="9.6199999999999992"/>
    <d v="2022-06-20T20:29:14"/>
    <n v="1008.46"/>
  </r>
  <r>
    <x v="62"/>
    <x v="21"/>
    <s v="50"/>
    <x v="13"/>
    <x v="2"/>
    <x v="7"/>
    <s v="Y"/>
    <s v="202207"/>
    <n v="51548"/>
    <n v="162353.812815137"/>
    <n v="1668369.0561830001"/>
    <m/>
    <n v="9.7312889023835003E-2"/>
    <n v="0.64"/>
    <n v="0.60319999999999996"/>
    <n v="5016"/>
    <n v="3025.65"/>
    <n v="41.63"/>
    <d v="2022-06-20T20:29:14"/>
    <n v="3067.28"/>
  </r>
  <r>
    <x v="62"/>
    <x v="21"/>
    <s v="52"/>
    <x v="2"/>
    <x v="2"/>
    <x v="7"/>
    <s v="Y"/>
    <s v="202207"/>
    <n v="49257"/>
    <n v="162353.812815137"/>
    <n v="2181189.2820906602"/>
    <m/>
    <n v="7.4433619378287796E-2"/>
    <n v="1.08"/>
    <n v="1.0179"/>
    <n v="3666"/>
    <n v="3731.62"/>
    <n v="45.83"/>
    <d v="2022-06-20T20:29:14"/>
    <n v="3777.45"/>
  </r>
  <r>
    <x v="62"/>
    <x v="21"/>
    <s v="5A"/>
    <x v="0"/>
    <x v="0"/>
    <x v="7"/>
    <s v="Y"/>
    <s v="202207"/>
    <n v="2506"/>
    <n v="162353.812815137"/>
    <n v="2154544.00735095"/>
    <m/>
    <n v="7.5354140951037596E-2"/>
    <n v="12.58"/>
    <n v="11.825200000000001"/>
    <n v="188"/>
    <n v="2223.14"/>
    <n v="0"/>
    <d v="2022-06-20T20:29:14"/>
    <n v="2223.14"/>
  </r>
  <r>
    <x v="62"/>
    <x v="21"/>
    <s v="5B"/>
    <x v="2"/>
    <x v="0"/>
    <x v="7"/>
    <s v="Y"/>
    <s v="202207"/>
    <n v="3584"/>
    <n v="162353.812815137"/>
    <n v="2181189.2820906602"/>
    <m/>
    <n v="7.4433619378287796E-2"/>
    <n v="12.58"/>
    <n v="11.825200000000001"/>
    <n v="266"/>
    <n v="3145.5"/>
    <n v="11.83"/>
    <d v="2022-06-20T20:29:14"/>
    <n v="3157.33"/>
  </r>
  <r>
    <x v="62"/>
    <x v="21"/>
    <s v="K5"/>
    <x v="0"/>
    <x v="1"/>
    <x v="7"/>
    <s v="Y"/>
    <s v="202207"/>
    <n v="1474"/>
    <n v="162353.812815137"/>
    <n v="2154544.00735095"/>
    <m/>
    <n v="7.5354140951037596E-2"/>
    <n v="8.56"/>
    <n v="8.0464000000000002"/>
    <n v="111"/>
    <n v="893.15"/>
    <n v="0"/>
    <d v="2022-06-20T20:29:14"/>
    <n v="893.15"/>
  </r>
  <r>
    <x v="62"/>
    <x v="21"/>
    <s v="KH"/>
    <x v="2"/>
    <x v="1"/>
    <x v="7"/>
    <s v="Y"/>
    <s v="202207"/>
    <n v="2077"/>
    <n v="162353.812815137"/>
    <n v="2181189.2820906602"/>
    <m/>
    <n v="7.4433619378287796E-2"/>
    <n v="8.57"/>
    <n v="8.0557999999999996"/>
    <n v="154"/>
    <n v="1240.5899999999999"/>
    <n v="16.11"/>
    <d v="2022-06-20T20:29:14"/>
    <n v="1256.6999999999998"/>
  </r>
  <r>
    <x v="63"/>
    <x v="22"/>
    <s v="W2"/>
    <x v="0"/>
    <x v="2"/>
    <x v="8"/>
    <s v="Y"/>
    <s v="202207"/>
    <n v="50074"/>
    <n v="1513613.7057461101"/>
    <n v="9638978.7935049701"/>
    <m/>
    <n v="0.157030504804724"/>
    <n v="2.0099999999999998"/>
    <n v="1.894425"/>
    <n v="7863"/>
    <n v="14895.86"/>
    <n v="178.08"/>
    <d v="2022-06-20T20:29:14"/>
    <n v="15073.94"/>
  </r>
  <r>
    <x v="63"/>
    <x v="22"/>
    <s v="W4"/>
    <x v="13"/>
    <x v="2"/>
    <x v="8"/>
    <s v="N"/>
    <s v="202207"/>
    <n v="61480"/>
    <n v="1513613.7057461101"/>
    <m/>
    <m/>
    <m/>
    <n v="0.73"/>
    <n v="0.688025"/>
    <m/>
    <n v="0"/>
    <n v="0"/>
    <d v="2022-06-20T20:29:14"/>
    <n v="0"/>
  </r>
  <r>
    <x v="63"/>
    <x v="22"/>
    <s v="W3"/>
    <x v="2"/>
    <x v="2"/>
    <x v="8"/>
    <s v="Y"/>
    <s v="202207"/>
    <n v="131124"/>
    <n v="1513613.7057461101"/>
    <n v="9643512.5427239891"/>
    <m/>
    <n v="0.15695667932615801"/>
    <n v="2.0099999999999998"/>
    <n v="1.894425"/>
    <n v="20580"/>
    <n v="38987.269999999997"/>
    <n v="492.54"/>
    <d v="2022-06-20T20:29:14"/>
    <n v="39479.81"/>
  </r>
  <r>
    <x v="63"/>
    <x v="22"/>
    <s v="W5"/>
    <x v="0"/>
    <x v="0"/>
    <x v="8"/>
    <s v="Y"/>
    <s v="202207"/>
    <n v="5268"/>
    <n v="1513613.7057461101"/>
    <n v="8525576.1012209393"/>
    <m/>
    <n v="0.17753799717175101"/>
    <n v="23.37"/>
    <n v="21.9678"/>
    <n v="935"/>
    <n v="20539.89"/>
    <n v="-87.87"/>
    <d v="2022-06-20T20:29:14"/>
    <n v="20452.02"/>
  </r>
  <r>
    <x v="63"/>
    <x v="22"/>
    <s v="W6"/>
    <x v="2"/>
    <x v="0"/>
    <x v="8"/>
    <s v="Y"/>
    <s v="202207"/>
    <n v="9216"/>
    <n v="1513613.7057461101"/>
    <n v="9354770.9723507296"/>
    <m/>
    <n v="0.16180125737121701"/>
    <n v="28.22"/>
    <n v="26.526800000000001"/>
    <n v="1491"/>
    <n v="39551.46"/>
    <n v="-106.11"/>
    <d v="2022-06-20T20:29:14"/>
    <n v="39445.35"/>
  </r>
  <r>
    <x v="63"/>
    <x v="22"/>
    <s v="K6"/>
    <x v="0"/>
    <x v="1"/>
    <x v="8"/>
    <s v="Y"/>
    <s v="202207"/>
    <n v="3192"/>
    <n v="1513613.7057461101"/>
    <n v="8525576.1012209393"/>
    <m/>
    <n v="0.17753799717175101"/>
    <n v="16.82"/>
    <n v="15.8108"/>
    <n v="566"/>
    <n v="8948.91"/>
    <n v="31.63"/>
    <d v="2022-06-20T20:29:14"/>
    <n v="8980.5399999999991"/>
  </r>
  <r>
    <x v="63"/>
    <x v="22"/>
    <s v="KJ"/>
    <x v="2"/>
    <x v="1"/>
    <x v="8"/>
    <s v="Y"/>
    <s v="202207"/>
    <n v="3971"/>
    <n v="1513613.7057461101"/>
    <n v="9643512.5427239891"/>
    <m/>
    <n v="0.15695667932615801"/>
    <n v="20.32"/>
    <n v="19.1008"/>
    <n v="623"/>
    <n v="11899.8"/>
    <n v="38.21"/>
    <d v="2022-06-20T20:29:14"/>
    <n v="11938.009999999998"/>
  </r>
  <r>
    <x v="64"/>
    <x v="23"/>
    <s v="W2"/>
    <x v="0"/>
    <x v="2"/>
    <x v="8"/>
    <s v="Y"/>
    <s v="202207"/>
    <n v="50074"/>
    <n v="13094.6834985063"/>
    <n v="9638978.7935049701"/>
    <m/>
    <n v="1.35851357068343E-3"/>
    <n v="2.0099999999999998"/>
    <n v="1.894425"/>
    <n v="68"/>
    <n v="128.82"/>
    <n v="0"/>
    <d v="2022-06-20T20:29:14"/>
    <n v="128.82"/>
  </r>
  <r>
    <x v="64"/>
    <x v="23"/>
    <s v="W4"/>
    <x v="13"/>
    <x v="2"/>
    <x v="8"/>
    <s v="Y"/>
    <s v="202207"/>
    <n v="61480"/>
    <n v="13094.6834985063"/>
    <n v="3448004.9297914202"/>
    <m/>
    <n v="3.7977566056723801E-3"/>
    <n v="0.73"/>
    <n v="0.688025"/>
    <n v="233"/>
    <n v="160.31"/>
    <n v="2.75"/>
    <d v="2022-06-20T20:29:14"/>
    <n v="163.06"/>
  </r>
  <r>
    <x v="64"/>
    <x v="23"/>
    <s v="W3"/>
    <x v="2"/>
    <x v="2"/>
    <x v="8"/>
    <s v="Y"/>
    <s v="202207"/>
    <n v="131124"/>
    <n v="13094.6834985063"/>
    <n v="9643512.5427239891"/>
    <m/>
    <n v="1.35787488640601E-3"/>
    <n v="2.0099999999999998"/>
    <n v="1.894425"/>
    <n v="178"/>
    <n v="337.21"/>
    <n v="1.89"/>
    <d v="2022-06-20T20:29:14"/>
    <n v="339.09999999999997"/>
  </r>
  <r>
    <x v="64"/>
    <x v="23"/>
    <s v="W5"/>
    <x v="0"/>
    <x v="0"/>
    <x v="8"/>
    <s v="Y"/>
    <s v="202207"/>
    <n v="5268"/>
    <n v="13094.6834985063"/>
    <n v="8525576.1012209393"/>
    <m/>
    <n v="1.5359294601371299E-3"/>
    <n v="23.37"/>
    <n v="21.9678"/>
    <n v="8"/>
    <n v="175.74"/>
    <n v="0"/>
    <d v="2022-06-20T20:29:14"/>
    <n v="175.74"/>
  </r>
  <r>
    <x v="64"/>
    <x v="23"/>
    <s v="W6"/>
    <x v="2"/>
    <x v="0"/>
    <x v="8"/>
    <s v="Y"/>
    <s v="202207"/>
    <n v="9216"/>
    <n v="13094.6834985063"/>
    <n v="9354770.9723507296"/>
    <m/>
    <n v="1.39978664760574E-3"/>
    <n v="28.22"/>
    <n v="26.526800000000001"/>
    <n v="12"/>
    <n v="318.32"/>
    <n v="0"/>
    <d v="2022-06-20T20:29:14"/>
    <n v="318.32"/>
  </r>
  <r>
    <x v="64"/>
    <x v="23"/>
    <s v="K6"/>
    <x v="0"/>
    <x v="1"/>
    <x v="8"/>
    <s v="Y"/>
    <s v="202207"/>
    <n v="3192"/>
    <n v="13094.6834985063"/>
    <n v="8525576.1012209393"/>
    <m/>
    <n v="1.5359294601371299E-3"/>
    <n v="16.82"/>
    <n v="15.8108"/>
    <n v="4"/>
    <n v="63.24"/>
    <n v="0"/>
    <d v="2022-06-20T20:29:14"/>
    <n v="63.24"/>
  </r>
  <r>
    <x v="64"/>
    <x v="23"/>
    <s v="KJ"/>
    <x v="2"/>
    <x v="1"/>
    <x v="8"/>
    <s v="Y"/>
    <s v="202207"/>
    <n v="3971"/>
    <n v="13094.6834985063"/>
    <n v="9643512.5427239891"/>
    <m/>
    <n v="1.35787488640601E-3"/>
    <n v="20.32"/>
    <n v="19.1008"/>
    <n v="5"/>
    <n v="95.5"/>
    <n v="0"/>
    <d v="2022-06-20T20:29:14"/>
    <n v="95.5"/>
  </r>
  <r>
    <x v="65"/>
    <x v="23"/>
    <s v="W2"/>
    <x v="0"/>
    <x v="2"/>
    <x v="8"/>
    <s v="Y"/>
    <s v="202207"/>
    <n v="50074"/>
    <n v="2026.2566341982699"/>
    <n v="9638978.7935049701"/>
    <m/>
    <n v="2.1021486586977699E-4"/>
    <n v="2.0099999999999998"/>
    <n v="1.894425"/>
    <n v="10"/>
    <n v="18.940000000000001"/>
    <n v="0"/>
    <d v="2022-06-20T20:29:14"/>
    <n v="18.940000000000001"/>
  </r>
  <r>
    <x v="65"/>
    <x v="23"/>
    <s v="W4"/>
    <x v="13"/>
    <x v="2"/>
    <x v="8"/>
    <s v="Y"/>
    <s v="202207"/>
    <n v="61480"/>
    <n v="2026.2566341982699"/>
    <n v="3448004.9297914202"/>
    <m/>
    <n v="5.8766059662241905E-4"/>
    <n v="0.73"/>
    <n v="0.688025"/>
    <n v="36"/>
    <n v="24.77"/>
    <n v="0.69"/>
    <d v="2022-06-20T20:29:14"/>
    <n v="25.46"/>
  </r>
  <r>
    <x v="65"/>
    <x v="23"/>
    <s v="W3"/>
    <x v="2"/>
    <x v="2"/>
    <x v="8"/>
    <s v="Y"/>
    <s v="202207"/>
    <n v="131124"/>
    <n v="2026.2566341982699"/>
    <n v="9643512.5427239891"/>
    <m/>
    <n v="2.1011603658120201E-4"/>
    <n v="2.0099999999999998"/>
    <n v="1.894425"/>
    <n v="27"/>
    <n v="51.15"/>
    <n v="0"/>
    <d v="2022-06-20T20:29:14"/>
    <n v="51.15"/>
  </r>
  <r>
    <x v="65"/>
    <x v="23"/>
    <s v="W5"/>
    <x v="0"/>
    <x v="0"/>
    <x v="8"/>
    <s v="Y"/>
    <s v="202207"/>
    <n v="5268"/>
    <n v="2026.2566341982699"/>
    <n v="8525576.1012209393"/>
    <m/>
    <n v="2.37668001568608E-4"/>
    <n v="23.37"/>
    <n v="21.9678"/>
    <n v="1"/>
    <n v="21.97"/>
    <n v="0"/>
    <d v="2022-06-20T20:29:14"/>
    <n v="21.97"/>
  </r>
  <r>
    <x v="65"/>
    <x v="23"/>
    <s v="W6"/>
    <x v="2"/>
    <x v="0"/>
    <x v="8"/>
    <s v="N"/>
    <s v="202207"/>
    <n v="9216"/>
    <n v="2026.2566341982699"/>
    <m/>
    <m/>
    <m/>
    <n v="28.22"/>
    <n v="26.526800000000001"/>
    <m/>
    <n v="0"/>
    <n v="0"/>
    <d v="2022-06-20T20:29:14"/>
    <n v="0"/>
  </r>
  <r>
    <x v="65"/>
    <x v="23"/>
    <s v="K6"/>
    <x v="0"/>
    <x v="1"/>
    <x v="8"/>
    <s v="Y"/>
    <s v="202207"/>
    <n v="3192"/>
    <n v="2026.2566341982699"/>
    <n v="8525576.1012209393"/>
    <m/>
    <n v="2.37668001568608E-4"/>
    <n v="16.82"/>
    <n v="15.8108"/>
    <n v="0"/>
    <n v="0"/>
    <n v="0"/>
    <d v="2022-06-20T20:29:14"/>
    <n v="0"/>
  </r>
  <r>
    <x v="65"/>
    <x v="23"/>
    <s v="KJ"/>
    <x v="2"/>
    <x v="1"/>
    <x v="8"/>
    <s v="Y"/>
    <s v="202207"/>
    <n v="3971"/>
    <n v="2026.2566341982699"/>
    <n v="9643512.5427239891"/>
    <m/>
    <n v="2.1011603658120201E-4"/>
    <n v="20.32"/>
    <n v="19.1008"/>
    <n v="0"/>
    <n v="0"/>
    <n v="0"/>
    <d v="2022-06-20T20:29:14"/>
    <n v="0"/>
  </r>
  <r>
    <x v="66"/>
    <x v="23"/>
    <s v="W2"/>
    <x v="0"/>
    <x v="2"/>
    <x v="8"/>
    <s v="Y"/>
    <s v="202207"/>
    <n v="50074"/>
    <n v="962.47190124418"/>
    <n v="9638978.7935049701"/>
    <m/>
    <n v="9.9852061288144202E-5"/>
    <n v="2.0099999999999998"/>
    <n v="1.894425"/>
    <n v="4"/>
    <n v="7.58"/>
    <n v="0"/>
    <d v="2022-06-20T20:29:14"/>
    <n v="7.58"/>
  </r>
  <r>
    <x v="66"/>
    <x v="23"/>
    <s v="W4"/>
    <x v="13"/>
    <x v="2"/>
    <x v="8"/>
    <s v="Y"/>
    <s v="202207"/>
    <n v="61480"/>
    <n v="962.47190124418"/>
    <n v="3448004.9297914202"/>
    <m/>
    <n v="2.7913878339565001E-4"/>
    <n v="0.73"/>
    <n v="0.688025"/>
    <n v="17"/>
    <n v="11.7"/>
    <n v="0.69"/>
    <d v="2022-06-20T20:29:14"/>
    <n v="12.389999999999999"/>
  </r>
  <r>
    <x v="66"/>
    <x v="23"/>
    <s v="W3"/>
    <x v="2"/>
    <x v="2"/>
    <x v="8"/>
    <s v="Y"/>
    <s v="202207"/>
    <n v="131124"/>
    <n v="962.47190124418"/>
    <n v="9643512.5427239891"/>
    <m/>
    <n v="9.9805117376070896E-5"/>
    <n v="2.0099999999999998"/>
    <n v="1.894425"/>
    <n v="13"/>
    <n v="24.63"/>
    <n v="1.9"/>
    <d v="2022-06-20T20:29:14"/>
    <n v="26.529999999999998"/>
  </r>
  <r>
    <x v="66"/>
    <x v="23"/>
    <s v="W5"/>
    <x v="0"/>
    <x v="0"/>
    <x v="8"/>
    <s v="Y"/>
    <s v="202207"/>
    <n v="5268"/>
    <n v="962.47190124418"/>
    <n v="8525576.1012209393"/>
    <m/>
    <n v="1.12892300745089E-4"/>
    <n v="23.37"/>
    <n v="21.9678"/>
    <n v="0"/>
    <n v="0"/>
    <n v="0"/>
    <d v="2022-06-20T20:29:14"/>
    <n v="0"/>
  </r>
  <r>
    <x v="66"/>
    <x v="23"/>
    <s v="W6"/>
    <x v="2"/>
    <x v="0"/>
    <x v="8"/>
    <s v="N"/>
    <s v="202207"/>
    <n v="9216"/>
    <n v="962.47190124418"/>
    <m/>
    <m/>
    <m/>
    <n v="28.22"/>
    <n v="26.526800000000001"/>
    <m/>
    <n v="0"/>
    <n v="0"/>
    <d v="2022-06-20T20:29:14"/>
    <n v="0"/>
  </r>
  <r>
    <x v="66"/>
    <x v="23"/>
    <s v="K6"/>
    <x v="0"/>
    <x v="1"/>
    <x v="8"/>
    <s v="Y"/>
    <s v="202207"/>
    <n v="3192"/>
    <n v="962.47190124418"/>
    <n v="8525576.1012209393"/>
    <m/>
    <n v="1.12892300745089E-4"/>
    <n v="16.82"/>
    <n v="15.8108"/>
    <n v="0"/>
    <n v="0"/>
    <n v="0"/>
    <d v="2022-06-20T20:29:14"/>
    <n v="0"/>
  </r>
  <r>
    <x v="66"/>
    <x v="23"/>
    <s v="KJ"/>
    <x v="2"/>
    <x v="1"/>
    <x v="8"/>
    <s v="Y"/>
    <s v="202207"/>
    <n v="3971"/>
    <n v="962.47190124418"/>
    <n v="9643512.5427239891"/>
    <m/>
    <n v="9.9805117376070896E-5"/>
    <n v="20.32"/>
    <n v="19.1008"/>
    <n v="0"/>
    <n v="0"/>
    <n v="0"/>
    <d v="2022-06-20T20:29:14"/>
    <n v="0"/>
  </r>
  <r>
    <x v="67"/>
    <x v="23"/>
    <s v="W2"/>
    <x v="0"/>
    <x v="2"/>
    <x v="8"/>
    <s v="Y"/>
    <s v="202207"/>
    <n v="50074"/>
    <n v="285752.84183781198"/>
    <n v="9638978.7935049701"/>
    <m/>
    <n v="2.9645551459285401E-2"/>
    <n v="2.0099999999999998"/>
    <n v="1.894425"/>
    <n v="1484"/>
    <n v="2811.33"/>
    <n v="35.99"/>
    <d v="2022-06-20T20:29:14"/>
    <n v="2847.3199999999997"/>
  </r>
  <r>
    <x v="67"/>
    <x v="23"/>
    <s v="W4"/>
    <x v="13"/>
    <x v="2"/>
    <x v="8"/>
    <s v="Y"/>
    <s v="202207"/>
    <n v="61480"/>
    <n v="285752.84183781198"/>
    <n v="3448004.9297914202"/>
    <m/>
    <n v="8.2874835638676897E-2"/>
    <n v="0.73"/>
    <n v="0.688025"/>
    <n v="5095"/>
    <n v="3505.49"/>
    <n v="47.49"/>
    <d v="2022-06-20T20:29:14"/>
    <n v="3552.9799999999996"/>
  </r>
  <r>
    <x v="67"/>
    <x v="23"/>
    <s v="W3"/>
    <x v="2"/>
    <x v="2"/>
    <x v="8"/>
    <s v="Y"/>
    <s v="202207"/>
    <n v="131124"/>
    <n v="285752.84183781198"/>
    <n v="9643512.5427239891"/>
    <m/>
    <n v="2.9631614058864102E-2"/>
    <n v="2.0099999999999998"/>
    <n v="1.894425"/>
    <n v="3885"/>
    <n v="7359.84"/>
    <n v="94.7"/>
    <d v="2022-06-20T20:29:14"/>
    <n v="7454.54"/>
  </r>
  <r>
    <x v="67"/>
    <x v="23"/>
    <s v="W5"/>
    <x v="0"/>
    <x v="0"/>
    <x v="8"/>
    <s v="Y"/>
    <s v="202207"/>
    <n v="5268"/>
    <n v="285752.84183781198"/>
    <n v="8525576.1012209393"/>
    <m/>
    <n v="3.3517129921213099E-2"/>
    <n v="23.37"/>
    <n v="21.9678"/>
    <n v="176"/>
    <n v="3866.33"/>
    <n v="-43.94"/>
    <d v="2022-06-20T20:29:14"/>
    <n v="3822.39"/>
  </r>
  <r>
    <x v="67"/>
    <x v="23"/>
    <s v="W6"/>
    <x v="2"/>
    <x v="0"/>
    <x v="8"/>
    <s v="N"/>
    <s v="202207"/>
    <n v="9216"/>
    <n v="285752.84183781198"/>
    <m/>
    <m/>
    <m/>
    <n v="28.22"/>
    <n v="26.526800000000001"/>
    <m/>
    <n v="0"/>
    <n v="0"/>
    <d v="2022-06-20T20:29:14"/>
    <n v="0"/>
  </r>
  <r>
    <x v="67"/>
    <x v="23"/>
    <s v="K6"/>
    <x v="0"/>
    <x v="1"/>
    <x v="8"/>
    <s v="Y"/>
    <s v="202207"/>
    <n v="3192"/>
    <n v="285752.84183781198"/>
    <n v="8525576.1012209393"/>
    <m/>
    <n v="3.3517129921213099E-2"/>
    <n v="16.82"/>
    <n v="15.8108"/>
    <n v="106"/>
    <n v="1675.94"/>
    <n v="0"/>
    <d v="2022-06-20T20:29:14"/>
    <n v="1675.94"/>
  </r>
  <r>
    <x v="67"/>
    <x v="23"/>
    <s v="KJ"/>
    <x v="2"/>
    <x v="1"/>
    <x v="8"/>
    <s v="Y"/>
    <s v="202207"/>
    <n v="3971"/>
    <n v="285752.84183781198"/>
    <n v="9643512.5427239891"/>
    <m/>
    <n v="2.9631614058864102E-2"/>
    <n v="20.32"/>
    <n v="19.1008"/>
    <n v="117"/>
    <n v="2234.79"/>
    <n v="19.100000000000001"/>
    <d v="2022-06-20T20:29:14"/>
    <n v="2253.89"/>
  </r>
  <r>
    <x v="68"/>
    <x v="24"/>
    <s v="W2"/>
    <x v="0"/>
    <x v="2"/>
    <x v="8"/>
    <s v="N"/>
    <s v="202207"/>
    <n v="50074"/>
    <n v="683.86161404191796"/>
    <m/>
    <m/>
    <m/>
    <n v="2.0099999999999998"/>
    <n v="1.894425"/>
    <m/>
    <n v="0"/>
    <n v="0"/>
    <d v="2022-06-20T20:29:14"/>
    <n v="0"/>
  </r>
  <r>
    <x v="68"/>
    <x v="24"/>
    <s v="W4"/>
    <x v="13"/>
    <x v="2"/>
    <x v="8"/>
    <s v="N"/>
    <s v="202207"/>
    <n v="61480"/>
    <n v="683.86161404191796"/>
    <m/>
    <m/>
    <m/>
    <n v="0.73"/>
    <n v="0.688025"/>
    <m/>
    <n v="0"/>
    <n v="0"/>
    <d v="2022-06-20T20:29:14"/>
    <n v="0"/>
  </r>
  <r>
    <x v="68"/>
    <x v="24"/>
    <s v="W3"/>
    <x v="2"/>
    <x v="2"/>
    <x v="8"/>
    <s v="Y"/>
    <s v="202207"/>
    <n v="131124"/>
    <n v="683.86161404191796"/>
    <n v="9643512.5427239891"/>
    <m/>
    <n v="7.0914162346155703E-5"/>
    <n v="2.0099999999999998"/>
    <n v="1.894425"/>
    <n v="9"/>
    <n v="17.05"/>
    <n v="0"/>
    <d v="2022-06-20T20:29:14"/>
    <n v="17.05"/>
  </r>
  <r>
    <x v="68"/>
    <x v="24"/>
    <s v="W5"/>
    <x v="0"/>
    <x v="0"/>
    <x v="8"/>
    <s v="N"/>
    <s v="202207"/>
    <n v="5268"/>
    <n v="683.86161404191796"/>
    <m/>
    <m/>
    <m/>
    <n v="23.37"/>
    <n v="21.9678"/>
    <m/>
    <n v="0"/>
    <n v="0"/>
    <d v="2022-06-20T20:29:14"/>
    <n v="0"/>
  </r>
  <r>
    <x v="68"/>
    <x v="24"/>
    <s v="W6"/>
    <x v="2"/>
    <x v="0"/>
    <x v="8"/>
    <s v="Y"/>
    <s v="202207"/>
    <n v="9216"/>
    <n v="683.86161404191796"/>
    <n v="9354770.9723507296"/>
    <m/>
    <n v="7.31029777279595E-5"/>
    <n v="28.22"/>
    <n v="26.526800000000001"/>
    <n v="0"/>
    <n v="0"/>
    <n v="0"/>
    <d v="2022-06-20T20:29:14"/>
    <n v="0"/>
  </r>
  <r>
    <x v="68"/>
    <x v="24"/>
    <s v="K6"/>
    <x v="0"/>
    <x v="1"/>
    <x v="8"/>
    <s v="N"/>
    <s v="202207"/>
    <n v="3192"/>
    <n v="683.86161404191796"/>
    <m/>
    <m/>
    <m/>
    <n v="16.82"/>
    <n v="15.8108"/>
    <m/>
    <n v="0"/>
    <n v="0"/>
    <d v="2022-06-20T20:29:14"/>
    <n v="0"/>
  </r>
  <r>
    <x v="68"/>
    <x v="24"/>
    <s v="KJ"/>
    <x v="2"/>
    <x v="1"/>
    <x v="8"/>
    <s v="Y"/>
    <s v="202207"/>
    <n v="3971"/>
    <n v="683.86161404191796"/>
    <n v="9643512.5427239891"/>
    <m/>
    <n v="7.0914162346155703E-5"/>
    <n v="20.32"/>
    <n v="19.1008"/>
    <n v="0"/>
    <n v="0"/>
    <n v="0"/>
    <d v="2022-06-20T20:29:14"/>
    <n v="0"/>
  </r>
  <r>
    <x v="69"/>
    <x v="24"/>
    <s v="W2"/>
    <x v="0"/>
    <x v="2"/>
    <x v="8"/>
    <s v="Y"/>
    <s v="202207"/>
    <n v="50074"/>
    <n v="727248.83422168798"/>
    <n v="9638978.7935049701"/>
    <m/>
    <n v="7.5448743046486397E-2"/>
    <n v="2.0099999999999998"/>
    <n v="1.894425"/>
    <n v="3778"/>
    <n v="7157.14"/>
    <n v="87.15"/>
    <d v="2022-06-20T20:29:14"/>
    <n v="7244.29"/>
  </r>
  <r>
    <x v="69"/>
    <x v="24"/>
    <s v="W4"/>
    <x v="13"/>
    <x v="2"/>
    <x v="8"/>
    <s v="Y"/>
    <s v="202207"/>
    <n v="61480"/>
    <n v="727248.83422168798"/>
    <n v="3448004.9297914202"/>
    <m/>
    <n v="0.21091873388524399"/>
    <n v="0.73"/>
    <n v="0.688025"/>
    <n v="12967"/>
    <n v="8921.6200000000008"/>
    <n v="122.49"/>
    <d v="2022-06-20T20:29:14"/>
    <n v="9044.11"/>
  </r>
  <r>
    <x v="69"/>
    <x v="24"/>
    <s v="W3"/>
    <x v="2"/>
    <x v="2"/>
    <x v="8"/>
    <s v="Y"/>
    <s v="202207"/>
    <n v="131124"/>
    <n v="727248.83422168798"/>
    <n v="9643512.5427239891"/>
    <m/>
    <n v="7.5413271979450705E-2"/>
    <n v="2.0099999999999998"/>
    <n v="1.894425"/>
    <n v="9888"/>
    <n v="18732.07"/>
    <n v="234.91"/>
    <d v="2022-06-20T20:29:14"/>
    <n v="18966.98"/>
  </r>
  <r>
    <x v="69"/>
    <x v="24"/>
    <s v="W5"/>
    <x v="0"/>
    <x v="0"/>
    <x v="8"/>
    <s v="Y"/>
    <s v="202207"/>
    <n v="5268"/>
    <n v="727248.83422168798"/>
    <n v="8525576.1012209393"/>
    <m/>
    <n v="8.5302016612993303E-2"/>
    <n v="23.37"/>
    <n v="21.9678"/>
    <n v="449"/>
    <n v="9863.5400000000009"/>
    <n v="-43.93"/>
    <d v="2022-06-20T20:29:14"/>
    <n v="9819.61"/>
  </r>
  <r>
    <x v="69"/>
    <x v="24"/>
    <s v="W6"/>
    <x v="2"/>
    <x v="0"/>
    <x v="8"/>
    <s v="Y"/>
    <s v="202207"/>
    <n v="9216"/>
    <n v="727248.83422168798"/>
    <n v="9354770.9723507296"/>
    <m/>
    <n v="7.7740955537144496E-2"/>
    <n v="28.22"/>
    <n v="26.526800000000001"/>
    <n v="716"/>
    <n v="18993.189999999999"/>
    <n v="-53.06"/>
    <d v="2022-06-20T20:29:14"/>
    <n v="18940.129999999997"/>
  </r>
  <r>
    <x v="69"/>
    <x v="24"/>
    <s v="K6"/>
    <x v="0"/>
    <x v="1"/>
    <x v="8"/>
    <s v="Y"/>
    <s v="202207"/>
    <n v="3192"/>
    <n v="727248.83422168798"/>
    <n v="8525576.1012209393"/>
    <m/>
    <n v="8.5302016612993303E-2"/>
    <n v="16.82"/>
    <n v="15.8108"/>
    <n v="272"/>
    <n v="4300.54"/>
    <n v="15.81"/>
    <d v="2022-06-20T20:29:14"/>
    <n v="4316.3500000000004"/>
  </r>
  <r>
    <x v="69"/>
    <x v="24"/>
    <s v="KJ"/>
    <x v="2"/>
    <x v="1"/>
    <x v="8"/>
    <s v="Y"/>
    <s v="202207"/>
    <n v="3971"/>
    <n v="727248.83422168798"/>
    <n v="9643512.5427239891"/>
    <m/>
    <n v="7.5413271979450705E-2"/>
    <n v="20.32"/>
    <n v="19.1008"/>
    <n v="299"/>
    <n v="5711.14"/>
    <n v="19.100000000000001"/>
    <d v="2022-06-20T20:29:14"/>
    <n v="5730.2400000000007"/>
  </r>
  <r>
    <x v="70"/>
    <x v="24"/>
    <s v="W2"/>
    <x v="0"/>
    <x v="2"/>
    <x v="8"/>
    <s v="N"/>
    <s v="202207"/>
    <n v="50074"/>
    <n v="2608.8054165302801"/>
    <m/>
    <m/>
    <m/>
    <n v="2.0099999999999998"/>
    <n v="1.894425"/>
    <m/>
    <n v="0"/>
    <n v="0"/>
    <d v="2022-06-20T20:29:14"/>
    <n v="0"/>
  </r>
  <r>
    <x v="70"/>
    <x v="24"/>
    <s v="W4"/>
    <x v="13"/>
    <x v="2"/>
    <x v="8"/>
    <s v="Y"/>
    <s v="202207"/>
    <n v="61480"/>
    <n v="2608.8054165302801"/>
    <n v="3448004.9297914202"/>
    <m/>
    <n v="7.5661301815136697E-4"/>
    <n v="0.73"/>
    <n v="0.688025"/>
    <n v="46"/>
    <n v="31.65"/>
    <n v="0.69"/>
    <d v="2022-06-20T20:29:14"/>
    <n v="32.339999999999996"/>
  </r>
  <r>
    <x v="70"/>
    <x v="24"/>
    <s v="W3"/>
    <x v="2"/>
    <x v="2"/>
    <x v="8"/>
    <s v="Y"/>
    <s v="202207"/>
    <n v="131124"/>
    <n v="2608.8054165302801"/>
    <n v="9643512.5427239891"/>
    <m/>
    <n v="2.70524397098298E-4"/>
    <n v="2.0099999999999998"/>
    <n v="1.894425"/>
    <n v="35"/>
    <n v="66.3"/>
    <n v="1.89"/>
    <d v="2022-06-20T20:29:14"/>
    <n v="68.19"/>
  </r>
  <r>
    <x v="70"/>
    <x v="24"/>
    <s v="W5"/>
    <x v="0"/>
    <x v="0"/>
    <x v="8"/>
    <s v="N"/>
    <s v="202207"/>
    <n v="5268"/>
    <n v="2608.8054165302801"/>
    <m/>
    <m/>
    <m/>
    <n v="23.37"/>
    <n v="21.9678"/>
    <m/>
    <n v="0"/>
    <n v="0"/>
    <d v="2022-06-20T20:29:14"/>
    <n v="0"/>
  </r>
  <r>
    <x v="70"/>
    <x v="24"/>
    <s v="W6"/>
    <x v="2"/>
    <x v="0"/>
    <x v="8"/>
    <s v="Y"/>
    <s v="202207"/>
    <n v="9216"/>
    <n v="2608.8054165302801"/>
    <n v="9354770.9723507296"/>
    <m/>
    <n v="2.7887432244369802E-4"/>
    <n v="28.22"/>
    <n v="26.526800000000001"/>
    <n v="2"/>
    <n v="53.05"/>
    <n v="0"/>
    <d v="2022-06-20T20:29:14"/>
    <n v="53.05"/>
  </r>
  <r>
    <x v="70"/>
    <x v="24"/>
    <s v="K6"/>
    <x v="0"/>
    <x v="1"/>
    <x v="8"/>
    <s v="N"/>
    <s v="202207"/>
    <n v="3192"/>
    <n v="2608.8054165302801"/>
    <m/>
    <m/>
    <m/>
    <n v="16.82"/>
    <n v="15.8108"/>
    <m/>
    <n v="0"/>
    <n v="0"/>
    <d v="2022-06-20T20:29:14"/>
    <n v="0"/>
  </r>
  <r>
    <x v="70"/>
    <x v="24"/>
    <s v="KJ"/>
    <x v="2"/>
    <x v="1"/>
    <x v="8"/>
    <s v="Y"/>
    <s v="202207"/>
    <n v="3971"/>
    <n v="2608.8054165302801"/>
    <n v="9643512.5427239891"/>
    <m/>
    <n v="2.70524397098298E-4"/>
    <n v="20.32"/>
    <n v="19.1008"/>
    <n v="1"/>
    <n v="19.100000000000001"/>
    <n v="0"/>
    <d v="2022-06-20T20:29:14"/>
    <n v="19.100000000000001"/>
  </r>
  <r>
    <x v="71"/>
    <x v="25"/>
    <s v="W2"/>
    <x v="0"/>
    <x v="2"/>
    <x v="8"/>
    <s v="Y"/>
    <s v="202207"/>
    <n v="50074"/>
    <n v="1372180.99267907"/>
    <n v="9638978.7935049701"/>
    <m/>
    <n v="0.14235750716701301"/>
    <n v="2.0099999999999998"/>
    <n v="1.894425"/>
    <n v="7128"/>
    <n v="13503.46"/>
    <n v="161.02000000000001"/>
    <d v="2022-06-20T20:29:14"/>
    <n v="13664.48"/>
  </r>
  <r>
    <x v="71"/>
    <x v="25"/>
    <s v="W4"/>
    <x v="13"/>
    <x v="2"/>
    <x v="8"/>
    <s v="Y"/>
    <s v="202207"/>
    <n v="61480"/>
    <n v="1372180.99267907"/>
    <n v="3448004.9297914202"/>
    <m/>
    <n v="0.39796375603270301"/>
    <n v="0.73"/>
    <n v="0.688025"/>
    <n v="24466"/>
    <n v="16833.22"/>
    <n v="229.1"/>
    <d v="2022-06-20T20:29:14"/>
    <n v="17062.32"/>
  </r>
  <r>
    <x v="71"/>
    <x v="25"/>
    <s v="W3"/>
    <x v="2"/>
    <x v="2"/>
    <x v="8"/>
    <s v="Y"/>
    <s v="202207"/>
    <n v="131124"/>
    <n v="1372180.99267907"/>
    <n v="9643512.5427239891"/>
    <m/>
    <n v="0.14229057997278999"/>
    <n v="2.0099999999999998"/>
    <n v="1.894425"/>
    <n v="18657"/>
    <n v="35344.29"/>
    <n v="441.41"/>
    <d v="2022-06-20T20:29:14"/>
    <n v="35785.700000000004"/>
  </r>
  <r>
    <x v="71"/>
    <x v="25"/>
    <s v="W5"/>
    <x v="0"/>
    <x v="0"/>
    <x v="8"/>
    <s v="Y"/>
    <s v="202207"/>
    <n v="5268"/>
    <n v="1372180.99267907"/>
    <n v="8525576.1012209393"/>
    <m/>
    <n v="0.16094877066226199"/>
    <n v="23.37"/>
    <n v="21.9678"/>
    <n v="847"/>
    <n v="18606.73"/>
    <n v="-65.91"/>
    <d v="2022-06-20T20:29:14"/>
    <n v="18540.82"/>
  </r>
  <r>
    <x v="71"/>
    <x v="25"/>
    <s v="W6"/>
    <x v="2"/>
    <x v="0"/>
    <x v="8"/>
    <s v="Y"/>
    <s v="202207"/>
    <n v="9216"/>
    <n v="1372180.99267907"/>
    <n v="9354770.9723507296"/>
    <m/>
    <n v="0.146682478569997"/>
    <n v="28.22"/>
    <n v="26.526800000000001"/>
    <n v="1351"/>
    <n v="35837.71"/>
    <n v="-132.63999999999999"/>
    <d v="2022-06-20T20:29:14"/>
    <n v="35705.07"/>
  </r>
  <r>
    <x v="71"/>
    <x v="25"/>
    <s v="K6"/>
    <x v="0"/>
    <x v="1"/>
    <x v="8"/>
    <s v="Y"/>
    <s v="202207"/>
    <n v="3192"/>
    <n v="1372180.99267907"/>
    <n v="8525576.1012209393"/>
    <m/>
    <n v="0.16094877066226199"/>
    <n v="16.82"/>
    <n v="15.8108"/>
    <n v="513"/>
    <n v="8110.94"/>
    <n v="31.62"/>
    <d v="2022-06-20T20:29:14"/>
    <n v="8142.5599999999995"/>
  </r>
  <r>
    <x v="71"/>
    <x v="25"/>
    <s v="KJ"/>
    <x v="2"/>
    <x v="1"/>
    <x v="8"/>
    <s v="Y"/>
    <s v="202207"/>
    <n v="3971"/>
    <n v="1372180.99267907"/>
    <n v="9643512.5427239891"/>
    <m/>
    <n v="0.14229057997278999"/>
    <n v="20.32"/>
    <n v="19.1008"/>
    <n v="565"/>
    <n v="10791.95"/>
    <n v="57.3"/>
    <d v="2022-06-20T20:29:14"/>
    <n v="10849.25"/>
  </r>
  <r>
    <x v="72"/>
    <x v="26"/>
    <s v="W2"/>
    <x v="0"/>
    <x v="2"/>
    <x v="8"/>
    <s v="N"/>
    <s v="202207"/>
    <n v="50074"/>
    <n v="683.86161404191796"/>
    <m/>
    <m/>
    <m/>
    <n v="2.0099999999999998"/>
    <n v="1.894425"/>
    <m/>
    <n v="0"/>
    <n v="0"/>
    <d v="2022-06-20T20:29:14"/>
    <n v="0"/>
  </r>
  <r>
    <x v="72"/>
    <x v="26"/>
    <s v="W4"/>
    <x v="13"/>
    <x v="2"/>
    <x v="8"/>
    <s v="N"/>
    <s v="202207"/>
    <n v="61480"/>
    <n v="683.86161404191796"/>
    <m/>
    <m/>
    <m/>
    <n v="0.73"/>
    <n v="0.688025"/>
    <m/>
    <n v="0"/>
    <n v="0"/>
    <d v="2022-06-20T20:29:14"/>
    <n v="0"/>
  </r>
  <r>
    <x v="72"/>
    <x v="26"/>
    <s v="W3"/>
    <x v="2"/>
    <x v="2"/>
    <x v="8"/>
    <s v="Y"/>
    <s v="202207"/>
    <n v="131124"/>
    <n v="683.86161404191796"/>
    <n v="9643512.5427239891"/>
    <m/>
    <n v="7.0914162346155703E-5"/>
    <n v="2.0099999999999998"/>
    <n v="1.894425"/>
    <n v="9"/>
    <n v="17.05"/>
    <n v="0"/>
    <d v="2022-06-20T20:29:14"/>
    <n v="17.05"/>
  </r>
  <r>
    <x v="72"/>
    <x v="26"/>
    <s v="W5"/>
    <x v="0"/>
    <x v="0"/>
    <x v="8"/>
    <s v="N"/>
    <s v="202207"/>
    <n v="5268"/>
    <n v="683.86161404191796"/>
    <m/>
    <m/>
    <m/>
    <n v="23.37"/>
    <n v="21.9678"/>
    <m/>
    <n v="0"/>
    <n v="0"/>
    <d v="2022-06-20T20:29:14"/>
    <n v="0"/>
  </r>
  <r>
    <x v="72"/>
    <x v="26"/>
    <s v="W6"/>
    <x v="2"/>
    <x v="0"/>
    <x v="8"/>
    <s v="Y"/>
    <s v="202207"/>
    <n v="9216"/>
    <n v="683.86161404191796"/>
    <n v="9354770.9723507296"/>
    <m/>
    <n v="7.31029777279595E-5"/>
    <n v="28.22"/>
    <n v="26.526800000000001"/>
    <n v="0"/>
    <n v="0"/>
    <n v="0"/>
    <d v="2022-06-20T20:29:14"/>
    <n v="0"/>
  </r>
  <r>
    <x v="72"/>
    <x v="26"/>
    <s v="K6"/>
    <x v="0"/>
    <x v="1"/>
    <x v="8"/>
    <s v="N"/>
    <s v="202207"/>
    <n v="3192"/>
    <n v="683.86161404191796"/>
    <m/>
    <m/>
    <m/>
    <n v="16.82"/>
    <n v="15.8108"/>
    <m/>
    <n v="0"/>
    <n v="0"/>
    <d v="2022-06-20T20:29:14"/>
    <n v="0"/>
  </r>
  <r>
    <x v="72"/>
    <x v="26"/>
    <s v="KJ"/>
    <x v="2"/>
    <x v="1"/>
    <x v="8"/>
    <s v="Y"/>
    <s v="202207"/>
    <n v="3971"/>
    <n v="683.86161404191796"/>
    <n v="9643512.5427239891"/>
    <m/>
    <n v="7.0914162346155703E-5"/>
    <n v="20.32"/>
    <n v="19.1008"/>
    <n v="0"/>
    <n v="0"/>
    <n v="0"/>
    <d v="2022-06-20T20:29:14"/>
    <n v="0"/>
  </r>
  <r>
    <x v="73"/>
    <x v="26"/>
    <s v="W2"/>
    <x v="0"/>
    <x v="2"/>
    <x v="8"/>
    <s v="Y"/>
    <s v="202207"/>
    <n v="50074"/>
    <n v="1030706.09340081"/>
    <n v="9638978.7935049701"/>
    <m/>
    <n v="0.106931046896309"/>
    <n v="2.0099999999999998"/>
    <n v="1.894425"/>
    <n v="5354"/>
    <n v="10142.75"/>
    <n v="123.17"/>
    <d v="2022-06-20T20:29:14"/>
    <n v="10265.92"/>
  </r>
  <r>
    <x v="73"/>
    <x v="26"/>
    <s v="W4"/>
    <x v="13"/>
    <x v="2"/>
    <x v="8"/>
    <s v="Y"/>
    <s v="202207"/>
    <n v="61480"/>
    <n v="1030706.09340081"/>
    <n v="3448004.9297914202"/>
    <m/>
    <n v="0.29892825398691097"/>
    <n v="0.73"/>
    <n v="0.688025"/>
    <n v="18378"/>
    <n v="12644.52"/>
    <n v="172.67"/>
    <d v="2022-06-20T20:29:14"/>
    <n v="12817.19"/>
  </r>
  <r>
    <x v="73"/>
    <x v="26"/>
    <s v="W3"/>
    <x v="2"/>
    <x v="2"/>
    <x v="8"/>
    <s v="Y"/>
    <s v="202207"/>
    <n v="131124"/>
    <n v="1030706.09340081"/>
    <n v="9643512.5427239891"/>
    <m/>
    <n v="0.106880774907943"/>
    <n v="2.0099999999999998"/>
    <n v="1.894425"/>
    <n v="14014"/>
    <n v="26548.47"/>
    <n v="333.4"/>
    <d v="2022-06-20T20:29:14"/>
    <n v="26881.870000000003"/>
  </r>
  <r>
    <x v="73"/>
    <x v="26"/>
    <s v="W5"/>
    <x v="0"/>
    <x v="0"/>
    <x v="8"/>
    <s v="Y"/>
    <s v="202207"/>
    <n v="5268"/>
    <n v="1030706.09340081"/>
    <n v="8525576.1012209393"/>
    <m/>
    <n v="0.12089577069791201"/>
    <n v="23.37"/>
    <n v="21.9678"/>
    <n v="636"/>
    <n v="13971.52"/>
    <n v="-43.94"/>
    <d v="2022-06-20T20:29:14"/>
    <n v="13927.58"/>
  </r>
  <r>
    <x v="73"/>
    <x v="26"/>
    <s v="W6"/>
    <x v="2"/>
    <x v="0"/>
    <x v="8"/>
    <s v="Y"/>
    <s v="202207"/>
    <n v="9216"/>
    <n v="1030706.09340081"/>
    <n v="9354770.9723507296"/>
    <m/>
    <n v="0.110179725024503"/>
    <n v="28.22"/>
    <n v="26.526800000000001"/>
    <n v="1015"/>
    <n v="26924.7"/>
    <n v="-79.569999999999993"/>
    <d v="2022-06-20T20:29:14"/>
    <n v="26845.13"/>
  </r>
  <r>
    <x v="73"/>
    <x v="26"/>
    <s v="K6"/>
    <x v="0"/>
    <x v="1"/>
    <x v="8"/>
    <s v="Y"/>
    <s v="202207"/>
    <n v="3192"/>
    <n v="1030706.09340081"/>
    <n v="8525576.1012209393"/>
    <m/>
    <n v="0.12089577069791201"/>
    <n v="16.82"/>
    <n v="15.8108"/>
    <n v="385"/>
    <n v="6087.16"/>
    <n v="15.81"/>
    <d v="2022-06-20T20:29:14"/>
    <n v="6102.97"/>
  </r>
  <r>
    <x v="73"/>
    <x v="26"/>
    <s v="KJ"/>
    <x v="2"/>
    <x v="1"/>
    <x v="8"/>
    <s v="Y"/>
    <s v="202207"/>
    <n v="3971"/>
    <n v="1030706.09340081"/>
    <n v="9643512.5427239891"/>
    <m/>
    <n v="0.106880774907943"/>
    <n v="20.32"/>
    <n v="19.1008"/>
    <n v="424"/>
    <n v="8098.74"/>
    <n v="19.100000000000001"/>
    <d v="2022-06-20T20:29:14"/>
    <n v="8117.84"/>
  </r>
  <r>
    <x v="74"/>
    <x v="27"/>
    <s v="W2"/>
    <x v="0"/>
    <x v="2"/>
    <x v="8"/>
    <s v="Y"/>
    <s v="202207"/>
    <n v="50074"/>
    <n v="2174755.91727708"/>
    <n v="9638978.7935049701"/>
    <m/>
    <n v="0.22562098785220899"/>
    <n v="2.0099999999999998"/>
    <n v="1.894425"/>
    <n v="11297"/>
    <n v="21401.32"/>
    <n v="261.43"/>
    <d v="2022-06-20T20:29:14"/>
    <n v="21662.75"/>
  </r>
  <r>
    <x v="74"/>
    <x v="27"/>
    <s v="W4"/>
    <x v="13"/>
    <x v="2"/>
    <x v="8"/>
    <s v="N"/>
    <s v="202207"/>
    <n v="61480"/>
    <n v="2174755.91727708"/>
    <m/>
    <m/>
    <m/>
    <n v="0.73"/>
    <n v="0.688025"/>
    <m/>
    <n v="0"/>
    <n v="0"/>
    <d v="2022-06-20T20:29:14"/>
    <n v="0"/>
  </r>
  <r>
    <x v="74"/>
    <x v="27"/>
    <s v="W3"/>
    <x v="2"/>
    <x v="2"/>
    <x v="8"/>
    <s v="Y"/>
    <s v="202207"/>
    <n v="131124"/>
    <n v="2174755.91727708"/>
    <n v="9643512.5427239891"/>
    <m/>
    <n v="0.22551491561214701"/>
    <n v="2.0099999999999998"/>
    <n v="1.894425"/>
    <n v="29570"/>
    <n v="56018.15"/>
    <n v="706.6"/>
    <d v="2022-06-20T20:29:14"/>
    <n v="56724.75"/>
  </r>
  <r>
    <x v="74"/>
    <x v="27"/>
    <s v="W5"/>
    <x v="0"/>
    <x v="0"/>
    <x v="8"/>
    <s v="Y"/>
    <s v="202207"/>
    <n v="5268"/>
    <n v="2174755.91727708"/>
    <n v="8525576.1012209393"/>
    <m/>
    <n v="0.25508609523356801"/>
    <n v="23.37"/>
    <n v="21.9678"/>
    <n v="1343"/>
    <n v="29502.76"/>
    <n v="-87.88"/>
    <d v="2022-06-20T20:29:14"/>
    <n v="29414.879999999997"/>
  </r>
  <r>
    <x v="74"/>
    <x v="27"/>
    <s v="W6"/>
    <x v="2"/>
    <x v="0"/>
    <x v="8"/>
    <s v="Y"/>
    <s v="202207"/>
    <n v="9216"/>
    <n v="2174755.91727708"/>
    <n v="9354770.9723507296"/>
    <m/>
    <n v="0.23247559172799201"/>
    <n v="28.22"/>
    <n v="26.526800000000001"/>
    <n v="2142"/>
    <n v="56820.41"/>
    <n v="-212.2"/>
    <d v="2022-06-20T20:29:14"/>
    <n v="56608.210000000006"/>
  </r>
  <r>
    <x v="74"/>
    <x v="27"/>
    <s v="K6"/>
    <x v="0"/>
    <x v="1"/>
    <x v="8"/>
    <s v="Y"/>
    <s v="202207"/>
    <n v="3192"/>
    <n v="2174755.91727708"/>
    <n v="8525576.1012209393"/>
    <m/>
    <n v="0.25508609523356801"/>
    <n v="16.82"/>
    <n v="15.8108"/>
    <n v="814"/>
    <n v="12869.99"/>
    <n v="47.43"/>
    <d v="2022-06-20T20:29:14"/>
    <n v="12917.42"/>
  </r>
  <r>
    <x v="74"/>
    <x v="27"/>
    <s v="KJ"/>
    <x v="2"/>
    <x v="1"/>
    <x v="8"/>
    <s v="Y"/>
    <s v="202207"/>
    <n v="3971"/>
    <n v="2174755.91727708"/>
    <n v="9643512.5427239891"/>
    <m/>
    <n v="0.22551491561214701"/>
    <n v="20.32"/>
    <n v="19.1008"/>
    <n v="895"/>
    <n v="17095.22"/>
    <n v="57.3"/>
    <d v="2022-06-20T20:29:14"/>
    <n v="17152.52"/>
  </r>
  <r>
    <x v="75"/>
    <x v="27"/>
    <s v="W2"/>
    <x v="0"/>
    <x v="2"/>
    <x v="8"/>
    <s v="Y"/>
    <s v="202207"/>
    <n v="50074"/>
    <n v="13398.621993636099"/>
    <n v="9638978.7935049701"/>
    <m/>
    <n v="1.3900458005639E-3"/>
    <n v="2.0099999999999998"/>
    <n v="1.894425"/>
    <n v="69"/>
    <n v="130.72"/>
    <n v="1.9"/>
    <d v="2022-06-20T20:29:14"/>
    <n v="132.62"/>
  </r>
  <r>
    <x v="75"/>
    <x v="27"/>
    <s v="W4"/>
    <x v="13"/>
    <x v="2"/>
    <x v="8"/>
    <s v="Y"/>
    <s v="202207"/>
    <n v="61480"/>
    <n v="13398.621993636099"/>
    <n v="3448004.9297914202"/>
    <m/>
    <n v="3.8859056951657599E-3"/>
    <n v="0.73"/>
    <n v="0.688025"/>
    <n v="238"/>
    <n v="163.75"/>
    <n v="2.06"/>
    <d v="2022-06-20T20:29:14"/>
    <n v="165.81"/>
  </r>
  <r>
    <x v="75"/>
    <x v="27"/>
    <s v="W3"/>
    <x v="2"/>
    <x v="2"/>
    <x v="8"/>
    <s v="Y"/>
    <s v="202207"/>
    <n v="131124"/>
    <n v="13398.621993636099"/>
    <n v="9643512.5427239891"/>
    <m/>
    <n v="1.3893922918932001E-3"/>
    <n v="2.0099999999999998"/>
    <n v="1.894425"/>
    <n v="182"/>
    <n v="344.79"/>
    <n v="3.79"/>
    <d v="2022-06-20T20:29:14"/>
    <n v="348.58000000000004"/>
  </r>
  <r>
    <x v="75"/>
    <x v="27"/>
    <s v="W5"/>
    <x v="0"/>
    <x v="0"/>
    <x v="8"/>
    <s v="Y"/>
    <s v="202207"/>
    <n v="5268"/>
    <n v="13398.621993636099"/>
    <n v="8525576.1012209393"/>
    <m/>
    <n v="1.5715796603724299E-3"/>
    <n v="23.37"/>
    <n v="21.9678"/>
    <n v="8"/>
    <n v="175.74"/>
    <n v="0"/>
    <d v="2022-06-20T20:29:14"/>
    <n v="175.74"/>
  </r>
  <r>
    <x v="75"/>
    <x v="27"/>
    <s v="W6"/>
    <x v="2"/>
    <x v="0"/>
    <x v="8"/>
    <s v="Y"/>
    <s v="202207"/>
    <n v="9216"/>
    <n v="13398.621993636099"/>
    <n v="9354770.9723507296"/>
    <m/>
    <n v="1.43227685992928E-3"/>
    <n v="28.22"/>
    <n v="26.526800000000001"/>
    <n v="13"/>
    <n v="344.85"/>
    <n v="0"/>
    <d v="2022-06-20T20:29:14"/>
    <n v="344.85"/>
  </r>
  <r>
    <x v="75"/>
    <x v="27"/>
    <s v="K6"/>
    <x v="0"/>
    <x v="1"/>
    <x v="8"/>
    <s v="Y"/>
    <s v="202207"/>
    <n v="3192"/>
    <n v="13398.621993636099"/>
    <n v="8525576.1012209393"/>
    <m/>
    <n v="1.5715796603724299E-3"/>
    <n v="16.82"/>
    <n v="15.8108"/>
    <n v="5"/>
    <n v="79.05"/>
    <n v="0"/>
    <d v="2022-06-20T20:29:14"/>
    <n v="79.05"/>
  </r>
  <r>
    <x v="75"/>
    <x v="27"/>
    <s v="KJ"/>
    <x v="2"/>
    <x v="1"/>
    <x v="8"/>
    <s v="Y"/>
    <s v="202207"/>
    <n v="3971"/>
    <n v="13398.621993636099"/>
    <n v="9643512.5427239891"/>
    <m/>
    <n v="1.3893922918932001E-3"/>
    <n v="20.32"/>
    <n v="19.1008"/>
    <n v="5"/>
    <n v="95.5"/>
    <n v="0"/>
    <d v="2022-06-20T20:29:14"/>
    <n v="95.5"/>
  </r>
  <r>
    <x v="76"/>
    <x v="27"/>
    <s v="W2"/>
    <x v="0"/>
    <x v="2"/>
    <x v="8"/>
    <s v="N"/>
    <s v="202207"/>
    <n v="50074"/>
    <n v="25.328207927478399"/>
    <m/>
    <m/>
    <m/>
    <n v="2.0099999999999998"/>
    <n v="1.894425"/>
    <m/>
    <n v="0"/>
    <n v="0"/>
    <d v="2022-06-20T20:29:14"/>
    <n v="0"/>
  </r>
  <r>
    <x v="76"/>
    <x v="27"/>
    <s v="W4"/>
    <x v="13"/>
    <x v="2"/>
    <x v="8"/>
    <s v="Y"/>
    <s v="202207"/>
    <n v="61480"/>
    <n v="25.328207927478399"/>
    <n v="3448004.9297914202"/>
    <m/>
    <n v="7.3457574577802497E-6"/>
    <n v="0.73"/>
    <n v="0.688025"/>
    <n v="0"/>
    <n v="0"/>
    <n v="0"/>
    <d v="2022-06-20T20:29:14"/>
    <n v="0"/>
  </r>
  <r>
    <x v="76"/>
    <x v="27"/>
    <s v="W3"/>
    <x v="2"/>
    <x v="2"/>
    <x v="8"/>
    <s v="Y"/>
    <s v="202207"/>
    <n v="131124"/>
    <n v="25.328207927478399"/>
    <n v="9643512.5427239891"/>
    <m/>
    <n v="2.62645045726502E-6"/>
    <n v="2.0099999999999998"/>
    <n v="1.894425"/>
    <n v="0"/>
    <n v="0"/>
    <n v="0"/>
    <d v="2022-06-20T20:29:14"/>
    <n v="0"/>
  </r>
  <r>
    <x v="76"/>
    <x v="27"/>
    <s v="W5"/>
    <x v="0"/>
    <x v="0"/>
    <x v="8"/>
    <s v="N"/>
    <s v="202207"/>
    <n v="5268"/>
    <n v="25.328207927478399"/>
    <m/>
    <m/>
    <m/>
    <n v="23.37"/>
    <n v="21.9678"/>
    <m/>
    <n v="0"/>
    <n v="0"/>
    <d v="2022-06-20T20:29:14"/>
    <n v="0"/>
  </r>
  <r>
    <x v="76"/>
    <x v="27"/>
    <s v="W6"/>
    <x v="2"/>
    <x v="0"/>
    <x v="8"/>
    <s v="Y"/>
    <s v="202207"/>
    <n v="9216"/>
    <n v="25.328207927478399"/>
    <n v="9354770.9723507296"/>
    <m/>
    <n v="2.70751769362813E-6"/>
    <n v="28.22"/>
    <n v="26.526800000000001"/>
    <n v="0"/>
    <n v="0"/>
    <n v="0"/>
    <d v="2022-06-20T20:29:14"/>
    <n v="0"/>
  </r>
  <r>
    <x v="76"/>
    <x v="27"/>
    <s v="K6"/>
    <x v="0"/>
    <x v="1"/>
    <x v="8"/>
    <s v="N"/>
    <s v="202207"/>
    <n v="3192"/>
    <n v="25.328207927478399"/>
    <m/>
    <m/>
    <m/>
    <n v="16.82"/>
    <n v="15.8108"/>
    <m/>
    <n v="0"/>
    <n v="0"/>
    <d v="2022-06-20T20:29:14"/>
    <n v="0"/>
  </r>
  <r>
    <x v="76"/>
    <x v="27"/>
    <s v="KJ"/>
    <x v="2"/>
    <x v="1"/>
    <x v="8"/>
    <s v="Y"/>
    <s v="202207"/>
    <n v="3971"/>
    <n v="25.328207927478399"/>
    <n v="9643512.5427239891"/>
    <m/>
    <n v="2.62645045726502E-6"/>
    <n v="20.32"/>
    <n v="19.1008"/>
    <n v="0"/>
    <n v="0"/>
    <n v="0"/>
    <d v="2022-06-20T20:29:14"/>
    <n v="0"/>
  </r>
  <r>
    <x v="77"/>
    <x v="28"/>
    <s v="1P"/>
    <x v="10"/>
    <x v="2"/>
    <x v="9"/>
    <s v="N"/>
    <s v="202207"/>
    <n v="55532"/>
    <n v="297353.16106859699"/>
    <m/>
    <m/>
    <m/>
    <n v="1.71"/>
    <n v="1.611675"/>
    <m/>
    <n v="0"/>
    <n v="0"/>
    <d v="2022-06-20T20:29:14"/>
    <n v="0"/>
  </r>
  <r>
    <x v="77"/>
    <x v="28"/>
    <s v="1A"/>
    <x v="14"/>
    <x v="2"/>
    <x v="9"/>
    <s v="Y"/>
    <s v="202207"/>
    <n v="42755"/>
    <n v="297353.16106859699"/>
    <n v="9830358.7326049991"/>
    <m/>
    <n v="3.0248454726514301E-2"/>
    <n v="2.02"/>
    <n v="1.90385"/>
    <n v="1293"/>
    <n v="2461.6799999999998"/>
    <n v="22.85"/>
    <d v="2022-06-20T20:29:14"/>
    <n v="2484.5299999999997"/>
  </r>
  <r>
    <x v="77"/>
    <x v="28"/>
    <s v="10"/>
    <x v="2"/>
    <x v="2"/>
    <x v="9"/>
    <s v="Y"/>
    <s v="202207"/>
    <n v="132767"/>
    <n v="297353.16106859699"/>
    <n v="9830763.9839318395"/>
    <m/>
    <n v="3.0247207801409302E-2"/>
    <n v="2.02"/>
    <n v="1.90385"/>
    <n v="4015"/>
    <n v="7643.96"/>
    <n v="79.94"/>
    <d v="2022-06-20T20:29:14"/>
    <n v="7723.9"/>
  </r>
  <r>
    <x v="77"/>
    <x v="28"/>
    <s v="19"/>
    <x v="0"/>
    <x v="0"/>
    <x v="9"/>
    <s v="Y"/>
    <s v="202207"/>
    <n v="4434"/>
    <n v="297353.16106859699"/>
    <n v="9830358.7326049991"/>
    <m/>
    <n v="3.0248454726514301E-2"/>
    <n v="33.31"/>
    <n v="31.311399999999999"/>
    <n v="134"/>
    <n v="4195.7299999999996"/>
    <n v="-31.31"/>
    <d v="2022-06-20T20:29:14"/>
    <n v="4164.4199999999992"/>
  </r>
  <r>
    <x v="77"/>
    <x v="28"/>
    <s v="18"/>
    <x v="7"/>
    <x v="0"/>
    <x v="9"/>
    <s v="N"/>
    <s v="202207"/>
    <n v="8098"/>
    <n v="297353.16106859699"/>
    <m/>
    <m/>
    <m/>
    <n v="21.28"/>
    <n v="20.0032"/>
    <m/>
    <n v="0"/>
    <n v="0"/>
    <d v="2022-06-20T20:29:14"/>
    <n v="0"/>
  </r>
  <r>
    <x v="77"/>
    <x v="28"/>
    <s v="K8"/>
    <x v="10"/>
    <x v="1"/>
    <x v="9"/>
    <s v="N"/>
    <s v="202207"/>
    <n v="4031"/>
    <n v="297353.16106859699"/>
    <m/>
    <m/>
    <m/>
    <n v="22.1"/>
    <n v="20.774000000000001"/>
    <m/>
    <n v="0"/>
    <n v="0"/>
    <d v="2022-06-20T20:29:14"/>
    <n v="0"/>
  </r>
  <r>
    <x v="77"/>
    <x v="28"/>
    <s v="KL"/>
    <x v="2"/>
    <x v="1"/>
    <x v="9"/>
    <s v="Y"/>
    <s v="202207"/>
    <n v="3756"/>
    <n v="297353.16106859699"/>
    <n v="9830763.9839318395"/>
    <m/>
    <n v="3.0247207801409302E-2"/>
    <n v="26.29"/>
    <n v="24.712599999999998"/>
    <n v="113"/>
    <n v="2792.52"/>
    <n v="0"/>
    <d v="2022-06-20T20:29:14"/>
    <n v="2792.52"/>
  </r>
  <r>
    <x v="78"/>
    <x v="28"/>
    <s v="1P"/>
    <x v="10"/>
    <x v="2"/>
    <x v="9"/>
    <s v="N"/>
    <s v="202207"/>
    <n v="55532"/>
    <n v="394132.243559492"/>
    <m/>
    <m/>
    <m/>
    <n v="1.71"/>
    <n v="1.611675"/>
    <m/>
    <n v="0"/>
    <n v="0"/>
    <d v="2022-06-20T20:29:14"/>
    <n v="0"/>
  </r>
  <r>
    <x v="78"/>
    <x v="28"/>
    <s v="1A"/>
    <x v="14"/>
    <x v="2"/>
    <x v="9"/>
    <s v="Y"/>
    <s v="202207"/>
    <n v="42755"/>
    <n v="394132.243559492"/>
    <n v="9830358.7326049991"/>
    <m/>
    <n v="4.0093373424130198E-2"/>
    <n v="2.02"/>
    <n v="1.90385"/>
    <n v="1714"/>
    <n v="3263.2"/>
    <n v="28.55"/>
    <d v="2022-06-20T20:29:14"/>
    <n v="3291.75"/>
  </r>
  <r>
    <x v="78"/>
    <x v="28"/>
    <s v="10"/>
    <x v="2"/>
    <x v="2"/>
    <x v="9"/>
    <s v="Y"/>
    <s v="202207"/>
    <n v="132767"/>
    <n v="394132.243559492"/>
    <n v="9830763.9839318395"/>
    <m/>
    <n v="4.0091720664201899E-2"/>
    <n v="2.02"/>
    <n v="1.90385"/>
    <n v="5322"/>
    <n v="10132.290000000001"/>
    <n v="108.51"/>
    <d v="2022-06-20T20:29:14"/>
    <n v="10240.800000000001"/>
  </r>
  <r>
    <x v="78"/>
    <x v="28"/>
    <s v="19"/>
    <x v="0"/>
    <x v="0"/>
    <x v="9"/>
    <s v="Y"/>
    <s v="202207"/>
    <n v="4434"/>
    <n v="394132.243559492"/>
    <n v="9830358.7326049991"/>
    <m/>
    <n v="4.0093373424130198E-2"/>
    <n v="33.31"/>
    <n v="31.311399999999999"/>
    <n v="177"/>
    <n v="5542.12"/>
    <n v="-62.62"/>
    <d v="2022-06-20T20:29:14"/>
    <n v="5479.5"/>
  </r>
  <r>
    <x v="78"/>
    <x v="28"/>
    <s v="18"/>
    <x v="7"/>
    <x v="0"/>
    <x v="9"/>
    <s v="N"/>
    <s v="202207"/>
    <n v="8098"/>
    <n v="394132.243559492"/>
    <m/>
    <m/>
    <m/>
    <n v="21.28"/>
    <n v="20.0032"/>
    <m/>
    <n v="0"/>
    <n v="0"/>
    <d v="2022-06-20T20:29:14"/>
    <n v="0"/>
  </r>
  <r>
    <x v="78"/>
    <x v="28"/>
    <s v="K8"/>
    <x v="10"/>
    <x v="1"/>
    <x v="9"/>
    <s v="N"/>
    <s v="202207"/>
    <n v="4031"/>
    <n v="394132.243559492"/>
    <m/>
    <m/>
    <m/>
    <n v="22.1"/>
    <n v="20.774000000000001"/>
    <m/>
    <n v="0"/>
    <n v="0"/>
    <d v="2022-06-20T20:29:14"/>
    <n v="0"/>
  </r>
  <r>
    <x v="78"/>
    <x v="28"/>
    <s v="KL"/>
    <x v="2"/>
    <x v="1"/>
    <x v="9"/>
    <s v="Y"/>
    <s v="202207"/>
    <n v="3756"/>
    <n v="394132.243559492"/>
    <n v="9830763.9839318395"/>
    <m/>
    <n v="4.0091720664201899E-2"/>
    <n v="26.29"/>
    <n v="24.712599999999998"/>
    <n v="150"/>
    <n v="3706.89"/>
    <n v="24.71"/>
    <d v="2022-06-20T20:29:14"/>
    <n v="3731.6"/>
  </r>
  <r>
    <x v="79"/>
    <x v="28"/>
    <s v="1P"/>
    <x v="10"/>
    <x v="2"/>
    <x v="9"/>
    <s v="Y"/>
    <s v="202207"/>
    <n v="55532"/>
    <n v="405.25132683965501"/>
    <n v="8970010.1657244097"/>
    <m/>
    <n v="4.5178469071102503E-5"/>
    <n v="1.71"/>
    <n v="1.611675"/>
    <n v="2"/>
    <n v="3.22"/>
    <n v="0"/>
    <d v="2022-06-20T20:29:14"/>
    <n v="3.22"/>
  </r>
  <r>
    <x v="79"/>
    <x v="28"/>
    <s v="1A"/>
    <x v="14"/>
    <x v="2"/>
    <x v="9"/>
    <s v="N"/>
    <s v="202207"/>
    <n v="42755"/>
    <n v="405.25132683965501"/>
    <m/>
    <m/>
    <m/>
    <n v="2.02"/>
    <n v="1.90385"/>
    <m/>
    <n v="0"/>
    <n v="0"/>
    <d v="2022-06-20T20:29:14"/>
    <n v="0"/>
  </r>
  <r>
    <x v="79"/>
    <x v="28"/>
    <s v="10"/>
    <x v="2"/>
    <x v="2"/>
    <x v="9"/>
    <s v="Y"/>
    <s v="202207"/>
    <n v="132767"/>
    <n v="405.25132683965501"/>
    <n v="9830763.9839318395"/>
    <m/>
    <n v="4.1222770427815097E-5"/>
    <n v="2.02"/>
    <n v="1.90385"/>
    <n v="5"/>
    <n v="9.52"/>
    <n v="0"/>
    <d v="2022-06-20T20:29:14"/>
    <n v="9.52"/>
  </r>
  <r>
    <x v="79"/>
    <x v="28"/>
    <s v="19"/>
    <x v="0"/>
    <x v="0"/>
    <x v="9"/>
    <s v="N"/>
    <s v="202207"/>
    <n v="4434"/>
    <n v="405.25132683965501"/>
    <m/>
    <m/>
    <m/>
    <n v="33.31"/>
    <n v="31.311399999999999"/>
    <m/>
    <n v="0"/>
    <n v="0"/>
    <d v="2022-06-20T20:29:14"/>
    <n v="0"/>
  </r>
  <r>
    <x v="79"/>
    <x v="28"/>
    <s v="18"/>
    <x v="7"/>
    <x v="0"/>
    <x v="9"/>
    <s v="N"/>
    <s v="202207"/>
    <n v="8098"/>
    <n v="405.25132683965501"/>
    <m/>
    <m/>
    <m/>
    <n v="21.28"/>
    <n v="20.0032"/>
    <m/>
    <n v="0"/>
    <n v="0"/>
    <d v="2022-06-20T20:29:14"/>
    <n v="0"/>
  </r>
  <r>
    <x v="79"/>
    <x v="28"/>
    <s v="K8"/>
    <x v="10"/>
    <x v="1"/>
    <x v="9"/>
    <s v="Y"/>
    <s v="202207"/>
    <n v="4031"/>
    <n v="405.25132683965501"/>
    <n v="8970010.1657244097"/>
    <m/>
    <n v="4.5178469071102503E-5"/>
    <n v="22.1"/>
    <n v="20.774000000000001"/>
    <n v="0"/>
    <n v="0"/>
    <n v="0"/>
    <d v="2022-06-20T20:29:14"/>
    <n v="0"/>
  </r>
  <r>
    <x v="79"/>
    <x v="28"/>
    <s v="KL"/>
    <x v="2"/>
    <x v="1"/>
    <x v="9"/>
    <s v="Y"/>
    <s v="202207"/>
    <n v="3756"/>
    <n v="405.25132683965501"/>
    <n v="9830763.9839318395"/>
    <m/>
    <n v="4.1222770427815097E-5"/>
    <n v="26.29"/>
    <n v="24.712599999999998"/>
    <n v="0"/>
    <n v="0"/>
    <n v="0"/>
    <d v="2022-06-20T20:29:14"/>
    <n v="0"/>
  </r>
  <r>
    <x v="80"/>
    <x v="28"/>
    <s v="1P"/>
    <x v="10"/>
    <x v="2"/>
    <x v="9"/>
    <s v="Y"/>
    <s v="202207"/>
    <n v="55532"/>
    <n v="3195001.4608038398"/>
    <n v="8970010.1657244097"/>
    <m/>
    <n v="0.35618705015657198"/>
    <n v="1.71"/>
    <n v="1.611675"/>
    <n v="19779"/>
    <n v="31877.32"/>
    <n v="417.41"/>
    <d v="2022-06-20T20:29:14"/>
    <n v="32294.73"/>
  </r>
  <r>
    <x v="80"/>
    <x v="28"/>
    <s v="1A"/>
    <x v="14"/>
    <x v="2"/>
    <x v="9"/>
    <s v="Y"/>
    <s v="202207"/>
    <n v="42755"/>
    <n v="3195001.4608038398"/>
    <n v="9830358.7326049991"/>
    <m/>
    <n v="0.32501372001885998"/>
    <n v="2.02"/>
    <n v="1.90385"/>
    <n v="13895"/>
    <n v="26454"/>
    <n v="224.64"/>
    <d v="2022-06-20T20:29:14"/>
    <n v="26678.639999999999"/>
  </r>
  <r>
    <x v="80"/>
    <x v="28"/>
    <s v="10"/>
    <x v="2"/>
    <x v="2"/>
    <x v="9"/>
    <s v="Y"/>
    <s v="202207"/>
    <n v="132767"/>
    <n v="3195001.4608038398"/>
    <n v="9830763.9839318395"/>
    <m/>
    <n v="0.32500032205289398"/>
    <n v="2.02"/>
    <n v="1.90385"/>
    <n v="43149"/>
    <n v="82149.22"/>
    <n v="860.54"/>
    <d v="2022-06-20T20:29:14"/>
    <n v="83009.759999999995"/>
  </r>
  <r>
    <x v="80"/>
    <x v="28"/>
    <s v="19"/>
    <x v="0"/>
    <x v="0"/>
    <x v="9"/>
    <s v="Y"/>
    <s v="202207"/>
    <n v="4434"/>
    <n v="3195001.4608038398"/>
    <n v="9830358.7326049991"/>
    <m/>
    <n v="0.32501372001885998"/>
    <n v="33.31"/>
    <n v="31.311399999999999"/>
    <n v="1441"/>
    <n v="45119.73"/>
    <n v="-250.49"/>
    <d v="2022-06-20T20:29:14"/>
    <n v="44869.240000000005"/>
  </r>
  <r>
    <x v="80"/>
    <x v="28"/>
    <s v="18"/>
    <x v="7"/>
    <x v="0"/>
    <x v="9"/>
    <s v="Y"/>
    <s v="202207"/>
    <n v="8098"/>
    <n v="3195001.4608038398"/>
    <n v="8386346.9422436003"/>
    <m/>
    <n v="0.38097654232619699"/>
    <n v="21.28"/>
    <n v="20.0032"/>
    <n v="3085"/>
    <n v="61709.87"/>
    <n v="19.989999999999998"/>
    <d v="2022-06-20T20:29:14"/>
    <n v="61729.86"/>
  </r>
  <r>
    <x v="80"/>
    <x v="28"/>
    <s v="K8"/>
    <x v="10"/>
    <x v="1"/>
    <x v="9"/>
    <s v="Y"/>
    <s v="202207"/>
    <n v="4031"/>
    <n v="3195001.4608038398"/>
    <n v="8970010.1657244097"/>
    <m/>
    <n v="0.35618705015657198"/>
    <n v="22.1"/>
    <n v="20.774000000000001"/>
    <n v="1435"/>
    <n v="29810.69"/>
    <n v="-83.09"/>
    <d v="2022-06-20T20:29:14"/>
    <n v="29727.599999999999"/>
  </r>
  <r>
    <x v="80"/>
    <x v="28"/>
    <s v="KL"/>
    <x v="2"/>
    <x v="1"/>
    <x v="9"/>
    <s v="Y"/>
    <s v="202207"/>
    <n v="3756"/>
    <n v="3195001.4608038398"/>
    <n v="9830763.9839318395"/>
    <m/>
    <n v="0.32500032205289398"/>
    <n v="26.29"/>
    <n v="24.712599999999998"/>
    <n v="1220"/>
    <n v="30149.37"/>
    <n v="222.42"/>
    <d v="2022-06-20T20:29:14"/>
    <n v="30371.789999999997"/>
  </r>
  <r>
    <x v="81"/>
    <x v="28"/>
    <s v="1P"/>
    <x v="10"/>
    <x v="2"/>
    <x v="9"/>
    <s v="N"/>
    <s v="202207"/>
    <n v="55532"/>
    <n v="169268.413579338"/>
    <m/>
    <m/>
    <m/>
    <n v="1.71"/>
    <n v="1.611675"/>
    <m/>
    <n v="0"/>
    <n v="0"/>
    <d v="2022-06-20T20:29:14"/>
    <n v="0"/>
  </r>
  <r>
    <x v="81"/>
    <x v="28"/>
    <s v="1A"/>
    <x v="14"/>
    <x v="2"/>
    <x v="9"/>
    <s v="Y"/>
    <s v="202207"/>
    <n v="42755"/>
    <n v="169268.413579338"/>
    <n v="9830358.7326049991"/>
    <m/>
    <n v="1.7218945735714999E-2"/>
    <n v="2.02"/>
    <n v="1.90385"/>
    <n v="736"/>
    <n v="1401.23"/>
    <n v="13.33"/>
    <d v="2022-06-20T20:29:14"/>
    <n v="1414.56"/>
  </r>
  <r>
    <x v="81"/>
    <x v="28"/>
    <s v="10"/>
    <x v="2"/>
    <x v="2"/>
    <x v="9"/>
    <s v="Y"/>
    <s v="202207"/>
    <n v="132767"/>
    <n v="169268.413579338"/>
    <n v="9830763.9839318395"/>
    <m/>
    <n v="1.7218235923067999E-2"/>
    <n v="2.02"/>
    <n v="1.90385"/>
    <n v="2286"/>
    <n v="4352.2"/>
    <n v="45.69"/>
    <d v="2022-06-20T20:29:14"/>
    <n v="4397.8899999999994"/>
  </r>
  <r>
    <x v="81"/>
    <x v="28"/>
    <s v="19"/>
    <x v="0"/>
    <x v="0"/>
    <x v="9"/>
    <s v="Y"/>
    <s v="202207"/>
    <n v="4434"/>
    <n v="169268.413579338"/>
    <n v="9830358.7326049991"/>
    <m/>
    <n v="1.7218945735714999E-2"/>
    <n v="33.31"/>
    <n v="31.311399999999999"/>
    <n v="76"/>
    <n v="2379.67"/>
    <n v="0"/>
    <d v="2022-06-20T20:29:14"/>
    <n v="2379.67"/>
  </r>
  <r>
    <x v="81"/>
    <x v="28"/>
    <s v="18"/>
    <x v="7"/>
    <x v="0"/>
    <x v="9"/>
    <s v="N"/>
    <s v="202207"/>
    <n v="8098"/>
    <n v="169268.413579338"/>
    <m/>
    <m/>
    <m/>
    <n v="21.28"/>
    <n v="20.0032"/>
    <m/>
    <n v="0"/>
    <n v="0"/>
    <d v="2022-06-20T20:29:14"/>
    <n v="0"/>
  </r>
  <r>
    <x v="81"/>
    <x v="28"/>
    <s v="K8"/>
    <x v="10"/>
    <x v="1"/>
    <x v="9"/>
    <s v="N"/>
    <s v="202207"/>
    <n v="4031"/>
    <n v="169268.413579338"/>
    <m/>
    <m/>
    <m/>
    <n v="22.1"/>
    <n v="20.774000000000001"/>
    <m/>
    <n v="0"/>
    <n v="0"/>
    <d v="2022-06-20T20:29:14"/>
    <n v="0"/>
  </r>
  <r>
    <x v="81"/>
    <x v="28"/>
    <s v="KL"/>
    <x v="2"/>
    <x v="1"/>
    <x v="9"/>
    <s v="Y"/>
    <s v="202207"/>
    <n v="3756"/>
    <n v="169268.413579338"/>
    <n v="9830763.9839318395"/>
    <m/>
    <n v="1.7218235923067999E-2"/>
    <n v="26.29"/>
    <n v="24.712599999999998"/>
    <n v="64"/>
    <n v="1581.61"/>
    <n v="0"/>
    <d v="2022-06-20T20:29:14"/>
    <n v="1581.61"/>
  </r>
  <r>
    <x v="82"/>
    <x v="29"/>
    <s v="1P"/>
    <x v="10"/>
    <x v="2"/>
    <x v="9"/>
    <s v="Y"/>
    <s v="202207"/>
    <n v="55532"/>
    <n v="583257.97215397295"/>
    <n v="8970010.1657244097"/>
    <m/>
    <n v="6.5023111610584203E-2"/>
    <n v="1.71"/>
    <n v="1.611675"/>
    <n v="3610"/>
    <n v="5818.15"/>
    <n v="74.12"/>
    <d v="2022-06-20T20:29:14"/>
    <n v="5892.2699999999995"/>
  </r>
  <r>
    <x v="82"/>
    <x v="29"/>
    <s v="1A"/>
    <x v="14"/>
    <x v="2"/>
    <x v="9"/>
    <s v="Y"/>
    <s v="202207"/>
    <n v="42755"/>
    <n v="583257.97215397295"/>
    <n v="9830358.7326049991"/>
    <m/>
    <n v="5.93323181807641E-2"/>
    <n v="2.02"/>
    <n v="1.90385"/>
    <n v="2536"/>
    <n v="4828.16"/>
    <n v="38.07"/>
    <d v="2022-06-20T20:29:14"/>
    <n v="4866.2299999999996"/>
  </r>
  <r>
    <x v="82"/>
    <x v="29"/>
    <s v="10"/>
    <x v="2"/>
    <x v="2"/>
    <x v="9"/>
    <s v="Y"/>
    <s v="202207"/>
    <n v="132767"/>
    <n v="583257.97215397295"/>
    <n v="9830763.9839318395"/>
    <m/>
    <n v="5.9329872338232802E-2"/>
    <n v="2.02"/>
    <n v="1.90385"/>
    <n v="7877"/>
    <n v="14996.63"/>
    <n v="159.93"/>
    <d v="2022-06-20T20:29:14"/>
    <n v="15156.56"/>
  </r>
  <r>
    <x v="82"/>
    <x v="29"/>
    <s v="19"/>
    <x v="0"/>
    <x v="0"/>
    <x v="9"/>
    <s v="Y"/>
    <s v="202207"/>
    <n v="4434"/>
    <n v="583257.97215397295"/>
    <n v="9830358.7326049991"/>
    <m/>
    <n v="5.93323181807641E-2"/>
    <n v="33.31"/>
    <n v="31.311399999999999"/>
    <n v="263"/>
    <n v="8234.9"/>
    <n v="-31.31"/>
    <d v="2022-06-20T20:29:14"/>
    <n v="8203.59"/>
  </r>
  <r>
    <x v="82"/>
    <x v="29"/>
    <s v="18"/>
    <x v="7"/>
    <x v="0"/>
    <x v="9"/>
    <s v="N"/>
    <s v="202207"/>
    <n v="8098"/>
    <n v="583257.97215397295"/>
    <m/>
    <m/>
    <m/>
    <n v="21.28"/>
    <n v="20.0032"/>
    <m/>
    <n v="0"/>
    <n v="0"/>
    <d v="2022-06-20T20:29:14"/>
    <n v="0"/>
  </r>
  <r>
    <x v="82"/>
    <x v="29"/>
    <s v="K8"/>
    <x v="10"/>
    <x v="1"/>
    <x v="9"/>
    <s v="Y"/>
    <s v="202207"/>
    <n v="4031"/>
    <n v="583257.97215397295"/>
    <n v="8970010.1657244097"/>
    <m/>
    <n v="6.5023111610584203E-2"/>
    <n v="22.1"/>
    <n v="20.774000000000001"/>
    <n v="262"/>
    <n v="5442.79"/>
    <n v="0"/>
    <d v="2022-06-20T20:29:14"/>
    <n v="5442.79"/>
  </r>
  <r>
    <x v="82"/>
    <x v="29"/>
    <s v="KL"/>
    <x v="2"/>
    <x v="1"/>
    <x v="9"/>
    <s v="Y"/>
    <s v="202207"/>
    <n v="3756"/>
    <n v="583257.97215397295"/>
    <n v="9830763.9839318395"/>
    <m/>
    <n v="5.9329872338232802E-2"/>
    <n v="26.29"/>
    <n v="24.712599999999998"/>
    <n v="222"/>
    <n v="5486.2"/>
    <n v="49.43"/>
    <d v="2022-06-20T20:29:14"/>
    <n v="5535.63"/>
  </r>
  <r>
    <x v="83"/>
    <x v="29"/>
    <s v="1P"/>
    <x v="10"/>
    <x v="2"/>
    <x v="9"/>
    <s v="Y"/>
    <s v="202207"/>
    <n v="55532"/>
    <n v="5191345.48143976"/>
    <n v="8970010.1657244097"/>
    <m/>
    <n v="0.57874465976377298"/>
    <n v="1.71"/>
    <n v="1.611675"/>
    <n v="32138"/>
    <n v="51796.01"/>
    <n v="673.67"/>
    <d v="2022-06-20T20:29:14"/>
    <n v="52469.68"/>
  </r>
  <r>
    <x v="83"/>
    <x v="29"/>
    <s v="1A"/>
    <x v="14"/>
    <x v="2"/>
    <x v="9"/>
    <s v="Y"/>
    <s v="202207"/>
    <n v="42755"/>
    <n v="5191345.48143976"/>
    <n v="9830358.7326049991"/>
    <m/>
    <n v="0.52809318791401605"/>
    <n v="2.02"/>
    <n v="1.90385"/>
    <n v="22578"/>
    <n v="42985.13"/>
    <n v="359.82"/>
    <d v="2022-06-20T20:29:14"/>
    <n v="43344.95"/>
  </r>
  <r>
    <x v="83"/>
    <x v="29"/>
    <s v="10"/>
    <x v="2"/>
    <x v="2"/>
    <x v="9"/>
    <s v="Y"/>
    <s v="202207"/>
    <n v="132767"/>
    <n v="5191345.48143976"/>
    <n v="9830763.9839318395"/>
    <m/>
    <n v="0.52807141844976602"/>
    <n v="2.02"/>
    <n v="1.90385"/>
    <n v="70110"/>
    <n v="133478.92000000001"/>
    <n v="1401.24"/>
    <d v="2022-06-20T20:29:14"/>
    <n v="134880.16"/>
  </r>
  <r>
    <x v="83"/>
    <x v="29"/>
    <s v="19"/>
    <x v="0"/>
    <x v="0"/>
    <x v="9"/>
    <s v="Y"/>
    <s v="202207"/>
    <n v="4434"/>
    <n v="5191345.48143976"/>
    <n v="9830358.7326049991"/>
    <m/>
    <n v="0.52809318791401605"/>
    <n v="33.31"/>
    <n v="31.311399999999999"/>
    <n v="2341"/>
    <n v="73299.990000000005"/>
    <n v="-469.66"/>
    <d v="2022-06-20T20:29:14"/>
    <n v="72830.33"/>
  </r>
  <r>
    <x v="83"/>
    <x v="29"/>
    <s v="18"/>
    <x v="7"/>
    <x v="0"/>
    <x v="9"/>
    <s v="Y"/>
    <s v="202207"/>
    <n v="8098"/>
    <n v="5191345.48143976"/>
    <n v="8386346.9422436003"/>
    <m/>
    <n v="0.61902345767380296"/>
    <n v="21.28"/>
    <n v="20.0032"/>
    <n v="5012"/>
    <n v="100256.04"/>
    <n v="-20.010000000000002"/>
    <d v="2022-06-20T20:29:14"/>
    <n v="100236.03"/>
  </r>
  <r>
    <x v="83"/>
    <x v="29"/>
    <s v="K8"/>
    <x v="10"/>
    <x v="1"/>
    <x v="9"/>
    <s v="Y"/>
    <s v="202207"/>
    <n v="4031"/>
    <n v="5191345.48143976"/>
    <n v="8970010.1657244097"/>
    <m/>
    <n v="0.57874465976377298"/>
    <n v="22.1"/>
    <n v="20.774000000000001"/>
    <n v="2332"/>
    <n v="48444.97"/>
    <n v="-20.78"/>
    <d v="2022-06-20T20:29:14"/>
    <n v="48424.19"/>
  </r>
  <r>
    <x v="83"/>
    <x v="29"/>
    <s v="KL"/>
    <x v="2"/>
    <x v="1"/>
    <x v="9"/>
    <s v="Y"/>
    <s v="202207"/>
    <n v="3756"/>
    <n v="5191345.48143976"/>
    <n v="9830763.9839318395"/>
    <m/>
    <n v="0.52807141844976602"/>
    <n v="26.29"/>
    <n v="24.712599999999998"/>
    <n v="1983"/>
    <n v="49005.09"/>
    <n v="271.83"/>
    <d v="2022-06-20T20:29:14"/>
    <n v="49276.92"/>
  </r>
  <r>
    <x v="84"/>
    <x v="30"/>
    <s v="H4"/>
    <x v="15"/>
    <x v="2"/>
    <x v="10"/>
    <s v="Y"/>
    <s v="202207"/>
    <n v="145629"/>
    <n v="585157.58774853405"/>
    <n v="15726385.615002999"/>
    <m/>
    <n v="3.72086506126552E-2"/>
    <n v="1.87"/>
    <n v="1.762475"/>
    <n v="5418"/>
    <n v="9549.09"/>
    <n v="119.85"/>
    <d v="2022-06-20T20:29:14"/>
    <n v="9668.94"/>
  </r>
  <r>
    <x v="84"/>
    <x v="30"/>
    <s v="H3"/>
    <x v="1"/>
    <x v="2"/>
    <x v="10"/>
    <s v="Y"/>
    <s v="202207"/>
    <n v="56694"/>
    <n v="585157.58774853405"/>
    <n v="19854123.660944201"/>
    <m/>
    <n v="2.9472848952765401E-2"/>
    <n v="2.46"/>
    <n v="2.3185500000000001"/>
    <n v="1670"/>
    <n v="3871.98"/>
    <n v="37.1"/>
    <d v="2022-06-20T20:29:14"/>
    <n v="3909.08"/>
  </r>
  <r>
    <x v="84"/>
    <x v="30"/>
    <s v="H2"/>
    <x v="2"/>
    <x v="2"/>
    <x v="10"/>
    <s v="Y"/>
    <s v="202207"/>
    <n v="197364"/>
    <n v="585157.58774853405"/>
    <n v="19854123.660944201"/>
    <m/>
    <n v="2.9472848952765401E-2"/>
    <n v="2.46"/>
    <n v="2.3185500000000001"/>
    <n v="5816"/>
    <n v="13484.69"/>
    <n v="134.46"/>
    <d v="2022-06-20T20:29:14"/>
    <n v="13619.15"/>
  </r>
  <r>
    <x v="84"/>
    <x v="30"/>
    <s v="H1"/>
    <x v="7"/>
    <x v="2"/>
    <x v="10"/>
    <s v="Y"/>
    <s v="202207"/>
    <n v="70026"/>
    <n v="585157.58774853405"/>
    <n v="4712895.6336896801"/>
    <m/>
    <n v="0.124160947585088"/>
    <n v="0.65"/>
    <n v="0.61262499999999998"/>
    <n v="8694"/>
    <n v="5326.16"/>
    <n v="50.25"/>
    <d v="2022-06-20T20:29:14"/>
    <n v="5376.41"/>
  </r>
  <r>
    <x v="84"/>
    <x v="30"/>
    <s v="H7"/>
    <x v="6"/>
    <x v="0"/>
    <x v="10"/>
    <s v="Y"/>
    <s v="202207"/>
    <n v="0"/>
    <n v="585157.58774853405"/>
    <n v="19854123.660944201"/>
    <m/>
    <n v="2.9472848952765401E-2"/>
    <n v="16.350000000000001"/>
    <n v="15.369"/>
    <n v="0"/>
    <n v="0"/>
    <n v="-15.37"/>
    <d v="2022-06-20T20:29:14"/>
    <n v="-15.37"/>
  </r>
  <r>
    <x v="84"/>
    <x v="30"/>
    <s v="H6"/>
    <x v="1"/>
    <x v="0"/>
    <x v="10"/>
    <s v="Y"/>
    <s v="202207"/>
    <n v="7797"/>
    <n v="585157.58774853405"/>
    <n v="19854123.660944201"/>
    <m/>
    <n v="2.9472848952765401E-2"/>
    <n v="16.350000000000001"/>
    <n v="15.369"/>
    <n v="229"/>
    <n v="3519.5"/>
    <n v="15.37"/>
    <d v="2022-06-20T20:29:14"/>
    <n v="3534.87"/>
  </r>
  <r>
    <x v="84"/>
    <x v="30"/>
    <s v="H5"/>
    <x v="2"/>
    <x v="0"/>
    <x v="10"/>
    <s v="Y"/>
    <s v="202207"/>
    <n v="11605"/>
    <n v="585157.58774853405"/>
    <n v="19854123.660944201"/>
    <m/>
    <n v="2.9472848952765401E-2"/>
    <n v="16.350000000000001"/>
    <n v="15.369"/>
    <n v="342"/>
    <n v="5256.2"/>
    <n v="0"/>
    <d v="2022-06-20T20:29:14"/>
    <n v="5256.2"/>
  </r>
  <r>
    <x v="84"/>
    <x v="30"/>
    <s v="KC"/>
    <x v="15"/>
    <x v="1"/>
    <x v="10"/>
    <s v="Y"/>
    <s v="202207"/>
    <n v="6611"/>
    <n v="585157.58774853405"/>
    <n v="15726385.615002999"/>
    <m/>
    <n v="3.72086506126552E-2"/>
    <n v="27.43"/>
    <n v="25.784199999999998"/>
    <n v="245"/>
    <n v="6317.13"/>
    <n v="25.78"/>
    <d v="2022-06-20T20:29:14"/>
    <n v="6342.91"/>
  </r>
  <r>
    <x v="84"/>
    <x v="30"/>
    <s v="KG"/>
    <x v="2"/>
    <x v="1"/>
    <x v="10"/>
    <s v="Y"/>
    <s v="202207"/>
    <n v="9552"/>
    <n v="585157.58774853405"/>
    <n v="19854123.660944201"/>
    <m/>
    <n v="2.9472848952765401E-2"/>
    <n v="36.21"/>
    <n v="34.037399999999998"/>
    <n v="281"/>
    <n v="9564.51"/>
    <n v="34.04"/>
    <d v="2022-06-20T20:29:14"/>
    <n v="9598.5500000000011"/>
  </r>
  <r>
    <x v="84"/>
    <x v="30"/>
    <s v="KR"/>
    <x v="7"/>
    <x v="1"/>
    <x v="10"/>
    <s v="Y"/>
    <s v="202207"/>
    <n v="6399"/>
    <n v="585157.58774853405"/>
    <n v="4712895.6336896801"/>
    <m/>
    <n v="0.124160947585088"/>
    <n v="9.4600000000000009"/>
    <n v="8.8924000000000003"/>
    <n v="794"/>
    <n v="7060.57"/>
    <n v="8.89"/>
    <d v="2022-06-20T20:29:14"/>
    <n v="7069.46"/>
  </r>
  <r>
    <x v="85"/>
    <x v="30"/>
    <s v="H4"/>
    <x v="15"/>
    <x v="2"/>
    <x v="10"/>
    <s v="N"/>
    <s v="202207"/>
    <n v="145629"/>
    <n v="1444265.0724406701"/>
    <m/>
    <m/>
    <m/>
    <n v="1.87"/>
    <n v="1.762475"/>
    <m/>
    <n v="0"/>
    <n v="0"/>
    <d v="2022-06-20T20:29:14"/>
    <n v="0"/>
  </r>
  <r>
    <x v="85"/>
    <x v="30"/>
    <s v="H3"/>
    <x v="1"/>
    <x v="2"/>
    <x v="10"/>
    <s v="Y"/>
    <s v="202207"/>
    <n v="56694"/>
    <n v="1444265.0724406701"/>
    <n v="19854123.660944201"/>
    <m/>
    <n v="7.2743833830436894E-2"/>
    <n v="2.46"/>
    <n v="2.3185500000000001"/>
    <n v="4124"/>
    <n v="9561.7000000000007"/>
    <n v="92.71"/>
    <d v="2022-06-20T20:29:14"/>
    <n v="9654.41"/>
  </r>
  <r>
    <x v="85"/>
    <x v="30"/>
    <s v="H2"/>
    <x v="2"/>
    <x v="2"/>
    <x v="10"/>
    <s v="Y"/>
    <s v="202207"/>
    <n v="197364"/>
    <n v="1444265.0724406701"/>
    <n v="19854123.660944201"/>
    <m/>
    <n v="7.2743833830436894E-2"/>
    <n v="2.46"/>
    <n v="2.3185500000000001"/>
    <n v="14357"/>
    <n v="33287.42"/>
    <n v="336.18"/>
    <d v="2022-06-20T20:29:14"/>
    <n v="33623.599999999999"/>
  </r>
  <r>
    <x v="85"/>
    <x v="30"/>
    <s v="H1"/>
    <x v="7"/>
    <x v="2"/>
    <x v="10"/>
    <s v="Y"/>
    <s v="202207"/>
    <n v="70026"/>
    <n v="1444265.0724406701"/>
    <n v="4712895.6336896801"/>
    <m/>
    <n v="0.30644961923546099"/>
    <n v="0.65"/>
    <n v="0.61262499999999998"/>
    <n v="21459"/>
    <n v="13146.32"/>
    <n v="121.9"/>
    <d v="2022-06-20T20:29:14"/>
    <n v="13268.22"/>
  </r>
  <r>
    <x v="85"/>
    <x v="30"/>
    <s v="H7"/>
    <x v="6"/>
    <x v="0"/>
    <x v="10"/>
    <s v="Y"/>
    <s v="202207"/>
    <n v="0"/>
    <n v="1444265.0724406701"/>
    <n v="19854123.660944201"/>
    <m/>
    <n v="7.2743833830436894E-2"/>
    <n v="16.350000000000001"/>
    <n v="15.369"/>
    <n v="0"/>
    <n v="0"/>
    <n v="-15.37"/>
    <d v="2022-06-20T20:29:14"/>
    <n v="-15.37"/>
  </r>
  <r>
    <x v="85"/>
    <x v="30"/>
    <s v="H6"/>
    <x v="1"/>
    <x v="0"/>
    <x v="10"/>
    <s v="Y"/>
    <s v="202207"/>
    <n v="7797"/>
    <n v="1444265.0724406701"/>
    <n v="19854123.660944201"/>
    <m/>
    <n v="7.2743833830436894E-2"/>
    <n v="16.350000000000001"/>
    <n v="15.369"/>
    <n v="567"/>
    <n v="8714.2199999999993"/>
    <n v="46.1"/>
    <d v="2022-06-20T20:29:14"/>
    <n v="8760.32"/>
  </r>
  <r>
    <x v="85"/>
    <x v="30"/>
    <s v="H5"/>
    <x v="2"/>
    <x v="0"/>
    <x v="10"/>
    <s v="Y"/>
    <s v="202207"/>
    <n v="11605"/>
    <n v="1444265.0724406701"/>
    <n v="19854123.660944201"/>
    <m/>
    <n v="7.2743833830436894E-2"/>
    <n v="16.350000000000001"/>
    <n v="15.369"/>
    <n v="844"/>
    <n v="12971.44"/>
    <n v="0"/>
    <d v="2022-06-20T20:29:14"/>
    <n v="12971.44"/>
  </r>
  <r>
    <x v="85"/>
    <x v="30"/>
    <s v="KC"/>
    <x v="15"/>
    <x v="1"/>
    <x v="10"/>
    <s v="N"/>
    <s v="202207"/>
    <n v="6611"/>
    <n v="1444265.0724406701"/>
    <m/>
    <m/>
    <m/>
    <n v="27.43"/>
    <n v="25.784199999999998"/>
    <m/>
    <n v="0"/>
    <n v="0"/>
    <d v="2022-06-20T20:29:14"/>
    <n v="0"/>
  </r>
  <r>
    <x v="85"/>
    <x v="30"/>
    <s v="KG"/>
    <x v="2"/>
    <x v="1"/>
    <x v="10"/>
    <s v="Y"/>
    <s v="202207"/>
    <n v="9552"/>
    <n v="1444265.0724406701"/>
    <n v="19854123.660944201"/>
    <m/>
    <n v="7.2743833830436894E-2"/>
    <n v="36.21"/>
    <n v="34.037399999999998"/>
    <n v="694"/>
    <n v="23621.96"/>
    <n v="68.069999999999993"/>
    <d v="2022-06-20T20:29:14"/>
    <n v="23690.03"/>
  </r>
  <r>
    <x v="85"/>
    <x v="30"/>
    <s v="KR"/>
    <x v="7"/>
    <x v="1"/>
    <x v="10"/>
    <s v="Y"/>
    <s v="202207"/>
    <n v="6399"/>
    <n v="1444265.0724406701"/>
    <n v="4712895.6336896801"/>
    <m/>
    <n v="0.30644961923546099"/>
    <n v="9.4600000000000009"/>
    <n v="8.8924000000000003"/>
    <n v="1960"/>
    <n v="17429.099999999999"/>
    <n v="35.56"/>
    <d v="2022-06-20T20:29:14"/>
    <n v="17464.66"/>
  </r>
  <r>
    <x v="86"/>
    <x v="30"/>
    <s v="H4"/>
    <x v="15"/>
    <x v="2"/>
    <x v="10"/>
    <s v="N"/>
    <s v="202207"/>
    <n v="145629"/>
    <n v="2683472.9735004799"/>
    <m/>
    <m/>
    <m/>
    <n v="1.87"/>
    <n v="1.762475"/>
    <m/>
    <n v="0"/>
    <n v="0"/>
    <d v="2022-06-20T20:29:14"/>
    <n v="0"/>
  </r>
  <r>
    <x v="86"/>
    <x v="30"/>
    <s v="H3"/>
    <x v="1"/>
    <x v="2"/>
    <x v="10"/>
    <s v="Y"/>
    <s v="202207"/>
    <n v="56694"/>
    <n v="2683472.9735004799"/>
    <n v="19854123.660944201"/>
    <m/>
    <n v="0.13515947716087001"/>
    <n v="2.46"/>
    <n v="2.3185500000000001"/>
    <n v="7662"/>
    <n v="17764.73"/>
    <n v="162.28"/>
    <d v="2022-06-20T20:29:14"/>
    <n v="17927.009999999998"/>
  </r>
  <r>
    <x v="86"/>
    <x v="30"/>
    <s v="H2"/>
    <x v="2"/>
    <x v="2"/>
    <x v="10"/>
    <s v="Y"/>
    <s v="202207"/>
    <n v="197364"/>
    <n v="2683472.9735004799"/>
    <n v="19854123.660944201"/>
    <m/>
    <n v="0.13515947716087001"/>
    <n v="2.46"/>
    <n v="2.3185500000000001"/>
    <n v="26675"/>
    <n v="61847.32"/>
    <n v="619.08000000000004"/>
    <d v="2022-06-20T20:29:14"/>
    <n v="62466.400000000001"/>
  </r>
  <r>
    <x v="86"/>
    <x v="30"/>
    <s v="H1"/>
    <x v="7"/>
    <x v="2"/>
    <x v="10"/>
    <s v="Y"/>
    <s v="202207"/>
    <n v="70026"/>
    <n v="2683472.9735004799"/>
    <n v="4712895.6336896801"/>
    <m/>
    <n v="0.56938943317945101"/>
    <n v="0.65"/>
    <n v="0.61262499999999998"/>
    <n v="39872"/>
    <n v="24426.58"/>
    <n v="229.75"/>
    <d v="2022-06-20T20:29:14"/>
    <n v="24656.33"/>
  </r>
  <r>
    <x v="86"/>
    <x v="30"/>
    <s v="H7"/>
    <x v="6"/>
    <x v="0"/>
    <x v="10"/>
    <s v="Y"/>
    <s v="202207"/>
    <n v="0"/>
    <n v="2683472.9735004799"/>
    <n v="19854123.660944201"/>
    <m/>
    <n v="0.13515947716087001"/>
    <n v="16.350000000000001"/>
    <n v="15.369"/>
    <n v="0"/>
    <n v="0"/>
    <n v="-61.47"/>
    <d v="2022-06-20T20:29:14"/>
    <n v="-61.47"/>
  </r>
  <r>
    <x v="86"/>
    <x v="30"/>
    <s v="H6"/>
    <x v="1"/>
    <x v="0"/>
    <x v="10"/>
    <s v="Y"/>
    <s v="202207"/>
    <n v="7797"/>
    <n v="2683472.9735004799"/>
    <n v="19854123.660944201"/>
    <m/>
    <n v="0.13515947716087001"/>
    <n v="16.350000000000001"/>
    <n v="15.369"/>
    <n v="1053"/>
    <n v="16183.56"/>
    <n v="107.58"/>
    <d v="2022-06-20T20:29:14"/>
    <n v="16291.14"/>
  </r>
  <r>
    <x v="86"/>
    <x v="30"/>
    <s v="H5"/>
    <x v="2"/>
    <x v="0"/>
    <x v="10"/>
    <s v="Y"/>
    <s v="202207"/>
    <n v="11605"/>
    <n v="2683472.9735004799"/>
    <n v="19854123.660944201"/>
    <m/>
    <n v="0.13515947716087001"/>
    <n v="16.350000000000001"/>
    <n v="15.369"/>
    <n v="1568"/>
    <n v="24098.59"/>
    <n v="0"/>
    <d v="2022-06-20T20:29:14"/>
    <n v="24098.59"/>
  </r>
  <r>
    <x v="86"/>
    <x v="30"/>
    <s v="KC"/>
    <x v="15"/>
    <x v="1"/>
    <x v="10"/>
    <s v="N"/>
    <s v="202207"/>
    <n v="6611"/>
    <n v="2683472.9735004799"/>
    <m/>
    <m/>
    <m/>
    <n v="27.43"/>
    <n v="25.784199999999998"/>
    <m/>
    <n v="0"/>
    <n v="0"/>
    <d v="2022-06-20T20:29:14"/>
    <n v="0"/>
  </r>
  <r>
    <x v="86"/>
    <x v="30"/>
    <s v="KG"/>
    <x v="2"/>
    <x v="1"/>
    <x v="10"/>
    <s v="Y"/>
    <s v="202207"/>
    <n v="9552"/>
    <n v="2683472.9735004799"/>
    <n v="19854123.660944201"/>
    <m/>
    <n v="0.13515947716087001"/>
    <n v="36.21"/>
    <n v="34.037399999999998"/>
    <n v="1291"/>
    <n v="43942.28"/>
    <n v="204.21"/>
    <d v="2022-06-20T20:29:14"/>
    <n v="44146.49"/>
  </r>
  <r>
    <x v="86"/>
    <x v="30"/>
    <s v="KR"/>
    <x v="7"/>
    <x v="1"/>
    <x v="10"/>
    <s v="Y"/>
    <s v="202207"/>
    <n v="6399"/>
    <n v="2683472.9735004799"/>
    <n v="4712895.6336896801"/>
    <m/>
    <n v="0.56938943317945101"/>
    <n v="9.4600000000000009"/>
    <n v="8.8924000000000003"/>
    <n v="3643"/>
    <n v="32395.01"/>
    <n v="53.36"/>
    <d v="2022-06-20T20:29:14"/>
    <n v="32448.37"/>
  </r>
  <r>
    <x v="87"/>
    <x v="31"/>
    <s v="82"/>
    <x v="15"/>
    <x v="2"/>
    <x v="11"/>
    <s v="Y"/>
    <s v="202207"/>
    <n v="94121"/>
    <n v="1291.7386043014001"/>
    <n v="2769690.1932856198"/>
    <m/>
    <n v="4.6638378813373298E-4"/>
    <n v="0.99"/>
    <n v="0.93307499999999999"/>
    <n v="43"/>
    <n v="40.119999999999997"/>
    <n v="0"/>
    <d v="2022-06-20T20:29:14"/>
    <n v="40.119999999999997"/>
  </r>
  <r>
    <x v="87"/>
    <x v="31"/>
    <s v="83"/>
    <x v="2"/>
    <x v="2"/>
    <x v="11"/>
    <s v="Y"/>
    <s v="202207"/>
    <n v="29143"/>
    <n v="1291.7386043014001"/>
    <n v="2769690.1932856198"/>
    <m/>
    <n v="4.6638378813373298E-4"/>
    <n v="0.99"/>
    <n v="0.93307499999999999"/>
    <n v="13"/>
    <n v="12.13"/>
    <n v="0"/>
    <d v="2022-06-20T20:29:14"/>
    <n v="12.13"/>
  </r>
  <r>
    <x v="87"/>
    <x v="31"/>
    <s v="2Q"/>
    <x v="7"/>
    <x v="2"/>
    <x v="11"/>
    <s v="Y"/>
    <s v="202207"/>
    <n v="4494"/>
    <n v="1291.7386043014001"/>
    <n v="2734990.5484249801"/>
    <m/>
    <n v="4.7230093904539601E-4"/>
    <n v="0.98"/>
    <n v="0.92364999999999997"/>
    <n v="2"/>
    <n v="1.85"/>
    <n v="0"/>
    <d v="2022-06-20T20:29:14"/>
    <n v="1.85"/>
  </r>
  <r>
    <x v="87"/>
    <x v="31"/>
    <s v="86"/>
    <x v="2"/>
    <x v="0"/>
    <x v="11"/>
    <s v="N"/>
    <s v="202207"/>
    <n v="4637"/>
    <n v="1291.7386043014001"/>
    <m/>
    <m/>
    <m/>
    <n v="4.0599999999999996"/>
    <n v="3.8163999999999998"/>
    <m/>
    <n v="0"/>
    <n v="0"/>
    <d v="2022-06-20T20:29:14"/>
    <n v="0"/>
  </r>
  <r>
    <x v="87"/>
    <x v="31"/>
    <s v="85"/>
    <x v="7"/>
    <x v="0"/>
    <x v="11"/>
    <s v="Y"/>
    <s v="202207"/>
    <n v="4514"/>
    <n v="1291.7386043014001"/>
    <n v="2734990.5484249801"/>
    <m/>
    <n v="4.7230093904539601E-4"/>
    <n v="10.32"/>
    <n v="9.7007999999999992"/>
    <n v="2"/>
    <n v="19.399999999999999"/>
    <n v="0"/>
    <d v="2022-06-20T20:29:14"/>
    <n v="19.399999999999999"/>
  </r>
  <r>
    <x v="87"/>
    <x v="31"/>
    <s v="KD"/>
    <x v="15"/>
    <x v="1"/>
    <x v="11"/>
    <s v="Y"/>
    <s v="202207"/>
    <n v="4098"/>
    <n v="1291.7386043014001"/>
    <n v="2769690.1932856198"/>
    <m/>
    <n v="4.6638378813373298E-4"/>
    <n v="12.35"/>
    <n v="11.609"/>
    <n v="1"/>
    <n v="11.61"/>
    <n v="0"/>
    <d v="2022-06-20T20:29:14"/>
    <n v="11.61"/>
  </r>
  <r>
    <x v="87"/>
    <x v="31"/>
    <s v="KV"/>
    <x v="2"/>
    <x v="1"/>
    <x v="11"/>
    <s v="Y"/>
    <s v="202207"/>
    <n v="1276"/>
    <n v="1291.7386043014001"/>
    <n v="2769690.1932856198"/>
    <m/>
    <n v="4.6638378813373298E-4"/>
    <n v="12.35"/>
    <n v="11.609"/>
    <n v="0"/>
    <n v="0"/>
    <n v="0"/>
    <d v="2022-06-20T20:29:14"/>
    <n v="0"/>
  </r>
  <r>
    <x v="88"/>
    <x v="31"/>
    <s v="82"/>
    <x v="15"/>
    <x v="2"/>
    <x v="11"/>
    <s v="Y"/>
    <s v="202207"/>
    <n v="94121"/>
    <n v="96931.051738459995"/>
    <n v="2769690.1932856198"/>
    <m/>
    <n v="3.4997073670349002E-2"/>
    <n v="0.99"/>
    <n v="0.93307499999999999"/>
    <n v="3293"/>
    <n v="3072.62"/>
    <n v="30.8"/>
    <d v="2022-06-20T20:29:14"/>
    <n v="3103.42"/>
  </r>
  <r>
    <x v="88"/>
    <x v="31"/>
    <s v="83"/>
    <x v="2"/>
    <x v="2"/>
    <x v="11"/>
    <s v="Y"/>
    <s v="202207"/>
    <n v="29143"/>
    <n v="96931.051738459995"/>
    <n v="2769690.1932856198"/>
    <m/>
    <n v="3.4997073670349002E-2"/>
    <n v="0.99"/>
    <n v="0.93307499999999999"/>
    <n v="1019"/>
    <n v="950.8"/>
    <n v="12.13"/>
    <d v="2022-06-20T20:29:14"/>
    <n v="962.93"/>
  </r>
  <r>
    <x v="88"/>
    <x v="31"/>
    <s v="2Q"/>
    <x v="7"/>
    <x v="2"/>
    <x v="11"/>
    <s v="Y"/>
    <s v="202207"/>
    <n v="4494"/>
    <n v="96931.051738459995"/>
    <n v="2734990.5484249801"/>
    <m/>
    <n v="3.5441092033857501E-2"/>
    <n v="0.98"/>
    <n v="0.92364999999999997"/>
    <n v="159"/>
    <n v="146.86000000000001"/>
    <n v="2.77"/>
    <d v="2022-06-20T20:29:14"/>
    <n v="149.63000000000002"/>
  </r>
  <r>
    <x v="88"/>
    <x v="31"/>
    <s v="86"/>
    <x v="2"/>
    <x v="0"/>
    <x v="11"/>
    <s v="N"/>
    <s v="202207"/>
    <n v="4637"/>
    <n v="96931.051738459995"/>
    <m/>
    <m/>
    <m/>
    <n v="4.0599999999999996"/>
    <n v="3.8163999999999998"/>
    <m/>
    <n v="0"/>
    <n v="0"/>
    <d v="2022-06-20T20:29:14"/>
    <n v="0"/>
  </r>
  <r>
    <x v="88"/>
    <x v="31"/>
    <s v="85"/>
    <x v="7"/>
    <x v="0"/>
    <x v="11"/>
    <s v="Y"/>
    <s v="202207"/>
    <n v="4514"/>
    <n v="96931.051738459995"/>
    <n v="2734990.5484249801"/>
    <m/>
    <n v="3.5441092033857501E-2"/>
    <n v="10.32"/>
    <n v="9.7007999999999992"/>
    <n v="159"/>
    <n v="1542.43"/>
    <n v="0"/>
    <d v="2022-06-20T20:29:14"/>
    <n v="1542.43"/>
  </r>
  <r>
    <x v="88"/>
    <x v="31"/>
    <s v="KD"/>
    <x v="15"/>
    <x v="1"/>
    <x v="11"/>
    <s v="Y"/>
    <s v="202207"/>
    <n v="4098"/>
    <n v="96931.051738459995"/>
    <n v="2769690.1932856198"/>
    <m/>
    <n v="3.4997073670349002E-2"/>
    <n v="12.35"/>
    <n v="11.609"/>
    <n v="143"/>
    <n v="1660.09"/>
    <n v="23.22"/>
    <d v="2022-06-20T20:29:14"/>
    <n v="1683.31"/>
  </r>
  <r>
    <x v="88"/>
    <x v="31"/>
    <s v="KV"/>
    <x v="2"/>
    <x v="1"/>
    <x v="11"/>
    <s v="Y"/>
    <s v="202207"/>
    <n v="1276"/>
    <n v="96931.051738459995"/>
    <n v="2769690.1932856198"/>
    <m/>
    <n v="3.4997073670349002E-2"/>
    <n v="12.35"/>
    <n v="11.609"/>
    <n v="44"/>
    <n v="510.8"/>
    <n v="0"/>
    <d v="2022-06-20T20:29:14"/>
    <n v="510.8"/>
  </r>
  <r>
    <x v="89"/>
    <x v="31"/>
    <s v="82"/>
    <x v="15"/>
    <x v="2"/>
    <x v="11"/>
    <s v="Y"/>
    <s v="202207"/>
    <n v="94121"/>
    <n v="830739.89181336504"/>
    <n v="2769690.1932856198"/>
    <m/>
    <n v="0.29993964445094701"/>
    <n v="0.99"/>
    <n v="0.93307499999999999"/>
    <n v="28230"/>
    <n v="26340.71"/>
    <n v="271.52"/>
    <d v="2022-06-20T20:29:14"/>
    <n v="26612.23"/>
  </r>
  <r>
    <x v="89"/>
    <x v="31"/>
    <s v="83"/>
    <x v="2"/>
    <x v="2"/>
    <x v="11"/>
    <s v="Y"/>
    <s v="202207"/>
    <n v="29143"/>
    <n v="830739.89181336504"/>
    <n v="2769690.1932856198"/>
    <m/>
    <n v="0.29993964445094701"/>
    <n v="0.99"/>
    <n v="0.93307499999999999"/>
    <n v="8741"/>
    <n v="8156.01"/>
    <n v="96.08"/>
    <d v="2022-06-20T20:29:14"/>
    <n v="8252.09"/>
  </r>
  <r>
    <x v="89"/>
    <x v="31"/>
    <s v="2Q"/>
    <x v="7"/>
    <x v="2"/>
    <x v="11"/>
    <s v="Y"/>
    <s v="202207"/>
    <n v="4494"/>
    <n v="830739.89181336504"/>
    <n v="2734990.5484249801"/>
    <m/>
    <n v="0.30374506862254802"/>
    <n v="0.98"/>
    <n v="0.92364999999999997"/>
    <n v="1365"/>
    <n v="1260.78"/>
    <n v="25.87"/>
    <d v="2022-06-20T20:29:14"/>
    <n v="1286.6499999999999"/>
  </r>
  <r>
    <x v="89"/>
    <x v="31"/>
    <s v="86"/>
    <x v="2"/>
    <x v="0"/>
    <x v="11"/>
    <s v="N"/>
    <s v="202207"/>
    <n v="4637"/>
    <n v="830739.89181336504"/>
    <m/>
    <m/>
    <m/>
    <n v="4.0599999999999996"/>
    <n v="3.8163999999999998"/>
    <m/>
    <n v="0"/>
    <n v="0"/>
    <d v="2022-06-20T20:29:14"/>
    <n v="0"/>
  </r>
  <r>
    <x v="89"/>
    <x v="31"/>
    <s v="85"/>
    <x v="7"/>
    <x v="0"/>
    <x v="11"/>
    <s v="Y"/>
    <s v="202207"/>
    <n v="4514"/>
    <n v="830739.89181336504"/>
    <n v="2734990.5484249801"/>
    <m/>
    <n v="0.30374506862254802"/>
    <n v="10.32"/>
    <n v="9.7007999999999992"/>
    <n v="1371"/>
    <n v="13299.8"/>
    <n v="-19.399999999999999"/>
    <d v="2022-06-20T20:29:14"/>
    <n v="13280.4"/>
  </r>
  <r>
    <x v="89"/>
    <x v="31"/>
    <s v="KD"/>
    <x v="15"/>
    <x v="1"/>
    <x v="11"/>
    <s v="Y"/>
    <s v="202207"/>
    <n v="4098"/>
    <n v="830739.89181336504"/>
    <n v="2769690.1932856198"/>
    <m/>
    <n v="0.29993964445094701"/>
    <n v="12.35"/>
    <n v="11.609"/>
    <n v="1229"/>
    <n v="14267.46"/>
    <n v="92.87"/>
    <d v="2022-06-20T20:29:14"/>
    <n v="14360.33"/>
  </r>
  <r>
    <x v="89"/>
    <x v="31"/>
    <s v="KV"/>
    <x v="2"/>
    <x v="1"/>
    <x v="11"/>
    <s v="Y"/>
    <s v="202207"/>
    <n v="1276"/>
    <n v="830739.89181336504"/>
    <n v="2769690.1932856198"/>
    <m/>
    <n v="0.29993964445094701"/>
    <n v="12.35"/>
    <n v="11.609"/>
    <n v="382"/>
    <n v="4434.6400000000003"/>
    <n v="23.22"/>
    <d v="2022-06-20T20:29:14"/>
    <n v="4457.8600000000006"/>
  </r>
  <r>
    <x v="90"/>
    <x v="31"/>
    <s v="82"/>
    <x v="15"/>
    <x v="2"/>
    <x v="11"/>
    <s v="Y"/>
    <s v="202207"/>
    <n v="94121"/>
    <n v="201460.565855163"/>
    <n v="2769690.1932856198"/>
    <m/>
    <n v="7.2737581388543193E-2"/>
    <n v="0.99"/>
    <n v="0.93307499999999999"/>
    <n v="6846"/>
    <n v="6387.83"/>
    <n v="63.47"/>
    <d v="2022-06-20T20:29:14"/>
    <n v="6451.3"/>
  </r>
  <r>
    <x v="90"/>
    <x v="31"/>
    <s v="83"/>
    <x v="2"/>
    <x v="2"/>
    <x v="11"/>
    <s v="Y"/>
    <s v="202207"/>
    <n v="29143"/>
    <n v="201460.565855163"/>
    <n v="2769690.1932856198"/>
    <m/>
    <n v="7.2737581388543193E-2"/>
    <n v="0.99"/>
    <n v="0.93307499999999999"/>
    <n v="2119"/>
    <n v="1977.19"/>
    <n v="22.38"/>
    <d v="2022-06-20T20:29:14"/>
    <n v="1999.5700000000002"/>
  </r>
  <r>
    <x v="90"/>
    <x v="31"/>
    <s v="2Q"/>
    <x v="7"/>
    <x v="2"/>
    <x v="11"/>
    <s v="Y"/>
    <s v="202207"/>
    <n v="4494"/>
    <n v="201460.565855163"/>
    <n v="2734990.5484249801"/>
    <m/>
    <n v="7.3660424885628906E-2"/>
    <n v="0.98"/>
    <n v="0.92364999999999997"/>
    <n v="331"/>
    <n v="305.73"/>
    <n v="5.53"/>
    <d v="2022-06-20T20:29:14"/>
    <n v="311.26"/>
  </r>
  <r>
    <x v="90"/>
    <x v="31"/>
    <s v="86"/>
    <x v="2"/>
    <x v="0"/>
    <x v="11"/>
    <s v="Y"/>
    <s v="202207"/>
    <n v="4637"/>
    <n v="201460.565855163"/>
    <n v="1840727.5111295001"/>
    <m/>
    <n v="0.109446164430684"/>
    <n v="4.0599999999999996"/>
    <n v="3.8163999999999998"/>
    <n v="507"/>
    <n v="1934.91"/>
    <n v="-3.81"/>
    <d v="2022-06-20T20:29:14"/>
    <n v="1931.1000000000001"/>
  </r>
  <r>
    <x v="90"/>
    <x v="31"/>
    <s v="85"/>
    <x v="7"/>
    <x v="0"/>
    <x v="11"/>
    <s v="Y"/>
    <s v="202207"/>
    <n v="4514"/>
    <n v="201460.565855163"/>
    <n v="2734990.5484249801"/>
    <m/>
    <n v="7.3660424885628906E-2"/>
    <n v="10.32"/>
    <n v="9.7007999999999992"/>
    <n v="332"/>
    <n v="3220.67"/>
    <n v="0"/>
    <d v="2022-06-20T20:29:14"/>
    <n v="3220.67"/>
  </r>
  <r>
    <x v="90"/>
    <x v="31"/>
    <s v="KD"/>
    <x v="15"/>
    <x v="1"/>
    <x v="11"/>
    <s v="Y"/>
    <s v="202207"/>
    <n v="4098"/>
    <n v="201460.565855163"/>
    <n v="2769690.1932856198"/>
    <m/>
    <n v="7.2737581388543193E-2"/>
    <n v="12.35"/>
    <n v="11.609"/>
    <n v="298"/>
    <n v="3459.48"/>
    <n v="11.61"/>
    <d v="2022-06-20T20:29:14"/>
    <n v="3471.09"/>
  </r>
  <r>
    <x v="90"/>
    <x v="31"/>
    <s v="KV"/>
    <x v="2"/>
    <x v="1"/>
    <x v="11"/>
    <s v="Y"/>
    <s v="202207"/>
    <n v="1276"/>
    <n v="201460.565855163"/>
    <n v="2769690.1932856198"/>
    <m/>
    <n v="7.2737581388543193E-2"/>
    <n v="12.35"/>
    <n v="11.609"/>
    <n v="92"/>
    <n v="1068.03"/>
    <n v="0"/>
    <d v="2022-06-20T20:29:14"/>
    <n v="1068.03"/>
  </r>
  <r>
    <x v="91"/>
    <x v="32"/>
    <s v="82"/>
    <x v="15"/>
    <x v="2"/>
    <x v="11"/>
    <s v="Y"/>
    <s v="202207"/>
    <n v="94121"/>
    <n v="398716.64919436502"/>
    <n v="2769690.1932856198"/>
    <m/>
    <n v="0.14395712927061199"/>
    <n v="0.99"/>
    <n v="0.93307499999999999"/>
    <n v="13549"/>
    <n v="12642.23"/>
    <n v="128.77000000000001"/>
    <d v="2022-06-20T20:29:14"/>
    <n v="12771"/>
  </r>
  <r>
    <x v="91"/>
    <x v="32"/>
    <s v="83"/>
    <x v="2"/>
    <x v="2"/>
    <x v="11"/>
    <s v="Y"/>
    <s v="202207"/>
    <n v="29143"/>
    <n v="398716.64919436502"/>
    <n v="2769690.1932856198"/>
    <m/>
    <n v="0.14395712927061199"/>
    <n v="0.99"/>
    <n v="0.93307499999999999"/>
    <n v="4195"/>
    <n v="3914.25"/>
    <n v="47.58"/>
    <d v="2022-06-20T20:29:14"/>
    <n v="3961.83"/>
  </r>
  <r>
    <x v="91"/>
    <x v="32"/>
    <s v="2Q"/>
    <x v="7"/>
    <x v="2"/>
    <x v="11"/>
    <s v="Y"/>
    <s v="202207"/>
    <n v="4494"/>
    <n v="398716.64919436502"/>
    <n v="2734990.5484249801"/>
    <m/>
    <n v="0.145783556518679"/>
    <n v="0.98"/>
    <n v="0.92364999999999997"/>
    <n v="655"/>
    <n v="604.99"/>
    <n v="12"/>
    <d v="2022-06-20T20:29:14"/>
    <n v="616.99"/>
  </r>
  <r>
    <x v="91"/>
    <x v="32"/>
    <s v="86"/>
    <x v="2"/>
    <x v="0"/>
    <x v="11"/>
    <s v="Y"/>
    <s v="202207"/>
    <n v="4637"/>
    <n v="398716.64919436502"/>
    <n v="1840727.5111295001"/>
    <m/>
    <n v="0.216608187134503"/>
    <n v="4.0599999999999996"/>
    <n v="3.8163999999999998"/>
    <n v="1004"/>
    <n v="3831.67"/>
    <n v="-19.079999999999998"/>
    <d v="2022-06-20T20:29:14"/>
    <n v="3812.59"/>
  </r>
  <r>
    <x v="91"/>
    <x v="32"/>
    <s v="85"/>
    <x v="7"/>
    <x v="0"/>
    <x v="11"/>
    <s v="Y"/>
    <s v="202207"/>
    <n v="4514"/>
    <n v="398716.64919436502"/>
    <n v="2734990.5484249801"/>
    <m/>
    <n v="0.145783556518679"/>
    <n v="10.32"/>
    <n v="9.7007999999999992"/>
    <n v="658"/>
    <n v="6383.13"/>
    <n v="-19.399999999999999"/>
    <d v="2022-06-20T20:29:14"/>
    <n v="6363.7300000000005"/>
  </r>
  <r>
    <x v="91"/>
    <x v="32"/>
    <s v="KD"/>
    <x v="15"/>
    <x v="1"/>
    <x v="11"/>
    <s v="Y"/>
    <s v="202207"/>
    <n v="4098"/>
    <n v="398716.64919436502"/>
    <n v="2769690.1932856198"/>
    <m/>
    <n v="0.14395712927061199"/>
    <n v="12.35"/>
    <n v="11.609"/>
    <n v="589"/>
    <n v="6837.7"/>
    <n v="46.44"/>
    <d v="2022-06-20T20:29:14"/>
    <n v="6884.1399999999994"/>
  </r>
  <r>
    <x v="91"/>
    <x v="32"/>
    <s v="KV"/>
    <x v="2"/>
    <x v="1"/>
    <x v="11"/>
    <s v="Y"/>
    <s v="202207"/>
    <n v="1276"/>
    <n v="398716.64919436502"/>
    <n v="2769690.1932856198"/>
    <m/>
    <n v="0.14395712927061199"/>
    <n v="12.35"/>
    <n v="11.609"/>
    <n v="183"/>
    <n v="2124.4499999999998"/>
    <n v="11.61"/>
    <d v="2022-06-20T20:29:14"/>
    <n v="2136.06"/>
  </r>
  <r>
    <x v="92"/>
    <x v="32"/>
    <s v="82"/>
    <x v="15"/>
    <x v="2"/>
    <x v="11"/>
    <s v="Y"/>
    <s v="202207"/>
    <n v="94121"/>
    <n v="196977.47305199999"/>
    <n v="2769690.1932856198"/>
    <m/>
    <n v="7.1118955300314701E-2"/>
    <n v="0.99"/>
    <n v="0.93307499999999999"/>
    <n v="6693"/>
    <n v="6245.07"/>
    <n v="65.3"/>
    <d v="2022-06-20T20:29:14"/>
    <n v="6310.37"/>
  </r>
  <r>
    <x v="92"/>
    <x v="32"/>
    <s v="83"/>
    <x v="2"/>
    <x v="2"/>
    <x v="11"/>
    <s v="Y"/>
    <s v="202207"/>
    <n v="29143"/>
    <n v="196977.47305199999"/>
    <n v="2769690.1932856198"/>
    <m/>
    <n v="7.1118955300314701E-2"/>
    <n v="0.99"/>
    <n v="0.93307499999999999"/>
    <n v="2072"/>
    <n v="1933.33"/>
    <n v="23.35"/>
    <d v="2022-06-20T20:29:14"/>
    <n v="1956.6799999999998"/>
  </r>
  <r>
    <x v="92"/>
    <x v="32"/>
    <s v="2Q"/>
    <x v="7"/>
    <x v="2"/>
    <x v="11"/>
    <s v="Y"/>
    <s v="202207"/>
    <n v="4494"/>
    <n v="196977.47305199999"/>
    <n v="2734990.5484249801"/>
    <m/>
    <n v="7.2021262803059899E-2"/>
    <n v="0.98"/>
    <n v="0.92364999999999997"/>
    <n v="323"/>
    <n v="298.33999999999997"/>
    <n v="7.38"/>
    <d v="2022-06-20T20:29:14"/>
    <n v="305.71999999999997"/>
  </r>
  <r>
    <x v="92"/>
    <x v="32"/>
    <s v="86"/>
    <x v="2"/>
    <x v="0"/>
    <x v="11"/>
    <s v="Y"/>
    <s v="202207"/>
    <n v="4637"/>
    <n v="196977.47305199999"/>
    <n v="1840727.5111295001"/>
    <m/>
    <n v="0.107010663914689"/>
    <n v="4.0599999999999996"/>
    <n v="3.8163999999999998"/>
    <n v="496"/>
    <n v="1892.93"/>
    <n v="-3.82"/>
    <d v="2022-06-20T20:29:14"/>
    <n v="1889.1100000000001"/>
  </r>
  <r>
    <x v="92"/>
    <x v="32"/>
    <s v="85"/>
    <x v="7"/>
    <x v="0"/>
    <x v="11"/>
    <s v="Y"/>
    <s v="202207"/>
    <n v="4514"/>
    <n v="196977.47305199999"/>
    <n v="2734990.5484249801"/>
    <m/>
    <n v="7.2021262803059899E-2"/>
    <n v="10.32"/>
    <n v="9.7007999999999992"/>
    <n v="325"/>
    <n v="3152.76"/>
    <n v="0"/>
    <d v="2022-06-20T20:29:14"/>
    <n v="3152.76"/>
  </r>
  <r>
    <x v="92"/>
    <x v="32"/>
    <s v="KD"/>
    <x v="15"/>
    <x v="1"/>
    <x v="11"/>
    <s v="Y"/>
    <s v="202207"/>
    <n v="4098"/>
    <n v="196977.47305199999"/>
    <n v="2769690.1932856198"/>
    <m/>
    <n v="7.1118955300314701E-2"/>
    <n v="12.35"/>
    <n v="11.609"/>
    <n v="291"/>
    <n v="3378.22"/>
    <n v="23.22"/>
    <d v="2022-06-20T20:29:14"/>
    <n v="3401.4399999999996"/>
  </r>
  <r>
    <x v="92"/>
    <x v="32"/>
    <s v="KV"/>
    <x v="2"/>
    <x v="1"/>
    <x v="11"/>
    <s v="Y"/>
    <s v="202207"/>
    <n v="1276"/>
    <n v="196977.47305199999"/>
    <n v="2769690.1932856198"/>
    <m/>
    <n v="7.1118955300314701E-2"/>
    <n v="12.35"/>
    <n v="11.609"/>
    <n v="90"/>
    <n v="1044.81"/>
    <n v="0"/>
    <d v="2022-06-20T20:29:14"/>
    <n v="1044.81"/>
  </r>
  <r>
    <x v="93"/>
    <x v="32"/>
    <s v="82"/>
    <x v="15"/>
    <x v="2"/>
    <x v="11"/>
    <s v="Y"/>
    <s v="202207"/>
    <n v="94121"/>
    <n v="139609.082096261"/>
    <n v="2769690.1932856198"/>
    <m/>
    <n v="5.0406028239081101E-2"/>
    <n v="0.99"/>
    <n v="0.93307499999999999"/>
    <n v="4744"/>
    <n v="4426.51"/>
    <n v="45.72"/>
    <d v="2022-06-20T20:29:14"/>
    <n v="4472.2300000000005"/>
  </r>
  <r>
    <x v="93"/>
    <x v="32"/>
    <s v="83"/>
    <x v="2"/>
    <x v="2"/>
    <x v="11"/>
    <s v="Y"/>
    <s v="202207"/>
    <n v="29143"/>
    <n v="139609.082096261"/>
    <n v="2769690.1932856198"/>
    <m/>
    <n v="5.0406028239081101E-2"/>
    <n v="0.99"/>
    <n v="0.93307499999999999"/>
    <n v="1468"/>
    <n v="1369.75"/>
    <n v="18.66"/>
    <d v="2022-06-20T20:29:14"/>
    <n v="1388.41"/>
  </r>
  <r>
    <x v="93"/>
    <x v="32"/>
    <s v="2Q"/>
    <x v="7"/>
    <x v="2"/>
    <x v="11"/>
    <s v="Y"/>
    <s v="202207"/>
    <n v="4494"/>
    <n v="139609.082096261"/>
    <n v="2734990.5484249801"/>
    <m/>
    <n v="5.1045544627808297E-2"/>
    <n v="0.98"/>
    <n v="0.92364999999999997"/>
    <n v="229"/>
    <n v="211.52"/>
    <n v="2.77"/>
    <d v="2022-06-20T20:29:14"/>
    <n v="214.29000000000002"/>
  </r>
  <r>
    <x v="93"/>
    <x v="32"/>
    <s v="86"/>
    <x v="2"/>
    <x v="0"/>
    <x v="11"/>
    <s v="Y"/>
    <s v="202207"/>
    <n v="4637"/>
    <n v="139609.082096261"/>
    <n v="1840727.5111295001"/>
    <m/>
    <n v="7.5844513243894005E-2"/>
    <n v="4.0599999999999996"/>
    <n v="3.8163999999999998"/>
    <n v="351"/>
    <n v="1339.56"/>
    <n v="-3.82"/>
    <d v="2022-06-20T20:29:14"/>
    <n v="1335.74"/>
  </r>
  <r>
    <x v="93"/>
    <x v="32"/>
    <s v="85"/>
    <x v="7"/>
    <x v="0"/>
    <x v="11"/>
    <s v="Y"/>
    <s v="202207"/>
    <n v="4514"/>
    <n v="139609.082096261"/>
    <n v="2734990.5484249801"/>
    <m/>
    <n v="5.1045544627808297E-2"/>
    <n v="10.32"/>
    <n v="9.7007999999999992"/>
    <n v="230"/>
    <n v="2231.1799999999998"/>
    <n v="0"/>
    <d v="2022-06-20T20:29:14"/>
    <n v="2231.1799999999998"/>
  </r>
  <r>
    <x v="93"/>
    <x v="32"/>
    <s v="KD"/>
    <x v="15"/>
    <x v="1"/>
    <x v="11"/>
    <s v="Y"/>
    <s v="202207"/>
    <n v="4098"/>
    <n v="139609.082096261"/>
    <n v="2769690.1932856198"/>
    <m/>
    <n v="5.0406028239081101E-2"/>
    <n v="12.35"/>
    <n v="11.609"/>
    <n v="206"/>
    <n v="2391.4499999999998"/>
    <n v="46.44"/>
    <d v="2022-06-20T20:29:14"/>
    <n v="2437.89"/>
  </r>
  <r>
    <x v="93"/>
    <x v="32"/>
    <s v="KV"/>
    <x v="2"/>
    <x v="1"/>
    <x v="11"/>
    <s v="Y"/>
    <s v="202207"/>
    <n v="1276"/>
    <n v="139609.082096261"/>
    <n v="2769690.1932856198"/>
    <m/>
    <n v="5.0406028239081101E-2"/>
    <n v="12.35"/>
    <n v="11.609"/>
    <n v="64"/>
    <n v="742.98"/>
    <n v="11.61"/>
    <d v="2022-06-20T20:29:14"/>
    <n v="754.59"/>
  </r>
  <r>
    <x v="94"/>
    <x v="32"/>
    <s v="82"/>
    <x v="15"/>
    <x v="2"/>
    <x v="11"/>
    <s v="Y"/>
    <s v="202207"/>
    <n v="94121"/>
    <n v="1139.76935673653"/>
    <n v="2769690.1932856198"/>
    <m/>
    <n v="4.1151510717682399E-4"/>
    <n v="0.99"/>
    <n v="0.93307499999999999"/>
    <n v="38"/>
    <n v="35.46"/>
    <n v="0"/>
    <d v="2022-06-20T20:29:14"/>
    <n v="35.46"/>
  </r>
  <r>
    <x v="94"/>
    <x v="32"/>
    <s v="83"/>
    <x v="2"/>
    <x v="2"/>
    <x v="11"/>
    <s v="Y"/>
    <s v="202207"/>
    <n v="29143"/>
    <n v="1139.76935673653"/>
    <n v="2769690.1932856198"/>
    <m/>
    <n v="4.1151510717682399E-4"/>
    <n v="0.99"/>
    <n v="0.93307499999999999"/>
    <n v="11"/>
    <n v="10.26"/>
    <n v="0"/>
    <d v="2022-06-20T20:29:14"/>
    <n v="10.26"/>
  </r>
  <r>
    <x v="94"/>
    <x v="32"/>
    <s v="2Q"/>
    <x v="7"/>
    <x v="2"/>
    <x v="11"/>
    <s v="Y"/>
    <s v="202207"/>
    <n v="4494"/>
    <n v="1139.76935673653"/>
    <n v="2734990.5484249801"/>
    <m/>
    <n v="4.1673612268711499E-4"/>
    <n v="0.98"/>
    <n v="0.92364999999999997"/>
    <n v="1"/>
    <n v="0.92"/>
    <n v="0"/>
    <d v="2022-06-20T20:29:14"/>
    <n v="0.92"/>
  </r>
  <r>
    <x v="94"/>
    <x v="32"/>
    <s v="86"/>
    <x v="2"/>
    <x v="0"/>
    <x v="11"/>
    <s v="Y"/>
    <s v="202207"/>
    <n v="4637"/>
    <n v="1139.76935673653"/>
    <n v="1840727.5111295001"/>
    <m/>
    <n v="6.1919504643962895E-4"/>
    <n v="4.0599999999999996"/>
    <n v="3.8163999999999998"/>
    <n v="2"/>
    <n v="7.63"/>
    <n v="0"/>
    <d v="2022-06-20T20:29:14"/>
    <n v="7.63"/>
  </r>
  <r>
    <x v="94"/>
    <x v="32"/>
    <s v="85"/>
    <x v="7"/>
    <x v="0"/>
    <x v="11"/>
    <s v="Y"/>
    <s v="202207"/>
    <n v="4514"/>
    <n v="1139.76935673653"/>
    <n v="2734990.5484249801"/>
    <m/>
    <n v="4.1673612268711499E-4"/>
    <n v="10.32"/>
    <n v="9.7007999999999992"/>
    <n v="1"/>
    <n v="9.6999999999999993"/>
    <n v="0"/>
    <d v="2022-06-20T20:29:14"/>
    <n v="9.6999999999999993"/>
  </r>
  <r>
    <x v="94"/>
    <x v="32"/>
    <s v="KD"/>
    <x v="15"/>
    <x v="1"/>
    <x v="11"/>
    <s v="Y"/>
    <s v="202207"/>
    <n v="4098"/>
    <n v="1139.76935673653"/>
    <n v="2769690.1932856198"/>
    <m/>
    <n v="4.1151510717682399E-4"/>
    <n v="12.35"/>
    <n v="11.609"/>
    <n v="1"/>
    <n v="11.61"/>
    <n v="0"/>
    <d v="2022-06-20T20:29:14"/>
    <n v="11.61"/>
  </r>
  <r>
    <x v="94"/>
    <x v="32"/>
    <s v="KV"/>
    <x v="2"/>
    <x v="1"/>
    <x v="11"/>
    <s v="Y"/>
    <s v="202207"/>
    <n v="1276"/>
    <n v="1139.76935673653"/>
    <n v="2769690.1932856198"/>
    <m/>
    <n v="4.1151510717682399E-4"/>
    <n v="12.35"/>
    <n v="11.609"/>
    <n v="0"/>
    <n v="0"/>
    <n v="0"/>
    <d v="2022-06-20T20:29:14"/>
    <n v="0"/>
  </r>
  <r>
    <x v="95"/>
    <x v="33"/>
    <s v="82"/>
    <x v="15"/>
    <x v="2"/>
    <x v="11"/>
    <s v="Y"/>
    <s v="202207"/>
    <n v="94121"/>
    <n v="145029.318592742"/>
    <n v="2769690.1932856198"/>
    <m/>
    <n v="5.2363011193211101E-2"/>
    <n v="0.99"/>
    <n v="0.93307499999999999"/>
    <n v="4928"/>
    <n v="4598.1899999999996"/>
    <n v="46.64"/>
    <d v="2022-06-20T20:29:14"/>
    <n v="4644.83"/>
  </r>
  <r>
    <x v="95"/>
    <x v="33"/>
    <s v="83"/>
    <x v="2"/>
    <x v="2"/>
    <x v="11"/>
    <s v="Y"/>
    <s v="202207"/>
    <n v="29143"/>
    <n v="145029.318592742"/>
    <n v="2769690.1932856198"/>
    <m/>
    <n v="5.2363011193211101E-2"/>
    <n v="0.99"/>
    <n v="0.93307499999999999"/>
    <n v="1526"/>
    <n v="1423.87"/>
    <n v="14.93"/>
    <d v="2022-06-20T20:29:14"/>
    <n v="1438.8"/>
  </r>
  <r>
    <x v="95"/>
    <x v="33"/>
    <s v="2Q"/>
    <x v="7"/>
    <x v="2"/>
    <x v="11"/>
    <s v="Y"/>
    <s v="202207"/>
    <n v="4494"/>
    <n v="145029.318592742"/>
    <n v="2734990.5484249801"/>
    <m/>
    <n v="5.3027356411253897E-2"/>
    <n v="0.98"/>
    <n v="0.92364999999999997"/>
    <n v="238"/>
    <n v="219.83"/>
    <n v="2.78"/>
    <d v="2022-06-20T20:29:14"/>
    <n v="222.61"/>
  </r>
  <r>
    <x v="95"/>
    <x v="33"/>
    <s v="86"/>
    <x v="2"/>
    <x v="0"/>
    <x v="11"/>
    <s v="Y"/>
    <s v="202207"/>
    <n v="4637"/>
    <n v="145029.318592742"/>
    <n v="1840727.5111295001"/>
    <m/>
    <n v="7.8789129686962805E-2"/>
    <n v="4.0599999999999996"/>
    <n v="3.8163999999999998"/>
    <n v="365"/>
    <n v="1392.99"/>
    <n v="-3.82"/>
    <d v="2022-06-20T20:29:14"/>
    <n v="1389.17"/>
  </r>
  <r>
    <x v="95"/>
    <x v="33"/>
    <s v="85"/>
    <x v="7"/>
    <x v="0"/>
    <x v="11"/>
    <s v="Y"/>
    <s v="202207"/>
    <n v="4514"/>
    <n v="145029.318592742"/>
    <n v="2734990.5484249801"/>
    <m/>
    <n v="5.3027356411253897E-2"/>
    <n v="10.32"/>
    <n v="9.7007999999999992"/>
    <n v="239"/>
    <n v="2318.4899999999998"/>
    <n v="-19.399999999999999"/>
    <d v="2022-06-20T20:29:14"/>
    <n v="2299.0899999999997"/>
  </r>
  <r>
    <x v="95"/>
    <x v="33"/>
    <s v="KD"/>
    <x v="15"/>
    <x v="1"/>
    <x v="11"/>
    <s v="Y"/>
    <s v="202207"/>
    <n v="4098"/>
    <n v="145029.318592742"/>
    <n v="2769690.1932856198"/>
    <m/>
    <n v="5.2363011193211101E-2"/>
    <n v="12.35"/>
    <n v="11.609"/>
    <n v="214"/>
    <n v="2484.33"/>
    <n v="34.82"/>
    <d v="2022-06-20T20:29:14"/>
    <n v="2519.15"/>
  </r>
  <r>
    <x v="95"/>
    <x v="33"/>
    <s v="KV"/>
    <x v="2"/>
    <x v="1"/>
    <x v="11"/>
    <s v="Y"/>
    <s v="202207"/>
    <n v="1276"/>
    <n v="145029.318592742"/>
    <n v="2769690.1932856198"/>
    <m/>
    <n v="5.2363011193211101E-2"/>
    <n v="12.35"/>
    <n v="11.609"/>
    <n v="66"/>
    <n v="766.19"/>
    <n v="0"/>
    <d v="2022-06-20T20:29:14"/>
    <n v="766.19"/>
  </r>
  <r>
    <x v="96"/>
    <x v="33"/>
    <s v="82"/>
    <x v="15"/>
    <x v="2"/>
    <x v="11"/>
    <s v="Y"/>
    <s v="202207"/>
    <n v="94121"/>
    <n v="34699.644860645501"/>
    <n v="2769690.1932856198"/>
    <m/>
    <n v="1.2528348818494401E-2"/>
    <n v="0.99"/>
    <n v="0.93307499999999999"/>
    <n v="1179"/>
    <n v="1100.0999999999999"/>
    <n v="13.07"/>
    <d v="2022-06-20T20:29:14"/>
    <n v="1113.1699999999998"/>
  </r>
  <r>
    <x v="96"/>
    <x v="33"/>
    <s v="83"/>
    <x v="2"/>
    <x v="2"/>
    <x v="11"/>
    <s v="Y"/>
    <s v="202207"/>
    <n v="29143"/>
    <n v="34699.644860645501"/>
    <n v="2769690.1932856198"/>
    <m/>
    <n v="1.2528348818494401E-2"/>
    <n v="0.99"/>
    <n v="0.93307499999999999"/>
    <n v="365"/>
    <n v="340.57"/>
    <n v="4.66"/>
    <d v="2022-06-20T20:29:14"/>
    <n v="345.23"/>
  </r>
  <r>
    <x v="96"/>
    <x v="33"/>
    <s v="2Q"/>
    <x v="7"/>
    <x v="2"/>
    <x v="11"/>
    <s v="N"/>
    <s v="202207"/>
    <n v="4494"/>
    <n v="34699.644860645501"/>
    <m/>
    <m/>
    <m/>
    <n v="0.98"/>
    <n v="0.92364999999999997"/>
    <m/>
    <n v="0"/>
    <n v="0"/>
    <d v="2022-06-20T20:29:14"/>
    <n v="0"/>
  </r>
  <r>
    <x v="96"/>
    <x v="33"/>
    <s v="86"/>
    <x v="2"/>
    <x v="0"/>
    <x v="11"/>
    <s v="Y"/>
    <s v="202207"/>
    <n v="4637"/>
    <n v="34699.644860645501"/>
    <n v="1840727.5111295001"/>
    <m/>
    <n v="1.88510491916065E-2"/>
    <n v="4.0599999999999996"/>
    <n v="3.8163999999999998"/>
    <n v="87"/>
    <n v="332.03"/>
    <n v="0"/>
    <d v="2022-06-20T20:29:14"/>
    <n v="332.03"/>
  </r>
  <r>
    <x v="96"/>
    <x v="33"/>
    <s v="85"/>
    <x v="7"/>
    <x v="0"/>
    <x v="11"/>
    <s v="N"/>
    <s v="202207"/>
    <n v="4514"/>
    <n v="34699.644860645501"/>
    <m/>
    <m/>
    <m/>
    <n v="10.32"/>
    <n v="9.7007999999999992"/>
    <m/>
    <n v="0"/>
    <n v="0"/>
    <d v="2022-06-20T20:29:14"/>
    <n v="0"/>
  </r>
  <r>
    <x v="96"/>
    <x v="33"/>
    <s v="KD"/>
    <x v="15"/>
    <x v="1"/>
    <x v="11"/>
    <s v="Y"/>
    <s v="202207"/>
    <n v="4098"/>
    <n v="34699.644860645501"/>
    <n v="2769690.1932856198"/>
    <m/>
    <n v="1.2528348818494401E-2"/>
    <n v="12.35"/>
    <n v="11.609"/>
    <n v="51"/>
    <n v="592.05999999999995"/>
    <n v="0"/>
    <d v="2022-06-20T20:29:14"/>
    <n v="592.05999999999995"/>
  </r>
  <r>
    <x v="96"/>
    <x v="33"/>
    <s v="KV"/>
    <x v="2"/>
    <x v="1"/>
    <x v="11"/>
    <s v="Y"/>
    <s v="202207"/>
    <n v="1276"/>
    <n v="34699.644860645501"/>
    <n v="2769690.1932856198"/>
    <m/>
    <n v="1.2528348818494401E-2"/>
    <n v="12.35"/>
    <n v="11.609"/>
    <n v="15"/>
    <n v="174.13"/>
    <n v="0"/>
    <d v="2022-06-20T20:29:14"/>
    <n v="174.13"/>
  </r>
  <r>
    <x v="97"/>
    <x v="33"/>
    <s v="82"/>
    <x v="15"/>
    <x v="2"/>
    <x v="11"/>
    <s v="Y"/>
    <s v="202207"/>
    <n v="94121"/>
    <n v="386052.54523062601"/>
    <n v="2769690.1932856198"/>
    <m/>
    <n v="0.13938473919086999"/>
    <n v="0.99"/>
    <n v="0.93307499999999999"/>
    <n v="13119"/>
    <n v="12241.01"/>
    <n v="125"/>
    <d v="2022-06-20T20:29:14"/>
    <n v="12366.01"/>
  </r>
  <r>
    <x v="97"/>
    <x v="33"/>
    <s v="83"/>
    <x v="2"/>
    <x v="2"/>
    <x v="11"/>
    <s v="Y"/>
    <s v="202207"/>
    <n v="29143"/>
    <n v="386052.54523062601"/>
    <n v="2769690.1932856198"/>
    <m/>
    <n v="0.13938473919086999"/>
    <n v="0.99"/>
    <n v="0.93307499999999999"/>
    <n v="4062"/>
    <n v="3790.15"/>
    <n v="46.64"/>
    <d v="2022-06-20T20:29:14"/>
    <n v="3836.79"/>
  </r>
  <r>
    <x v="97"/>
    <x v="33"/>
    <s v="2Q"/>
    <x v="7"/>
    <x v="2"/>
    <x v="11"/>
    <s v="Y"/>
    <s v="202207"/>
    <n v="4494"/>
    <n v="386052.54523062601"/>
    <n v="2734990.5484249801"/>
    <m/>
    <n v="0.14115315515548901"/>
    <n v="0.98"/>
    <n v="0.92364999999999997"/>
    <n v="634"/>
    <n v="585.59"/>
    <n v="11.09"/>
    <d v="2022-06-20T20:29:14"/>
    <n v="596.68000000000006"/>
  </r>
  <r>
    <x v="97"/>
    <x v="33"/>
    <s v="86"/>
    <x v="2"/>
    <x v="0"/>
    <x v="11"/>
    <s v="Y"/>
    <s v="202207"/>
    <n v="4637"/>
    <n v="386052.54523062601"/>
    <n v="1840727.5111295001"/>
    <m/>
    <n v="0.209728242174062"/>
    <n v="4.0599999999999996"/>
    <n v="3.8163999999999998"/>
    <n v="972"/>
    <n v="3709.54"/>
    <n v="-19.07"/>
    <d v="2022-06-20T20:29:14"/>
    <n v="3690.47"/>
  </r>
  <r>
    <x v="97"/>
    <x v="33"/>
    <s v="85"/>
    <x v="7"/>
    <x v="0"/>
    <x v="11"/>
    <s v="Y"/>
    <s v="202207"/>
    <n v="4514"/>
    <n v="386052.54523062601"/>
    <n v="2734990.5484249801"/>
    <m/>
    <n v="0.14115315515548901"/>
    <n v="10.32"/>
    <n v="9.7007999999999992"/>
    <n v="637"/>
    <n v="6179.41"/>
    <n v="-9.6999999999999993"/>
    <d v="2022-06-20T20:29:14"/>
    <n v="6169.71"/>
  </r>
  <r>
    <x v="97"/>
    <x v="33"/>
    <s v="KD"/>
    <x v="15"/>
    <x v="1"/>
    <x v="11"/>
    <s v="Y"/>
    <s v="202207"/>
    <n v="4098"/>
    <n v="386052.54523062601"/>
    <n v="2769690.1932856198"/>
    <m/>
    <n v="0.13938473919086999"/>
    <n v="12.35"/>
    <n v="11.609"/>
    <n v="571"/>
    <n v="6628.74"/>
    <n v="23.22"/>
    <d v="2022-06-20T20:29:14"/>
    <n v="6651.96"/>
  </r>
  <r>
    <x v="97"/>
    <x v="33"/>
    <s v="KV"/>
    <x v="2"/>
    <x v="1"/>
    <x v="11"/>
    <s v="Y"/>
    <s v="202207"/>
    <n v="1276"/>
    <n v="386052.54523062601"/>
    <n v="2769690.1932856198"/>
    <m/>
    <n v="0.13938473919086999"/>
    <n v="12.35"/>
    <n v="11.609"/>
    <n v="177"/>
    <n v="2054.79"/>
    <n v="11.61"/>
    <d v="2022-06-20T20:29:14"/>
    <n v="2066.4"/>
  </r>
  <r>
    <x v="98"/>
    <x v="33"/>
    <s v="82"/>
    <x v="15"/>
    <x v="2"/>
    <x v="11"/>
    <s v="Y"/>
    <s v="202207"/>
    <n v="94121"/>
    <n v="337042.46289095603"/>
    <n v="2769690.1932856198"/>
    <m/>
    <n v="0.121689589582267"/>
    <n v="0.99"/>
    <n v="0.93307499999999999"/>
    <n v="11453"/>
    <n v="10686.51"/>
    <n v="107.3"/>
    <d v="2022-06-20T20:29:14"/>
    <n v="10793.81"/>
  </r>
  <r>
    <x v="98"/>
    <x v="33"/>
    <s v="83"/>
    <x v="2"/>
    <x v="2"/>
    <x v="11"/>
    <s v="Y"/>
    <s v="202207"/>
    <n v="29143"/>
    <n v="337042.46289095603"/>
    <n v="2769690.1932856198"/>
    <m/>
    <n v="0.121689589582267"/>
    <n v="0.99"/>
    <n v="0.93307499999999999"/>
    <n v="3546"/>
    <n v="3308.68"/>
    <n v="39.19"/>
    <d v="2022-06-20T20:29:14"/>
    <n v="3347.87"/>
  </r>
  <r>
    <x v="98"/>
    <x v="33"/>
    <s v="2Q"/>
    <x v="7"/>
    <x v="2"/>
    <x v="11"/>
    <s v="Y"/>
    <s v="202207"/>
    <n v="4494"/>
    <n v="337042.46289095603"/>
    <n v="2734990.5484249801"/>
    <m/>
    <n v="0.123233501879943"/>
    <n v="0.98"/>
    <n v="0.92364999999999997"/>
    <n v="553"/>
    <n v="510.78"/>
    <n v="9.25"/>
    <d v="2022-06-20T20:29:14"/>
    <n v="520.03"/>
  </r>
  <r>
    <x v="98"/>
    <x v="33"/>
    <s v="86"/>
    <x v="2"/>
    <x v="0"/>
    <x v="11"/>
    <s v="Y"/>
    <s v="202207"/>
    <n v="4637"/>
    <n v="337042.46289095603"/>
    <n v="1840727.5111295001"/>
    <m/>
    <n v="0.18310285517715899"/>
    <n v="4.0599999999999996"/>
    <n v="3.8163999999999998"/>
    <n v="849"/>
    <n v="3240.12"/>
    <n v="-19.100000000000001"/>
    <d v="2022-06-20T20:29:14"/>
    <n v="3221.02"/>
  </r>
  <r>
    <x v="98"/>
    <x v="33"/>
    <s v="85"/>
    <x v="7"/>
    <x v="0"/>
    <x v="11"/>
    <s v="Y"/>
    <s v="202207"/>
    <n v="4514"/>
    <n v="337042.46289095603"/>
    <n v="2734990.5484249801"/>
    <m/>
    <n v="0.123233501879943"/>
    <n v="10.32"/>
    <n v="9.7007999999999992"/>
    <n v="556"/>
    <n v="5393.64"/>
    <n v="0"/>
    <d v="2022-06-20T20:29:14"/>
    <n v="5393.64"/>
  </r>
  <r>
    <x v="98"/>
    <x v="33"/>
    <s v="KD"/>
    <x v="15"/>
    <x v="1"/>
    <x v="11"/>
    <s v="Y"/>
    <s v="202207"/>
    <n v="4098"/>
    <n v="337042.46289095603"/>
    <n v="2769690.1932856198"/>
    <m/>
    <n v="0.121689589582267"/>
    <n v="12.35"/>
    <n v="11.609"/>
    <n v="498"/>
    <n v="5781.28"/>
    <n v="58.05"/>
    <d v="2022-06-20T20:29:14"/>
    <n v="5839.33"/>
  </r>
  <r>
    <x v="98"/>
    <x v="33"/>
    <s v="KV"/>
    <x v="2"/>
    <x v="1"/>
    <x v="11"/>
    <s v="Y"/>
    <s v="202207"/>
    <n v="1276"/>
    <n v="337042.46289095603"/>
    <n v="2769690.1932856198"/>
    <m/>
    <n v="0.121689589582267"/>
    <n v="12.35"/>
    <n v="11.609"/>
    <n v="155"/>
    <n v="1799.39"/>
    <n v="11.6"/>
    <d v="2022-06-20T20:29:14"/>
    <n v="1810.99"/>
  </r>
  <r>
    <x v="99"/>
    <x v="34"/>
    <s v="37"/>
    <x v="16"/>
    <x v="2"/>
    <x v="12"/>
    <s v="N"/>
    <s v="202207"/>
    <n v="95370"/>
    <n v="54860.898370918301"/>
    <m/>
    <m/>
    <m/>
    <n v="0.74"/>
    <n v="0.69745000000000001"/>
    <m/>
    <n v="0"/>
    <n v="0"/>
    <d v="2022-06-20T20:29:14"/>
    <n v="0"/>
  </r>
  <r>
    <x v="99"/>
    <x v="34"/>
    <s v="31"/>
    <x v="1"/>
    <x v="2"/>
    <x v="12"/>
    <s v="Y"/>
    <s v="202207"/>
    <n v="5786"/>
    <n v="54860.898370918301"/>
    <n v="3762790.2299660998"/>
    <m/>
    <n v="1.4579845013420399E-2"/>
    <n v="0.75"/>
    <n v="0.70687500000000003"/>
    <n v="84"/>
    <n v="59.38"/>
    <n v="0"/>
    <d v="2022-06-20T20:29:14"/>
    <n v="59.38"/>
  </r>
  <r>
    <x v="99"/>
    <x v="34"/>
    <s v="36"/>
    <x v="2"/>
    <x v="2"/>
    <x v="12"/>
    <s v="Y"/>
    <s v="202207"/>
    <n v="65966"/>
    <n v="54860.898370918301"/>
    <n v="3766234.8662442402"/>
    <m/>
    <n v="1.45665101405709E-2"/>
    <n v="0.75"/>
    <n v="0.70687500000000003"/>
    <n v="960"/>
    <n v="678.6"/>
    <n v="7.76"/>
    <d v="2022-06-20T20:29:14"/>
    <n v="686.36"/>
  </r>
  <r>
    <x v="99"/>
    <x v="34"/>
    <s v="34"/>
    <x v="0"/>
    <x v="0"/>
    <x v="12"/>
    <s v="Y"/>
    <s v="202207"/>
    <n v="4456"/>
    <n v="54860.898370918301"/>
    <n v="3762790.2299660998"/>
    <m/>
    <n v="1.4579845013420399E-2"/>
    <n v="21.84"/>
    <n v="20.529599999999999"/>
    <n v="64"/>
    <n v="1313.89"/>
    <n v="20.53"/>
    <d v="2022-06-20T20:29:14"/>
    <n v="1334.42"/>
  </r>
  <r>
    <x v="99"/>
    <x v="34"/>
    <s v="33"/>
    <x v="1"/>
    <x v="0"/>
    <x v="12"/>
    <s v="Y"/>
    <s v="202207"/>
    <n v="3351"/>
    <n v="54860.898370918301"/>
    <n v="3762790.2299660998"/>
    <m/>
    <n v="1.4579845013420399E-2"/>
    <n v="21.84"/>
    <n v="20.529599999999999"/>
    <n v="48"/>
    <n v="985.42"/>
    <n v="41.06"/>
    <d v="2022-06-20T20:29:14"/>
    <n v="1026.48"/>
  </r>
  <r>
    <x v="99"/>
    <x v="34"/>
    <s v="K3"/>
    <x v="0"/>
    <x v="1"/>
    <x v="12"/>
    <s v="Y"/>
    <s v="202207"/>
    <n v="1446"/>
    <n v="54860.898370918301"/>
    <n v="3762790.2299660998"/>
    <m/>
    <n v="1.4579845013420399E-2"/>
    <n v="9.52"/>
    <n v="8.9488000000000003"/>
    <n v="21"/>
    <n v="187.92"/>
    <n v="0"/>
    <d v="2022-06-20T20:29:14"/>
    <n v="187.92"/>
  </r>
  <r>
    <x v="99"/>
    <x v="34"/>
    <s v="KF"/>
    <x v="2"/>
    <x v="1"/>
    <x v="12"/>
    <s v="Y"/>
    <s v="202207"/>
    <n v="3589"/>
    <n v="54860.898370918301"/>
    <n v="3766234.8662442402"/>
    <m/>
    <n v="1.45665101405709E-2"/>
    <n v="9.52"/>
    <n v="8.9488000000000003"/>
    <n v="52"/>
    <n v="465.34"/>
    <n v="0"/>
    <d v="2022-06-20T20:29:14"/>
    <n v="465.34"/>
  </r>
  <r>
    <x v="100"/>
    <x v="34"/>
    <s v="37"/>
    <x v="16"/>
    <x v="2"/>
    <x v="12"/>
    <s v="Y"/>
    <s v="202207"/>
    <n v="95370"/>
    <n v="3444.6362781370699"/>
    <n v="2781803.4087269399"/>
    <m/>
    <n v="1.2382745190874099E-3"/>
    <n v="0.74"/>
    <n v="0.69745000000000001"/>
    <n v="118"/>
    <n v="82.3"/>
    <n v="0.7"/>
    <d v="2022-06-20T20:29:14"/>
    <n v="83"/>
  </r>
  <r>
    <x v="100"/>
    <x v="34"/>
    <s v="31"/>
    <x v="1"/>
    <x v="2"/>
    <x v="12"/>
    <s v="N"/>
    <s v="202207"/>
    <n v="5786"/>
    <n v="3444.6362781370699"/>
    <m/>
    <m/>
    <m/>
    <n v="0.75"/>
    <n v="0.70687500000000003"/>
    <m/>
    <n v="0"/>
    <n v="0"/>
    <d v="2022-06-20T20:29:14"/>
    <n v="0"/>
  </r>
  <r>
    <x v="100"/>
    <x v="34"/>
    <s v="36"/>
    <x v="2"/>
    <x v="2"/>
    <x v="12"/>
    <s v="Y"/>
    <s v="202207"/>
    <n v="65966"/>
    <n v="3444.6362781370699"/>
    <n v="3766234.8662442402"/>
    <m/>
    <n v="9.1461005499429303E-4"/>
    <n v="0.75"/>
    <n v="0.70687500000000003"/>
    <n v="60"/>
    <n v="42.41"/>
    <n v="1.41"/>
    <d v="2022-06-20T20:29:14"/>
    <n v="43.819999999999993"/>
  </r>
  <r>
    <x v="100"/>
    <x v="34"/>
    <s v="34"/>
    <x v="0"/>
    <x v="0"/>
    <x v="12"/>
    <s v="N"/>
    <s v="202207"/>
    <n v="4456"/>
    <n v="3444.6362781370699"/>
    <m/>
    <m/>
    <m/>
    <n v="21.84"/>
    <n v="20.529599999999999"/>
    <m/>
    <n v="0"/>
    <n v="0"/>
    <d v="2022-06-20T20:29:14"/>
    <n v="0"/>
  </r>
  <r>
    <x v="100"/>
    <x v="34"/>
    <s v="33"/>
    <x v="1"/>
    <x v="0"/>
    <x v="12"/>
    <s v="N"/>
    <s v="202207"/>
    <n v="3351"/>
    <n v="3444.6362781370699"/>
    <m/>
    <m/>
    <m/>
    <n v="21.84"/>
    <n v="20.529599999999999"/>
    <m/>
    <n v="0"/>
    <n v="0"/>
    <d v="2022-06-20T20:29:14"/>
    <n v="0"/>
  </r>
  <r>
    <x v="100"/>
    <x v="34"/>
    <s v="K3"/>
    <x v="0"/>
    <x v="1"/>
    <x v="12"/>
    <s v="N"/>
    <s v="202207"/>
    <n v="1446"/>
    <n v="3444.6362781370699"/>
    <m/>
    <m/>
    <m/>
    <n v="9.52"/>
    <n v="8.9488000000000003"/>
    <m/>
    <n v="0"/>
    <n v="0"/>
    <d v="2022-06-20T20:29:14"/>
    <n v="0"/>
  </r>
  <r>
    <x v="100"/>
    <x v="34"/>
    <s v="KF"/>
    <x v="2"/>
    <x v="1"/>
    <x v="12"/>
    <s v="Y"/>
    <s v="202207"/>
    <n v="3589"/>
    <n v="3444.6362781370699"/>
    <n v="3766234.8662442402"/>
    <m/>
    <n v="9.1461005499429303E-4"/>
    <n v="9.52"/>
    <n v="8.9488000000000003"/>
    <n v="3"/>
    <n v="26.85"/>
    <n v="0"/>
    <d v="2022-06-20T20:29:14"/>
    <n v="26.85"/>
  </r>
  <r>
    <x v="101"/>
    <x v="34"/>
    <s v="37"/>
    <x v="16"/>
    <x v="2"/>
    <x v="12"/>
    <s v="N"/>
    <s v="202207"/>
    <n v="95370"/>
    <n v="929570.55914638599"/>
    <m/>
    <m/>
    <m/>
    <n v="0.74"/>
    <n v="0.69745000000000001"/>
    <m/>
    <n v="0"/>
    <n v="0"/>
    <d v="2022-06-20T20:29:14"/>
    <n v="0"/>
  </r>
  <r>
    <x v="101"/>
    <x v="34"/>
    <s v="31"/>
    <x v="1"/>
    <x v="2"/>
    <x v="12"/>
    <s v="Y"/>
    <s v="202207"/>
    <n v="5786"/>
    <n v="929570.55914638599"/>
    <n v="3762790.2299660998"/>
    <m/>
    <n v="0.247042886351589"/>
    <n v="0.75"/>
    <n v="0.70687500000000003"/>
    <n v="1429"/>
    <n v="1010.12"/>
    <n v="14.85"/>
    <d v="2022-06-20T20:29:14"/>
    <n v="1024.97"/>
  </r>
  <r>
    <x v="101"/>
    <x v="34"/>
    <s v="36"/>
    <x v="2"/>
    <x v="2"/>
    <x v="12"/>
    <s v="Y"/>
    <s v="202207"/>
    <n v="65966"/>
    <n v="929570.55914638599"/>
    <n v="3766234.8662442402"/>
    <m/>
    <n v="0.24681693844371699"/>
    <n v="0.75"/>
    <n v="0.70687500000000003"/>
    <n v="16281"/>
    <n v="11508.63"/>
    <n v="112.39"/>
    <d v="2022-06-20T20:29:14"/>
    <n v="11621.019999999999"/>
  </r>
  <r>
    <x v="101"/>
    <x v="34"/>
    <s v="34"/>
    <x v="0"/>
    <x v="0"/>
    <x v="12"/>
    <s v="Y"/>
    <s v="202207"/>
    <n v="4456"/>
    <n v="929570.55914638599"/>
    <n v="3762790.2299660998"/>
    <m/>
    <n v="0.247042886351589"/>
    <n v="21.84"/>
    <n v="20.529599999999999"/>
    <n v="1100"/>
    <n v="22582.560000000001"/>
    <n v="41.06"/>
    <d v="2022-06-20T20:29:14"/>
    <n v="22623.620000000003"/>
  </r>
  <r>
    <x v="101"/>
    <x v="34"/>
    <s v="33"/>
    <x v="1"/>
    <x v="0"/>
    <x v="12"/>
    <s v="Y"/>
    <s v="202207"/>
    <n v="3351"/>
    <n v="929570.55914638599"/>
    <n v="3762790.2299660998"/>
    <m/>
    <n v="0.247042886351589"/>
    <n v="21.84"/>
    <n v="20.529599999999999"/>
    <n v="827"/>
    <n v="16977.98"/>
    <n v="123.18"/>
    <d v="2022-06-20T20:29:14"/>
    <n v="17101.16"/>
  </r>
  <r>
    <x v="101"/>
    <x v="34"/>
    <s v="K3"/>
    <x v="0"/>
    <x v="1"/>
    <x v="12"/>
    <s v="Y"/>
    <s v="202207"/>
    <n v="1446"/>
    <n v="929570.55914638599"/>
    <n v="3762790.2299660998"/>
    <m/>
    <n v="0.247042886351589"/>
    <n v="9.52"/>
    <n v="8.9488000000000003"/>
    <n v="357"/>
    <n v="3194.72"/>
    <n v="8.94"/>
    <d v="2022-06-20T20:29:14"/>
    <n v="3203.66"/>
  </r>
  <r>
    <x v="101"/>
    <x v="34"/>
    <s v="KF"/>
    <x v="2"/>
    <x v="1"/>
    <x v="12"/>
    <s v="Y"/>
    <s v="202207"/>
    <n v="3589"/>
    <n v="929570.55914638599"/>
    <n v="3766234.8662442402"/>
    <m/>
    <n v="0.24681693844371699"/>
    <n v="9.52"/>
    <n v="8.9488000000000003"/>
    <n v="885"/>
    <n v="7919.69"/>
    <n v="17.89"/>
    <d v="2022-06-20T20:29:14"/>
    <n v="7937.58"/>
  </r>
  <r>
    <x v="102"/>
    <x v="34"/>
    <s v="37"/>
    <x v="16"/>
    <x v="2"/>
    <x v="12"/>
    <s v="Y"/>
    <s v="202207"/>
    <n v="95370"/>
    <n v="2778358.7724488"/>
    <n v="2781803.4087269399"/>
    <m/>
    <n v="0.99876172548091302"/>
    <n v="0.74"/>
    <n v="0.69745000000000001"/>
    <n v="95251"/>
    <n v="66432.81"/>
    <n v="742.79"/>
    <d v="2022-06-20T20:29:14"/>
    <n v="67175.599999999991"/>
  </r>
  <r>
    <x v="102"/>
    <x v="34"/>
    <s v="31"/>
    <x v="1"/>
    <x v="2"/>
    <x v="12"/>
    <s v="Y"/>
    <s v="202207"/>
    <n v="5786"/>
    <n v="2778358.7724488"/>
    <n v="3762790.2299660998"/>
    <m/>
    <n v="0.73837726863499098"/>
    <n v="0.75"/>
    <n v="0.70687500000000003"/>
    <n v="4272"/>
    <n v="3019.77"/>
    <n v="45.95"/>
    <d v="2022-06-20T20:29:14"/>
    <n v="3065.72"/>
  </r>
  <r>
    <x v="102"/>
    <x v="34"/>
    <s v="36"/>
    <x v="2"/>
    <x v="2"/>
    <x v="12"/>
    <s v="Y"/>
    <s v="202207"/>
    <n v="65966"/>
    <n v="2778358.7724488"/>
    <n v="3766234.8662442402"/>
    <m/>
    <n v="0.73770194136071798"/>
    <n v="0.75"/>
    <n v="0.70687500000000003"/>
    <n v="48663"/>
    <n v="34398.660000000003"/>
    <n v="337.18"/>
    <d v="2022-06-20T20:29:14"/>
    <n v="34735.840000000004"/>
  </r>
  <r>
    <x v="102"/>
    <x v="34"/>
    <s v="34"/>
    <x v="0"/>
    <x v="0"/>
    <x v="12"/>
    <s v="Y"/>
    <s v="202207"/>
    <n v="4456"/>
    <n v="2778358.7724488"/>
    <n v="3762790.2299660998"/>
    <m/>
    <n v="0.73837726863499098"/>
    <n v="21.84"/>
    <n v="20.529599999999999"/>
    <n v="3290"/>
    <n v="67542.38"/>
    <n v="266.88"/>
    <d v="2022-06-20T20:29:14"/>
    <n v="67809.260000000009"/>
  </r>
  <r>
    <x v="102"/>
    <x v="34"/>
    <s v="33"/>
    <x v="1"/>
    <x v="0"/>
    <x v="12"/>
    <s v="Y"/>
    <s v="202207"/>
    <n v="3351"/>
    <n v="2778358.7724488"/>
    <n v="3762790.2299660998"/>
    <m/>
    <n v="0.73837726863499098"/>
    <n v="21.84"/>
    <n v="20.529599999999999"/>
    <n v="2474"/>
    <n v="50790.23"/>
    <n v="328.47"/>
    <d v="2022-06-20T20:29:14"/>
    <n v="51118.700000000004"/>
  </r>
  <r>
    <x v="102"/>
    <x v="34"/>
    <s v="K3"/>
    <x v="0"/>
    <x v="1"/>
    <x v="12"/>
    <s v="Y"/>
    <s v="202207"/>
    <n v="1446"/>
    <n v="2778358.7724488"/>
    <n v="3762790.2299660998"/>
    <m/>
    <n v="0.73837726863499098"/>
    <n v="9.52"/>
    <n v="8.9488000000000003"/>
    <n v="1067"/>
    <n v="9548.3700000000008"/>
    <n v="17.899999999999999"/>
    <d v="2022-06-20T20:29:14"/>
    <n v="9566.27"/>
  </r>
  <r>
    <x v="102"/>
    <x v="34"/>
    <s v="KF"/>
    <x v="2"/>
    <x v="1"/>
    <x v="12"/>
    <s v="Y"/>
    <s v="202207"/>
    <n v="3589"/>
    <n v="2778358.7724488"/>
    <n v="3766234.8662442402"/>
    <m/>
    <n v="0.73770194136071798"/>
    <n v="9.52"/>
    <n v="8.9488000000000003"/>
    <n v="2647"/>
    <n v="23687.47"/>
    <n v="44.75"/>
    <d v="2022-06-20T20:29:14"/>
    <n v="23732.22"/>
  </r>
  <r>
    <x v="103"/>
    <x v="35"/>
    <s v="W2"/>
    <x v="0"/>
    <x v="2"/>
    <x v="8"/>
    <s v="Y"/>
    <s v="202207"/>
    <n v="50074"/>
    <n v="836388.08218119305"/>
    <n v="9638978.7935049701"/>
    <m/>
    <n v="8.67714412593973E-2"/>
    <n v="2.0099999999999998"/>
    <n v="1.894425"/>
    <n v="4344"/>
    <n v="8229.3799999999992"/>
    <n v="96.6"/>
    <d v="2022-06-20T20:29:14"/>
    <n v="8325.98"/>
  </r>
  <r>
    <x v="103"/>
    <x v="35"/>
    <s v="W4"/>
    <x v="13"/>
    <x v="2"/>
    <x v="8"/>
    <s v="N"/>
    <s v="202207"/>
    <n v="61480"/>
    <n v="836388.08218119305"/>
    <m/>
    <m/>
    <m/>
    <n v="0.73"/>
    <n v="0.688025"/>
    <m/>
    <n v="0"/>
    <n v="0"/>
    <d v="2022-06-20T20:29:14"/>
    <n v="0"/>
  </r>
  <r>
    <x v="103"/>
    <x v="35"/>
    <s v="W3"/>
    <x v="2"/>
    <x v="2"/>
    <x v="8"/>
    <s v="Y"/>
    <s v="202207"/>
    <n v="131124"/>
    <n v="836388.08218119305"/>
    <n v="9643512.5427239891"/>
    <m/>
    <n v="8.6730646999805705E-2"/>
    <n v="2.0099999999999998"/>
    <n v="1.894425"/>
    <n v="11372"/>
    <n v="21543.4"/>
    <n v="270.89999999999998"/>
    <d v="2022-06-20T20:29:14"/>
    <n v="21814.300000000003"/>
  </r>
  <r>
    <x v="103"/>
    <x v="35"/>
    <s v="W5"/>
    <x v="0"/>
    <x v="0"/>
    <x v="8"/>
    <s v="N"/>
    <s v="202207"/>
    <n v="5268"/>
    <n v="836388.08218119305"/>
    <m/>
    <m/>
    <m/>
    <n v="23.37"/>
    <n v="21.9678"/>
    <m/>
    <n v="0"/>
    <n v="0"/>
    <d v="2022-06-20T20:29:14"/>
    <n v="0"/>
  </r>
  <r>
    <x v="103"/>
    <x v="35"/>
    <s v="W6"/>
    <x v="2"/>
    <x v="0"/>
    <x v="8"/>
    <s v="Y"/>
    <s v="202207"/>
    <n v="9216"/>
    <n v="836388.08218119305"/>
    <n v="9354770.9723507296"/>
    <m/>
    <n v="8.9407649278988102E-2"/>
    <n v="28.22"/>
    <n v="26.526800000000001"/>
    <n v="823"/>
    <n v="21831.56"/>
    <n v="-106.1"/>
    <d v="2022-06-20T20:29:14"/>
    <n v="21725.460000000003"/>
  </r>
  <r>
    <x v="103"/>
    <x v="35"/>
    <s v="K6"/>
    <x v="0"/>
    <x v="1"/>
    <x v="8"/>
    <s v="N"/>
    <s v="202207"/>
    <n v="3192"/>
    <n v="836388.08218119305"/>
    <m/>
    <m/>
    <m/>
    <n v="16.82"/>
    <n v="15.8108"/>
    <m/>
    <n v="0"/>
    <n v="0"/>
    <d v="2022-06-20T20:29:14"/>
    <n v="0"/>
  </r>
  <r>
    <x v="103"/>
    <x v="35"/>
    <s v="KJ"/>
    <x v="2"/>
    <x v="1"/>
    <x v="8"/>
    <s v="Y"/>
    <s v="202207"/>
    <n v="3971"/>
    <n v="836388.08218119305"/>
    <n v="9643512.5427239891"/>
    <m/>
    <n v="8.6730646999805705E-2"/>
    <n v="20.32"/>
    <n v="19.1008"/>
    <n v="344"/>
    <n v="6570.68"/>
    <n v="38.200000000000003"/>
    <d v="2022-06-20T20:29:14"/>
    <n v="6608.88"/>
  </r>
  <r>
    <x v="104"/>
    <x v="35"/>
    <s v="W2"/>
    <x v="0"/>
    <x v="2"/>
    <x v="8"/>
    <s v="N"/>
    <s v="202207"/>
    <n v="50074"/>
    <n v="126.641039637392"/>
    <m/>
    <m/>
    <m/>
    <n v="2.0099999999999998"/>
    <n v="1.894425"/>
    <m/>
    <n v="0"/>
    <n v="0"/>
    <d v="2022-06-20T20:29:14"/>
    <n v="0"/>
  </r>
  <r>
    <x v="104"/>
    <x v="35"/>
    <s v="W4"/>
    <x v="13"/>
    <x v="2"/>
    <x v="8"/>
    <s v="N"/>
    <s v="202207"/>
    <n v="61480"/>
    <n v="126.641039637392"/>
    <m/>
    <m/>
    <m/>
    <n v="0.73"/>
    <n v="0.688025"/>
    <m/>
    <n v="0"/>
    <n v="0"/>
    <d v="2022-06-20T20:29:14"/>
    <n v="0"/>
  </r>
  <r>
    <x v="104"/>
    <x v="35"/>
    <s v="W3"/>
    <x v="2"/>
    <x v="2"/>
    <x v="8"/>
    <s v="Y"/>
    <s v="202207"/>
    <n v="131124"/>
    <n v="126.641039637392"/>
    <n v="9643512.5427239891"/>
    <m/>
    <n v="1.31322522863251E-5"/>
    <n v="2.0099999999999998"/>
    <n v="1.894425"/>
    <n v="1"/>
    <n v="1.89"/>
    <n v="0"/>
    <d v="2022-06-20T20:29:14"/>
    <n v="1.89"/>
  </r>
  <r>
    <x v="104"/>
    <x v="35"/>
    <s v="W5"/>
    <x v="0"/>
    <x v="0"/>
    <x v="8"/>
    <s v="N"/>
    <s v="202207"/>
    <n v="5268"/>
    <n v="126.641039637392"/>
    <m/>
    <m/>
    <m/>
    <n v="23.37"/>
    <n v="21.9678"/>
    <m/>
    <n v="0"/>
    <n v="0"/>
    <d v="2022-06-20T20:29:14"/>
    <n v="0"/>
  </r>
  <r>
    <x v="104"/>
    <x v="35"/>
    <s v="W6"/>
    <x v="2"/>
    <x v="0"/>
    <x v="8"/>
    <s v="Y"/>
    <s v="202207"/>
    <n v="9216"/>
    <n v="126.641039637392"/>
    <n v="9354770.9723507296"/>
    <m/>
    <n v="1.35375884681406E-5"/>
    <n v="28.22"/>
    <n v="26.526800000000001"/>
    <n v="0"/>
    <n v="0"/>
    <n v="0"/>
    <d v="2022-06-20T20:29:14"/>
    <n v="0"/>
  </r>
  <r>
    <x v="104"/>
    <x v="35"/>
    <s v="K6"/>
    <x v="0"/>
    <x v="1"/>
    <x v="8"/>
    <s v="N"/>
    <s v="202207"/>
    <n v="3192"/>
    <n v="126.641039637392"/>
    <m/>
    <m/>
    <m/>
    <n v="16.82"/>
    <n v="15.8108"/>
    <m/>
    <n v="0"/>
    <n v="0"/>
    <d v="2022-06-20T20:29:14"/>
    <n v="0"/>
  </r>
  <r>
    <x v="104"/>
    <x v="35"/>
    <s v="KJ"/>
    <x v="2"/>
    <x v="1"/>
    <x v="8"/>
    <s v="Y"/>
    <s v="202207"/>
    <n v="3971"/>
    <n v="126.641039637392"/>
    <n v="9643512.5427239891"/>
    <m/>
    <n v="1.31322522863251E-5"/>
    <n v="20.32"/>
    <n v="19.1008"/>
    <n v="0"/>
    <n v="0"/>
    <n v="0"/>
    <d v="2022-06-20T20:29:14"/>
    <n v="0"/>
  </r>
  <r>
    <x v="105"/>
    <x v="35"/>
    <s v="W2"/>
    <x v="0"/>
    <x v="2"/>
    <x v="8"/>
    <s v="N"/>
    <s v="202207"/>
    <n v="50074"/>
    <n v="405.25132683965501"/>
    <m/>
    <m/>
    <m/>
    <n v="2.0099999999999998"/>
    <n v="1.894425"/>
    <m/>
    <n v="0"/>
    <n v="0"/>
    <d v="2022-06-20T20:29:14"/>
    <n v="0"/>
  </r>
  <r>
    <x v="105"/>
    <x v="35"/>
    <s v="W4"/>
    <x v="13"/>
    <x v="2"/>
    <x v="8"/>
    <s v="N"/>
    <s v="202207"/>
    <n v="61480"/>
    <n v="405.25132683965501"/>
    <m/>
    <m/>
    <m/>
    <n v="0.73"/>
    <n v="0.688025"/>
    <m/>
    <n v="0"/>
    <n v="0"/>
    <d v="2022-06-20T20:29:14"/>
    <n v="0"/>
  </r>
  <r>
    <x v="105"/>
    <x v="35"/>
    <s v="W3"/>
    <x v="2"/>
    <x v="2"/>
    <x v="8"/>
    <s v="Y"/>
    <s v="202207"/>
    <n v="131124"/>
    <n v="405.25132683965501"/>
    <n v="9643512.5427239891"/>
    <m/>
    <n v="4.2023207316240402E-5"/>
    <n v="2.0099999999999998"/>
    <n v="1.894425"/>
    <n v="5"/>
    <n v="9.4700000000000006"/>
    <n v="0"/>
    <d v="2022-06-20T20:29:14"/>
    <n v="9.4700000000000006"/>
  </r>
  <r>
    <x v="105"/>
    <x v="35"/>
    <s v="W5"/>
    <x v="0"/>
    <x v="0"/>
    <x v="8"/>
    <s v="N"/>
    <s v="202207"/>
    <n v="5268"/>
    <n v="405.25132683965501"/>
    <m/>
    <m/>
    <m/>
    <n v="23.37"/>
    <n v="21.9678"/>
    <m/>
    <n v="0"/>
    <n v="0"/>
    <d v="2022-06-20T20:29:14"/>
    <n v="0"/>
  </r>
  <r>
    <x v="105"/>
    <x v="35"/>
    <s v="W6"/>
    <x v="2"/>
    <x v="0"/>
    <x v="8"/>
    <s v="Y"/>
    <s v="202207"/>
    <n v="9216"/>
    <n v="405.25132683965501"/>
    <n v="9354770.9723507296"/>
    <m/>
    <n v="4.3320283098050101E-5"/>
    <n v="28.22"/>
    <n v="26.526800000000001"/>
    <n v="0"/>
    <n v="0"/>
    <n v="0"/>
    <d v="2022-06-20T20:29:14"/>
    <n v="0"/>
  </r>
  <r>
    <x v="105"/>
    <x v="35"/>
    <s v="K6"/>
    <x v="0"/>
    <x v="1"/>
    <x v="8"/>
    <s v="N"/>
    <s v="202207"/>
    <n v="3192"/>
    <n v="405.25132683965501"/>
    <m/>
    <m/>
    <m/>
    <n v="16.82"/>
    <n v="15.8108"/>
    <m/>
    <n v="0"/>
    <n v="0"/>
    <d v="2022-06-20T20:29:14"/>
    <n v="0"/>
  </r>
  <r>
    <x v="105"/>
    <x v="35"/>
    <s v="KJ"/>
    <x v="2"/>
    <x v="1"/>
    <x v="8"/>
    <s v="Y"/>
    <s v="202207"/>
    <n v="3971"/>
    <n v="405.25132683965501"/>
    <n v="9643512.5427239891"/>
    <m/>
    <n v="4.2023207316240402E-5"/>
    <n v="20.32"/>
    <n v="19.1008"/>
    <n v="0"/>
    <n v="0"/>
    <n v="0"/>
    <d v="2022-06-20T20:29:14"/>
    <n v="0"/>
  </r>
  <r>
    <x v="106"/>
    <x v="35"/>
    <s v="W2"/>
    <x v="0"/>
    <x v="2"/>
    <x v="8"/>
    <s v="Y"/>
    <s v="202207"/>
    <n v="50074"/>
    <n v="99413.2161153528"/>
    <n v="9638978.7935049701"/>
    <m/>
    <n v="1.03136668567359E-2"/>
    <n v="2.0099999999999998"/>
    <n v="1.894425"/>
    <n v="516"/>
    <n v="977.52"/>
    <n v="13.28"/>
    <d v="2022-06-20T20:29:14"/>
    <n v="990.8"/>
  </r>
  <r>
    <x v="106"/>
    <x v="35"/>
    <s v="W4"/>
    <x v="13"/>
    <x v="2"/>
    <x v="8"/>
    <s v="N"/>
    <s v="202207"/>
    <n v="61480"/>
    <n v="99413.2161153528"/>
    <m/>
    <m/>
    <m/>
    <n v="0.73"/>
    <n v="0.688025"/>
    <m/>
    <n v="0"/>
    <n v="0"/>
    <d v="2022-06-20T20:29:14"/>
    <n v="0"/>
  </r>
  <r>
    <x v="106"/>
    <x v="35"/>
    <s v="W3"/>
    <x v="2"/>
    <x v="2"/>
    <x v="8"/>
    <s v="Y"/>
    <s v="202207"/>
    <n v="131124"/>
    <n v="99413.2161153528"/>
    <n v="9643512.5427239891"/>
    <m/>
    <n v="1.0308818044765199E-2"/>
    <n v="2.0099999999999998"/>
    <n v="1.894425"/>
    <n v="1351"/>
    <n v="2559.37"/>
    <n v="35.979999999999997"/>
    <d v="2022-06-20T20:29:14"/>
    <n v="2595.35"/>
  </r>
  <r>
    <x v="106"/>
    <x v="35"/>
    <s v="W5"/>
    <x v="0"/>
    <x v="0"/>
    <x v="8"/>
    <s v="N"/>
    <s v="202207"/>
    <n v="5268"/>
    <n v="99413.2161153528"/>
    <m/>
    <m/>
    <m/>
    <n v="23.37"/>
    <n v="21.9678"/>
    <m/>
    <n v="0"/>
    <n v="0"/>
    <d v="2022-06-20T20:29:14"/>
    <n v="0"/>
  </r>
  <r>
    <x v="106"/>
    <x v="35"/>
    <s v="W6"/>
    <x v="2"/>
    <x v="0"/>
    <x v="8"/>
    <s v="Y"/>
    <s v="202207"/>
    <n v="9216"/>
    <n v="99413.2161153528"/>
    <n v="9354770.9723507296"/>
    <m/>
    <n v="1.06270069474904E-2"/>
    <n v="28.22"/>
    <n v="26.526800000000001"/>
    <n v="97"/>
    <n v="2573.1"/>
    <n v="0"/>
    <d v="2022-06-20T20:29:14"/>
    <n v="2573.1"/>
  </r>
  <r>
    <x v="106"/>
    <x v="35"/>
    <s v="K6"/>
    <x v="0"/>
    <x v="1"/>
    <x v="8"/>
    <s v="N"/>
    <s v="202207"/>
    <n v="3192"/>
    <n v="99413.2161153528"/>
    <m/>
    <m/>
    <m/>
    <n v="16.82"/>
    <n v="15.8108"/>
    <m/>
    <n v="0"/>
    <n v="0"/>
    <d v="2022-06-20T20:29:14"/>
    <n v="0"/>
  </r>
  <r>
    <x v="106"/>
    <x v="35"/>
    <s v="KJ"/>
    <x v="2"/>
    <x v="1"/>
    <x v="8"/>
    <s v="Y"/>
    <s v="202207"/>
    <n v="3971"/>
    <n v="99413.2161153528"/>
    <n v="9643512.5427239891"/>
    <m/>
    <n v="1.0308818044765199E-2"/>
    <n v="20.32"/>
    <n v="19.1008"/>
    <n v="40"/>
    <n v="764.03"/>
    <n v="0"/>
    <d v="2022-06-20T20:29:14"/>
    <n v="764.03"/>
  </r>
  <r>
    <x v="107"/>
    <x v="35"/>
    <s v="W2"/>
    <x v="0"/>
    <x v="2"/>
    <x v="8"/>
    <s v="Y"/>
    <s v="202207"/>
    <n v="50074"/>
    <n v="177601.39398747901"/>
    <n v="9638978.7935049701"/>
    <m/>
    <n v="1.8425332993486001E-2"/>
    <n v="2.0099999999999998"/>
    <n v="1.894425"/>
    <n v="922"/>
    <n v="1746.66"/>
    <n v="24.62"/>
    <d v="2022-06-20T20:29:14"/>
    <n v="1771.28"/>
  </r>
  <r>
    <x v="107"/>
    <x v="35"/>
    <s v="W4"/>
    <x v="13"/>
    <x v="2"/>
    <x v="8"/>
    <s v="N"/>
    <s v="202207"/>
    <n v="61480"/>
    <n v="177601.39398747901"/>
    <m/>
    <m/>
    <m/>
    <n v="0.73"/>
    <n v="0.688025"/>
    <m/>
    <n v="0"/>
    <n v="0"/>
    <d v="2022-06-20T20:29:14"/>
    <n v="0"/>
  </r>
  <r>
    <x v="107"/>
    <x v="35"/>
    <s v="W3"/>
    <x v="2"/>
    <x v="2"/>
    <x v="8"/>
    <s v="Y"/>
    <s v="202207"/>
    <n v="131124"/>
    <n v="177601.39398747901"/>
    <n v="9643512.5427239891"/>
    <m/>
    <n v="1.8416670606342399E-2"/>
    <n v="2.0099999999999998"/>
    <n v="1.894425"/>
    <n v="2414"/>
    <n v="4573.1400000000003"/>
    <n v="58.72"/>
    <d v="2022-06-20T20:29:14"/>
    <n v="4631.8600000000006"/>
  </r>
  <r>
    <x v="107"/>
    <x v="35"/>
    <s v="W5"/>
    <x v="0"/>
    <x v="0"/>
    <x v="8"/>
    <s v="N"/>
    <s v="202207"/>
    <n v="5268"/>
    <n v="177601.39398747901"/>
    <m/>
    <m/>
    <m/>
    <n v="23.37"/>
    <n v="21.9678"/>
    <m/>
    <n v="0"/>
    <n v="0"/>
    <d v="2022-06-20T20:29:14"/>
    <n v="0"/>
  </r>
  <r>
    <x v="107"/>
    <x v="35"/>
    <s v="W6"/>
    <x v="2"/>
    <x v="0"/>
    <x v="8"/>
    <s v="Y"/>
    <s v="202207"/>
    <n v="9216"/>
    <n v="177601.39398747901"/>
    <n v="9354770.9723507296"/>
    <m/>
    <n v="1.89851140677205E-2"/>
    <n v="28.22"/>
    <n v="26.526800000000001"/>
    <n v="174"/>
    <n v="4615.66"/>
    <n v="0"/>
    <d v="2022-06-20T20:29:14"/>
    <n v="4615.66"/>
  </r>
  <r>
    <x v="107"/>
    <x v="35"/>
    <s v="K6"/>
    <x v="0"/>
    <x v="1"/>
    <x v="8"/>
    <s v="N"/>
    <s v="202207"/>
    <n v="3192"/>
    <n v="177601.39398747901"/>
    <m/>
    <m/>
    <m/>
    <n v="16.82"/>
    <n v="15.8108"/>
    <m/>
    <n v="0"/>
    <n v="0"/>
    <d v="2022-06-20T20:29:14"/>
    <n v="0"/>
  </r>
  <r>
    <x v="107"/>
    <x v="35"/>
    <s v="KJ"/>
    <x v="2"/>
    <x v="1"/>
    <x v="8"/>
    <s v="Y"/>
    <s v="202207"/>
    <n v="3971"/>
    <n v="177601.39398747901"/>
    <n v="9643512.5427239891"/>
    <m/>
    <n v="1.8416670606342399E-2"/>
    <n v="20.32"/>
    <n v="19.1008"/>
    <n v="73"/>
    <n v="1394.36"/>
    <n v="0"/>
    <d v="2022-06-20T20:29:14"/>
    <n v="1394.36"/>
  </r>
  <r>
    <x v="108"/>
    <x v="36"/>
    <s v="71"/>
    <x v="0"/>
    <x v="2"/>
    <x v="5"/>
    <s v="Y"/>
    <s v="202207"/>
    <n v="113116"/>
    <n v="18134.996876074601"/>
    <n v="12012763.768676201"/>
    <m/>
    <n v="1.5096440107614901E-3"/>
    <n v="0.61"/>
    <n v="0.57492500000000002"/>
    <n v="170"/>
    <n v="97.74"/>
    <n v="1.1499999999999999"/>
    <d v="2022-06-20T20:29:14"/>
    <n v="98.89"/>
  </r>
  <r>
    <x v="108"/>
    <x v="36"/>
    <s v="79"/>
    <x v="12"/>
    <x v="2"/>
    <x v="5"/>
    <s v="Y"/>
    <s v="202207"/>
    <n v="351182"/>
    <n v="18134.996876074601"/>
    <n v="14082686.2333414"/>
    <m/>
    <n v="1.28775125537762E-3"/>
    <n v="0.72"/>
    <n v="0.67859999999999998"/>
    <n v="452"/>
    <n v="306.73"/>
    <n v="2.72"/>
    <d v="2022-06-20T20:29:14"/>
    <n v="309.45000000000005"/>
  </r>
  <r>
    <x v="108"/>
    <x v="36"/>
    <s v="7G"/>
    <x v="1"/>
    <x v="2"/>
    <x v="5"/>
    <s v="Y"/>
    <s v="202207"/>
    <n v="17279"/>
    <n v="18134.996876074601"/>
    <n v="9005444.3286149595"/>
    <m/>
    <n v="2.0137814653354001E-3"/>
    <n v="0.41"/>
    <n v="0.38642500000000002"/>
    <n v="34"/>
    <n v="13.14"/>
    <n v="0"/>
    <d v="2022-06-20T20:29:14"/>
    <n v="13.14"/>
  </r>
  <r>
    <x v="108"/>
    <x v="36"/>
    <s v="72"/>
    <x v="8"/>
    <x v="2"/>
    <x v="5"/>
    <s v="Y"/>
    <s v="202207"/>
    <n v="483948"/>
    <n v="18134.996876074601"/>
    <n v="13369671.851975"/>
    <m/>
    <n v="1.35642797196968E-3"/>
    <n v="0.66"/>
    <n v="0.62204999999999999"/>
    <n v="656"/>
    <n v="408.06"/>
    <n v="2.4900000000000002"/>
    <d v="2022-06-20T20:29:14"/>
    <n v="410.55"/>
  </r>
  <r>
    <x v="108"/>
    <x v="36"/>
    <s v="7H"/>
    <x v="7"/>
    <x v="2"/>
    <x v="5"/>
    <s v="N"/>
    <s v="202207"/>
    <n v="135645"/>
    <n v="18134.996876074601"/>
    <m/>
    <m/>
    <m/>
    <n v="0.54"/>
    <n v="0.50895000000000001"/>
    <m/>
    <n v="0"/>
    <n v="0"/>
    <d v="2022-06-20T20:29:14"/>
    <n v="0"/>
  </r>
  <r>
    <x v="108"/>
    <x v="36"/>
    <s v="7P"/>
    <x v="0"/>
    <x v="0"/>
    <x v="5"/>
    <s v="Y"/>
    <s v="202207"/>
    <n v="17623"/>
    <n v="18134.996876074601"/>
    <n v="12012763.768676201"/>
    <m/>
    <n v="1.5096440107614901E-3"/>
    <n v="7.26"/>
    <n v="6.8243999999999998"/>
    <n v="26"/>
    <n v="177.43"/>
    <n v="-13.65"/>
    <d v="2022-06-20T20:29:14"/>
    <n v="163.78"/>
  </r>
  <r>
    <x v="108"/>
    <x v="36"/>
    <s v="7S"/>
    <x v="1"/>
    <x v="0"/>
    <x v="5"/>
    <s v="Y"/>
    <s v="202207"/>
    <n v="5515"/>
    <n v="18134.996876074601"/>
    <n v="9005444.3286149595"/>
    <m/>
    <n v="2.0137814653354001E-3"/>
    <n v="4.0199999999999996"/>
    <n v="3.7787999999999999"/>
    <n v="11"/>
    <n v="41.57"/>
    <n v="0"/>
    <d v="2022-06-20T20:29:14"/>
    <n v="41.57"/>
  </r>
  <r>
    <x v="108"/>
    <x v="36"/>
    <s v="7R"/>
    <x v="7"/>
    <x v="0"/>
    <x v="5"/>
    <s v="N"/>
    <s v="202207"/>
    <n v="30992"/>
    <n v="18134.996876074601"/>
    <m/>
    <m/>
    <m/>
    <n v="5.89"/>
    <n v="5.5366"/>
    <m/>
    <n v="0"/>
    <n v="0"/>
    <d v="2022-06-20T20:29:14"/>
    <n v="0"/>
  </r>
  <r>
    <x v="108"/>
    <x v="36"/>
    <s v="K4"/>
    <x v="0"/>
    <x v="1"/>
    <x v="5"/>
    <s v="Y"/>
    <s v="202207"/>
    <n v="7043"/>
    <n v="18134.996876074601"/>
    <n v="12012763.768676201"/>
    <m/>
    <n v="1.5096440107614901E-3"/>
    <n v="7.58"/>
    <n v="7.1252000000000004"/>
    <n v="10"/>
    <n v="71.25"/>
    <n v="0"/>
    <d v="2022-06-20T20:29:14"/>
    <n v="71.25"/>
  </r>
  <r>
    <x v="108"/>
    <x v="36"/>
    <s v="KM"/>
    <x v="8"/>
    <x v="1"/>
    <x v="5"/>
    <s v="Y"/>
    <s v="202207"/>
    <n v="21968"/>
    <n v="18134.996876074601"/>
    <n v="13369671.851975"/>
    <m/>
    <n v="1.35642797196968E-3"/>
    <n v="8.7899999999999991"/>
    <n v="8.2626000000000008"/>
    <n v="29"/>
    <n v="239.62"/>
    <n v="0"/>
    <d v="2022-06-20T20:29:14"/>
    <n v="239.62"/>
  </r>
  <r>
    <x v="108"/>
    <x v="36"/>
    <s v="KQ"/>
    <x v="7"/>
    <x v="1"/>
    <x v="5"/>
    <s v="N"/>
    <s v="202207"/>
    <n v="10158"/>
    <n v="18134.996876074601"/>
    <m/>
    <m/>
    <m/>
    <n v="7.82"/>
    <n v="7.3507999999999996"/>
    <m/>
    <n v="0"/>
    <n v="0"/>
    <d v="2022-06-20T20:29:14"/>
    <n v="0"/>
  </r>
  <r>
    <x v="109"/>
    <x v="36"/>
    <s v="71"/>
    <x v="0"/>
    <x v="2"/>
    <x v="5"/>
    <s v="Y"/>
    <s v="202207"/>
    <n v="113116"/>
    <n v="1660137.38860657"/>
    <n v="12012763.768676201"/>
    <m/>
    <n v="0.13819778866670601"/>
    <n v="0.61"/>
    <n v="0.57492500000000002"/>
    <n v="15632"/>
    <n v="8987.23"/>
    <n v="94.85"/>
    <d v="2022-06-20T20:29:14"/>
    <n v="9082.08"/>
  </r>
  <r>
    <x v="109"/>
    <x v="36"/>
    <s v="79"/>
    <x v="12"/>
    <x v="2"/>
    <x v="5"/>
    <s v="Y"/>
    <s v="202207"/>
    <n v="351182"/>
    <n v="1660137.38860657"/>
    <n v="14082686.2333414"/>
    <m/>
    <n v="0.117884994460511"/>
    <n v="0.72"/>
    <n v="0.67859999999999998"/>
    <n v="41399"/>
    <n v="28093.360000000001"/>
    <n v="259.20999999999998"/>
    <d v="2022-06-20T20:29:14"/>
    <n v="28352.57"/>
  </r>
  <r>
    <x v="109"/>
    <x v="36"/>
    <s v="7G"/>
    <x v="1"/>
    <x v="2"/>
    <x v="5"/>
    <s v="N"/>
    <s v="202207"/>
    <n v="17279"/>
    <n v="1660137.38860657"/>
    <m/>
    <m/>
    <m/>
    <n v="0.41"/>
    <n v="0.38642500000000002"/>
    <m/>
    <n v="0"/>
    <n v="0"/>
    <d v="2022-06-20T20:29:14"/>
    <n v="0"/>
  </r>
  <r>
    <x v="109"/>
    <x v="36"/>
    <s v="72"/>
    <x v="8"/>
    <x v="2"/>
    <x v="5"/>
    <s v="Y"/>
    <s v="202207"/>
    <n v="483948"/>
    <n v="1660137.38860657"/>
    <n v="13369671.851975"/>
    <m/>
    <n v="0.124171887461945"/>
    <n v="0.66"/>
    <n v="0.62204999999999999"/>
    <n v="60092"/>
    <n v="37380.230000000003"/>
    <n v="279.94"/>
    <d v="2022-06-20T20:29:14"/>
    <n v="37660.170000000006"/>
  </r>
  <r>
    <x v="109"/>
    <x v="36"/>
    <s v="7H"/>
    <x v="7"/>
    <x v="2"/>
    <x v="5"/>
    <s v="N"/>
    <s v="202207"/>
    <n v="135645"/>
    <n v="1660137.38860657"/>
    <m/>
    <m/>
    <m/>
    <n v="0.54"/>
    <n v="0.50895000000000001"/>
    <m/>
    <n v="0"/>
    <n v="0"/>
    <d v="2022-06-20T20:29:14"/>
    <n v="0"/>
  </r>
  <r>
    <x v="109"/>
    <x v="36"/>
    <s v="7P"/>
    <x v="0"/>
    <x v="0"/>
    <x v="5"/>
    <s v="Y"/>
    <s v="202207"/>
    <n v="17623"/>
    <n v="1660137.38860657"/>
    <n v="12012763.768676201"/>
    <m/>
    <n v="0.13819778866670601"/>
    <n v="7.26"/>
    <n v="6.8243999999999998"/>
    <n v="2435"/>
    <n v="16617.41"/>
    <n v="-54.59"/>
    <d v="2022-06-20T20:29:14"/>
    <n v="16562.82"/>
  </r>
  <r>
    <x v="109"/>
    <x v="36"/>
    <s v="7S"/>
    <x v="1"/>
    <x v="0"/>
    <x v="5"/>
    <s v="N"/>
    <s v="202207"/>
    <n v="5515"/>
    <n v="1660137.38860657"/>
    <m/>
    <m/>
    <m/>
    <n v="4.0199999999999996"/>
    <n v="3.7787999999999999"/>
    <m/>
    <n v="0"/>
    <n v="0"/>
    <d v="2022-06-20T20:29:14"/>
    <n v="0"/>
  </r>
  <r>
    <x v="109"/>
    <x v="36"/>
    <s v="7R"/>
    <x v="7"/>
    <x v="0"/>
    <x v="5"/>
    <s v="N"/>
    <s v="202207"/>
    <n v="30992"/>
    <n v="1660137.38860657"/>
    <m/>
    <m/>
    <m/>
    <n v="5.89"/>
    <n v="5.5366"/>
    <m/>
    <n v="0"/>
    <n v="0"/>
    <d v="2022-06-20T20:29:14"/>
    <n v="0"/>
  </r>
  <r>
    <x v="109"/>
    <x v="36"/>
    <s v="K4"/>
    <x v="0"/>
    <x v="1"/>
    <x v="5"/>
    <s v="Y"/>
    <s v="202207"/>
    <n v="7043"/>
    <n v="1660137.38860657"/>
    <n v="12012763.768676201"/>
    <m/>
    <n v="0.13819778866670601"/>
    <n v="7.58"/>
    <n v="7.1252000000000004"/>
    <n v="973"/>
    <n v="6932.82"/>
    <n v="14.25"/>
    <d v="2022-06-20T20:29:14"/>
    <n v="6947.07"/>
  </r>
  <r>
    <x v="109"/>
    <x v="36"/>
    <s v="KM"/>
    <x v="8"/>
    <x v="1"/>
    <x v="5"/>
    <s v="Y"/>
    <s v="202207"/>
    <n v="21968"/>
    <n v="1660137.38860657"/>
    <n v="13369671.851975"/>
    <m/>
    <n v="0.124171887461945"/>
    <n v="8.7899999999999991"/>
    <n v="8.2626000000000008"/>
    <n v="2727"/>
    <n v="22532.11"/>
    <n v="33.07"/>
    <d v="2022-06-20T20:29:14"/>
    <n v="22565.18"/>
  </r>
  <r>
    <x v="109"/>
    <x v="36"/>
    <s v="KQ"/>
    <x v="7"/>
    <x v="1"/>
    <x v="5"/>
    <s v="N"/>
    <s v="202207"/>
    <n v="10158"/>
    <n v="1660137.38860657"/>
    <m/>
    <m/>
    <m/>
    <n v="7.82"/>
    <n v="7.3507999999999996"/>
    <m/>
    <n v="0"/>
    <n v="0"/>
    <d v="2022-06-20T20:29:14"/>
    <n v="0"/>
  </r>
  <r>
    <x v="110"/>
    <x v="36"/>
    <s v="71"/>
    <x v="0"/>
    <x v="2"/>
    <x v="5"/>
    <s v="Y"/>
    <s v="202207"/>
    <n v="113116"/>
    <n v="589691.33696755301"/>
    <n v="12012763.768676201"/>
    <m/>
    <n v="4.9088731646018E-2"/>
    <n v="0.61"/>
    <n v="0.57492500000000002"/>
    <n v="5552"/>
    <n v="3191.98"/>
    <n v="33.92"/>
    <d v="2022-06-20T20:29:14"/>
    <n v="3225.9"/>
  </r>
  <r>
    <x v="110"/>
    <x v="36"/>
    <s v="79"/>
    <x v="12"/>
    <x v="2"/>
    <x v="5"/>
    <s v="Y"/>
    <s v="202207"/>
    <n v="351182"/>
    <n v="589691.33696755301"/>
    <n v="14082686.2333414"/>
    <m/>
    <n v="4.1873498223047201E-2"/>
    <n v="0.72"/>
    <n v="0.67859999999999998"/>
    <n v="14705"/>
    <n v="9978.81"/>
    <n v="91.62"/>
    <d v="2022-06-20T20:29:14"/>
    <n v="10070.43"/>
  </r>
  <r>
    <x v="110"/>
    <x v="36"/>
    <s v="7G"/>
    <x v="1"/>
    <x v="2"/>
    <x v="5"/>
    <s v="N"/>
    <s v="202207"/>
    <n v="17279"/>
    <n v="589691.33696755301"/>
    <m/>
    <m/>
    <m/>
    <n v="0.41"/>
    <n v="0.38642500000000002"/>
    <m/>
    <n v="0"/>
    <n v="0"/>
    <d v="2022-06-20T20:29:14"/>
    <n v="0"/>
  </r>
  <r>
    <x v="110"/>
    <x v="36"/>
    <s v="72"/>
    <x v="8"/>
    <x v="2"/>
    <x v="5"/>
    <s v="Y"/>
    <s v="202207"/>
    <n v="483948"/>
    <n v="589691.33696755301"/>
    <n v="13369671.851975"/>
    <m/>
    <n v="4.4106642518712498E-2"/>
    <n v="0.66"/>
    <n v="0.62204999999999999"/>
    <n v="21345"/>
    <n v="13277.66"/>
    <n v="97.67"/>
    <d v="2022-06-20T20:29:14"/>
    <n v="13375.33"/>
  </r>
  <r>
    <x v="110"/>
    <x v="36"/>
    <s v="7H"/>
    <x v="7"/>
    <x v="2"/>
    <x v="5"/>
    <s v="N"/>
    <s v="202207"/>
    <n v="135645"/>
    <n v="589691.33696755301"/>
    <m/>
    <m/>
    <m/>
    <n v="0.54"/>
    <n v="0.50895000000000001"/>
    <m/>
    <n v="0"/>
    <n v="0"/>
    <d v="2022-06-20T20:29:14"/>
    <n v="0"/>
  </r>
  <r>
    <x v="110"/>
    <x v="36"/>
    <s v="7P"/>
    <x v="0"/>
    <x v="0"/>
    <x v="5"/>
    <s v="Y"/>
    <s v="202207"/>
    <n v="17623"/>
    <n v="589691.33696755301"/>
    <n v="12012763.768676201"/>
    <m/>
    <n v="4.9088731646018E-2"/>
    <n v="7.26"/>
    <n v="6.8243999999999998"/>
    <n v="865"/>
    <n v="5903.11"/>
    <n v="-34.119999999999997"/>
    <d v="2022-06-20T20:29:14"/>
    <n v="5868.99"/>
  </r>
  <r>
    <x v="110"/>
    <x v="36"/>
    <s v="7S"/>
    <x v="1"/>
    <x v="0"/>
    <x v="5"/>
    <s v="N"/>
    <s v="202207"/>
    <n v="5515"/>
    <n v="589691.33696755301"/>
    <m/>
    <m/>
    <m/>
    <n v="4.0199999999999996"/>
    <n v="3.7787999999999999"/>
    <m/>
    <n v="0"/>
    <n v="0"/>
    <d v="2022-06-20T20:29:14"/>
    <n v="0"/>
  </r>
  <r>
    <x v="110"/>
    <x v="36"/>
    <s v="7R"/>
    <x v="7"/>
    <x v="0"/>
    <x v="5"/>
    <s v="N"/>
    <s v="202207"/>
    <n v="30992"/>
    <n v="589691.33696755301"/>
    <m/>
    <m/>
    <m/>
    <n v="5.89"/>
    <n v="5.5366"/>
    <m/>
    <n v="0"/>
    <n v="0"/>
    <d v="2022-06-20T20:29:14"/>
    <n v="0"/>
  </r>
  <r>
    <x v="110"/>
    <x v="36"/>
    <s v="K4"/>
    <x v="0"/>
    <x v="1"/>
    <x v="5"/>
    <s v="Y"/>
    <s v="202207"/>
    <n v="7043"/>
    <n v="589691.33696755301"/>
    <n v="12012763.768676201"/>
    <m/>
    <n v="4.9088731646018E-2"/>
    <n v="7.58"/>
    <n v="7.1252000000000004"/>
    <n v="345"/>
    <n v="2458.19"/>
    <n v="7.12"/>
    <d v="2022-06-20T20:29:14"/>
    <n v="2465.31"/>
  </r>
  <r>
    <x v="110"/>
    <x v="36"/>
    <s v="KM"/>
    <x v="8"/>
    <x v="1"/>
    <x v="5"/>
    <s v="Y"/>
    <s v="202207"/>
    <n v="21968"/>
    <n v="589691.33696755301"/>
    <n v="13369671.851975"/>
    <m/>
    <n v="4.4106642518712498E-2"/>
    <n v="8.7899999999999991"/>
    <n v="8.2626000000000008"/>
    <n v="968"/>
    <n v="7998.2"/>
    <n v="24.8"/>
    <d v="2022-06-20T20:29:14"/>
    <n v="8023"/>
  </r>
  <r>
    <x v="110"/>
    <x v="36"/>
    <s v="KQ"/>
    <x v="7"/>
    <x v="1"/>
    <x v="5"/>
    <s v="N"/>
    <s v="202207"/>
    <n v="10158"/>
    <n v="589691.33696755301"/>
    <m/>
    <m/>
    <m/>
    <n v="7.82"/>
    <n v="7.3507999999999996"/>
    <m/>
    <n v="0"/>
    <n v="0"/>
    <d v="2022-06-20T20:29:14"/>
    <n v="0"/>
  </r>
  <r>
    <x v="111"/>
    <x v="36"/>
    <s v="71"/>
    <x v="0"/>
    <x v="2"/>
    <x v="5"/>
    <s v="Y"/>
    <s v="202207"/>
    <n v="113116"/>
    <n v="408619.97849400999"/>
    <n v="12012763.768676201"/>
    <m/>
    <n v="3.40154843933171E-2"/>
    <n v="0.61"/>
    <n v="0.57492500000000002"/>
    <n v="3847"/>
    <n v="2211.7399999999998"/>
    <n v="23.57"/>
    <d v="2022-06-20T20:29:14"/>
    <n v="2235.31"/>
  </r>
  <r>
    <x v="111"/>
    <x v="36"/>
    <s v="79"/>
    <x v="12"/>
    <x v="2"/>
    <x v="5"/>
    <s v="Y"/>
    <s v="202207"/>
    <n v="351182"/>
    <n v="408619.97849400999"/>
    <n v="14082686.2333414"/>
    <m/>
    <n v="2.90157695572726E-2"/>
    <n v="0.72"/>
    <n v="0.67859999999999998"/>
    <n v="10189"/>
    <n v="6914.26"/>
    <n v="63.79"/>
    <d v="2022-06-20T20:29:14"/>
    <n v="6978.05"/>
  </r>
  <r>
    <x v="111"/>
    <x v="36"/>
    <s v="7G"/>
    <x v="1"/>
    <x v="2"/>
    <x v="5"/>
    <s v="Y"/>
    <s v="202207"/>
    <n v="17279"/>
    <n v="408619.97849400999"/>
    <n v="9005444.3286149595"/>
    <m/>
    <n v="4.5374771480804398E-2"/>
    <n v="0.41"/>
    <n v="0.38642500000000002"/>
    <n v="784"/>
    <n v="302.95999999999998"/>
    <n v="5.42"/>
    <d v="2022-06-20T20:29:14"/>
    <n v="308.38"/>
  </r>
  <r>
    <x v="111"/>
    <x v="36"/>
    <s v="72"/>
    <x v="8"/>
    <x v="2"/>
    <x v="5"/>
    <s v="N"/>
    <s v="202207"/>
    <n v="483948"/>
    <n v="408619.97849400999"/>
    <m/>
    <m/>
    <m/>
    <n v="0.66"/>
    <n v="0.62204999999999999"/>
    <m/>
    <n v="0"/>
    <n v="0"/>
    <d v="2022-06-20T20:29:14"/>
    <n v="0"/>
  </r>
  <r>
    <x v="111"/>
    <x v="36"/>
    <s v="7H"/>
    <x v="7"/>
    <x v="2"/>
    <x v="5"/>
    <s v="Y"/>
    <s v="202207"/>
    <n v="135645"/>
    <n v="408619.97849400999"/>
    <n v="11399491.870128101"/>
    <m/>
    <n v="3.58454554947997E-2"/>
    <n v="0.54"/>
    <n v="0.50895000000000001"/>
    <n v="4862"/>
    <n v="2474.5100000000002"/>
    <n v="33.07"/>
    <d v="2022-06-20T20:29:14"/>
    <n v="2507.5800000000004"/>
  </r>
  <r>
    <x v="111"/>
    <x v="36"/>
    <s v="7P"/>
    <x v="0"/>
    <x v="0"/>
    <x v="5"/>
    <s v="Y"/>
    <s v="202207"/>
    <n v="17623"/>
    <n v="408619.97849400999"/>
    <n v="12012763.768676201"/>
    <m/>
    <n v="3.40154843933171E-2"/>
    <n v="7.26"/>
    <n v="6.8243999999999998"/>
    <n v="599"/>
    <n v="4087.82"/>
    <n v="-27.32"/>
    <d v="2022-06-20T20:29:14"/>
    <n v="4060.5"/>
  </r>
  <r>
    <x v="111"/>
    <x v="36"/>
    <s v="7S"/>
    <x v="1"/>
    <x v="0"/>
    <x v="5"/>
    <s v="Y"/>
    <s v="202207"/>
    <n v="5515"/>
    <n v="408619.97849400999"/>
    <n v="9005444.3286149595"/>
    <m/>
    <n v="4.5374771480804398E-2"/>
    <n v="4.0199999999999996"/>
    <n v="3.7787999999999999"/>
    <n v="250"/>
    <n v="944.7"/>
    <n v="3.78"/>
    <d v="2022-06-20T20:29:14"/>
    <n v="948.48"/>
  </r>
  <r>
    <x v="111"/>
    <x v="36"/>
    <s v="7R"/>
    <x v="7"/>
    <x v="0"/>
    <x v="5"/>
    <s v="Y"/>
    <s v="202207"/>
    <n v="30992"/>
    <n v="408619.97849400999"/>
    <n v="11399491.870128101"/>
    <m/>
    <n v="3.58454554947997E-2"/>
    <n v="5.89"/>
    <n v="5.5366"/>
    <n v="1110"/>
    <n v="6145.63"/>
    <n v="-33.229999999999997"/>
    <d v="2022-06-20T20:29:14"/>
    <n v="6112.4000000000005"/>
  </r>
  <r>
    <x v="111"/>
    <x v="36"/>
    <s v="K4"/>
    <x v="0"/>
    <x v="1"/>
    <x v="5"/>
    <s v="Y"/>
    <s v="202207"/>
    <n v="7043"/>
    <n v="408619.97849400999"/>
    <n v="12012763.768676201"/>
    <m/>
    <n v="3.40154843933171E-2"/>
    <n v="7.58"/>
    <n v="7.1252000000000004"/>
    <n v="239"/>
    <n v="1702.92"/>
    <n v="0"/>
    <d v="2022-06-20T20:29:14"/>
    <n v="1702.92"/>
  </r>
  <r>
    <x v="111"/>
    <x v="36"/>
    <s v="KM"/>
    <x v="8"/>
    <x v="1"/>
    <x v="5"/>
    <s v="N"/>
    <s v="202207"/>
    <n v="21968"/>
    <n v="408619.97849400999"/>
    <m/>
    <m/>
    <m/>
    <n v="8.7899999999999991"/>
    <n v="8.2626000000000008"/>
    <m/>
    <n v="0"/>
    <n v="0"/>
    <d v="2022-06-20T20:29:14"/>
    <n v="0"/>
  </r>
  <r>
    <x v="111"/>
    <x v="36"/>
    <s v="KQ"/>
    <x v="7"/>
    <x v="1"/>
    <x v="5"/>
    <s v="Y"/>
    <s v="202207"/>
    <n v="10158"/>
    <n v="408619.97849400999"/>
    <n v="11399491.870128101"/>
    <m/>
    <n v="3.58454554947997E-2"/>
    <n v="7.82"/>
    <n v="7.3507999999999996"/>
    <n v="364"/>
    <n v="2675.69"/>
    <n v="22.05"/>
    <d v="2022-06-20T20:29:14"/>
    <n v="2697.7400000000002"/>
  </r>
  <r>
    <x v="112"/>
    <x v="37"/>
    <s v="H4"/>
    <x v="15"/>
    <x v="2"/>
    <x v="10"/>
    <s v="Y"/>
    <s v="202207"/>
    <n v="145629"/>
    <n v="15141228.027254499"/>
    <n v="15726385.615002999"/>
    <m/>
    <n v="0.96279134938734501"/>
    <n v="1.87"/>
    <n v="1.762475"/>
    <n v="140210"/>
    <n v="247116.62"/>
    <n v="3056.12"/>
    <d v="2022-06-20T20:29:14"/>
    <n v="250172.74"/>
  </r>
  <r>
    <x v="112"/>
    <x v="37"/>
    <s v="H3"/>
    <x v="1"/>
    <x v="2"/>
    <x v="10"/>
    <s v="Y"/>
    <s v="202207"/>
    <n v="56694"/>
    <n v="15141228.027254499"/>
    <n v="19854123.660944201"/>
    <m/>
    <n v="0.76262384005592698"/>
    <n v="2.46"/>
    <n v="2.3185500000000001"/>
    <n v="43236"/>
    <n v="100244.83"/>
    <n v="922.77"/>
    <d v="2022-06-20T20:29:14"/>
    <n v="101167.6"/>
  </r>
  <r>
    <x v="112"/>
    <x v="37"/>
    <s v="H2"/>
    <x v="2"/>
    <x v="2"/>
    <x v="10"/>
    <s v="Y"/>
    <s v="202207"/>
    <n v="197364"/>
    <n v="15141228.027254499"/>
    <n v="19854123.660944201"/>
    <m/>
    <n v="0.76262384005592698"/>
    <n v="2.46"/>
    <n v="2.3185500000000001"/>
    <n v="150514"/>
    <n v="348974.23"/>
    <n v="3503.31"/>
    <d v="2022-06-20T20:29:14"/>
    <n v="352477.54"/>
  </r>
  <r>
    <x v="112"/>
    <x v="37"/>
    <s v="H1"/>
    <x v="7"/>
    <x v="2"/>
    <x v="10"/>
    <s v="N"/>
    <s v="202207"/>
    <n v="70026"/>
    <n v="15141228.027254499"/>
    <m/>
    <m/>
    <m/>
    <n v="0.65"/>
    <n v="0.61262499999999998"/>
    <m/>
    <n v="0"/>
    <n v="0"/>
    <d v="2022-06-20T20:29:14"/>
    <n v="0"/>
  </r>
  <r>
    <x v="112"/>
    <x v="37"/>
    <s v="H7"/>
    <x v="6"/>
    <x v="0"/>
    <x v="10"/>
    <s v="Y"/>
    <s v="202207"/>
    <n v="0"/>
    <n v="15141228.027254499"/>
    <n v="19854123.660944201"/>
    <m/>
    <n v="0.76262384005592698"/>
    <n v="16.350000000000001"/>
    <n v="15.369"/>
    <n v="0"/>
    <n v="0"/>
    <n v="-122.95"/>
    <d v="2022-06-20T20:29:14"/>
    <n v="-122.95"/>
  </r>
  <r>
    <x v="112"/>
    <x v="37"/>
    <s v="H6"/>
    <x v="1"/>
    <x v="0"/>
    <x v="10"/>
    <s v="Y"/>
    <s v="202207"/>
    <n v="7797"/>
    <n v="15141228.027254499"/>
    <n v="19854123.660944201"/>
    <m/>
    <n v="0.76262384005592698"/>
    <n v="16.350000000000001"/>
    <n v="15.369"/>
    <n v="5946"/>
    <n v="91384.07"/>
    <n v="568.66"/>
    <d v="2022-06-20T20:29:14"/>
    <n v="91952.73000000001"/>
  </r>
  <r>
    <x v="112"/>
    <x v="37"/>
    <s v="H5"/>
    <x v="2"/>
    <x v="0"/>
    <x v="10"/>
    <s v="Y"/>
    <s v="202207"/>
    <n v="11605"/>
    <n v="15141228.027254499"/>
    <n v="19854123.660944201"/>
    <m/>
    <n v="0.76262384005592698"/>
    <n v="16.350000000000001"/>
    <n v="15.369"/>
    <n v="8850"/>
    <n v="136015.65"/>
    <n v="30.75"/>
    <d v="2022-06-20T20:29:14"/>
    <n v="136046.39999999999"/>
  </r>
  <r>
    <x v="112"/>
    <x v="37"/>
    <s v="KC"/>
    <x v="15"/>
    <x v="1"/>
    <x v="10"/>
    <s v="Y"/>
    <s v="202207"/>
    <n v="6611"/>
    <n v="15141228.027254499"/>
    <n v="15726385.615002999"/>
    <m/>
    <n v="0.96279134938734501"/>
    <n v="27.43"/>
    <n v="25.784199999999998"/>
    <n v="6365"/>
    <n v="164116.43"/>
    <n v="309.42"/>
    <d v="2022-06-20T20:29:14"/>
    <n v="164425.85"/>
  </r>
  <r>
    <x v="112"/>
    <x v="37"/>
    <s v="KG"/>
    <x v="2"/>
    <x v="1"/>
    <x v="10"/>
    <s v="Y"/>
    <s v="202207"/>
    <n v="9552"/>
    <n v="15141228.027254499"/>
    <n v="19854123.660944201"/>
    <m/>
    <n v="0.76262384005592698"/>
    <n v="36.21"/>
    <n v="34.037399999999998"/>
    <n v="7284"/>
    <n v="247928.42"/>
    <n v="1021.13"/>
    <d v="2022-06-20T20:29:14"/>
    <n v="248949.55000000002"/>
  </r>
  <r>
    <x v="112"/>
    <x v="37"/>
    <s v="KR"/>
    <x v="7"/>
    <x v="1"/>
    <x v="10"/>
    <s v="N"/>
    <s v="202207"/>
    <n v="6399"/>
    <n v="15141228.027254499"/>
    <m/>
    <m/>
    <m/>
    <n v="9.4600000000000009"/>
    <n v="8.8924000000000003"/>
    <m/>
    <n v="0"/>
    <n v="0"/>
    <d v="2022-06-20T20:29:14"/>
    <n v="0"/>
  </r>
  <r>
    <x v="113"/>
    <x v="38"/>
    <s v="W2"/>
    <x v="0"/>
    <x v="2"/>
    <x v="8"/>
    <s v="Y"/>
    <s v="202207"/>
    <n v="50074"/>
    <n v="1391835.68203079"/>
    <n v="9638978.7935049701"/>
    <m/>
    <n v="0.14439659136595001"/>
    <n v="2.0099999999999998"/>
    <n v="1.894425"/>
    <n v="7230"/>
    <n v="13696.69"/>
    <n v="164.82"/>
    <d v="2022-06-20T20:29:14"/>
    <n v="13861.51"/>
  </r>
  <r>
    <x v="113"/>
    <x v="38"/>
    <s v="W4"/>
    <x v="13"/>
    <x v="2"/>
    <x v="8"/>
    <s v="N"/>
    <s v="202207"/>
    <n v="61480"/>
    <n v="1391835.68203079"/>
    <m/>
    <m/>
    <m/>
    <n v="0.73"/>
    <n v="0.688025"/>
    <m/>
    <n v="0"/>
    <n v="0"/>
    <d v="2022-06-20T20:29:14"/>
    <n v="0"/>
  </r>
  <r>
    <x v="113"/>
    <x v="38"/>
    <s v="W3"/>
    <x v="2"/>
    <x v="2"/>
    <x v="8"/>
    <s v="Y"/>
    <s v="202207"/>
    <n v="131124"/>
    <n v="1391835.68203079"/>
    <n v="9643512.5427239891"/>
    <m/>
    <n v="0.144328705527627"/>
    <n v="2.0099999999999998"/>
    <n v="1.894425"/>
    <n v="18924"/>
    <n v="35850.1"/>
    <n v="454.67"/>
    <d v="2022-06-20T20:29:14"/>
    <n v="36304.769999999997"/>
  </r>
  <r>
    <x v="113"/>
    <x v="38"/>
    <s v="W5"/>
    <x v="0"/>
    <x v="0"/>
    <x v="8"/>
    <s v="Y"/>
    <s v="202207"/>
    <n v="5268"/>
    <n v="1391835.68203079"/>
    <n v="8525576.1012209393"/>
    <m/>
    <n v="0.163254150277477"/>
    <n v="23.37"/>
    <n v="21.9678"/>
    <n v="860"/>
    <n v="18892.310000000001"/>
    <n v="-87.87"/>
    <d v="2022-06-20T20:29:14"/>
    <n v="18804.440000000002"/>
  </r>
  <r>
    <x v="113"/>
    <x v="38"/>
    <s v="W6"/>
    <x v="2"/>
    <x v="0"/>
    <x v="8"/>
    <s v="Y"/>
    <s v="202207"/>
    <n v="9216"/>
    <n v="1391835.68203079"/>
    <n v="9354770.9723507296"/>
    <m/>
    <n v="0.148783512300252"/>
    <n v="28.22"/>
    <n v="26.526800000000001"/>
    <n v="1371"/>
    <n v="36368.239999999998"/>
    <n v="-159.16"/>
    <d v="2022-06-20T20:29:14"/>
    <n v="36209.079999999994"/>
  </r>
  <r>
    <x v="113"/>
    <x v="38"/>
    <s v="K6"/>
    <x v="0"/>
    <x v="1"/>
    <x v="8"/>
    <s v="Y"/>
    <s v="202207"/>
    <n v="3192"/>
    <n v="1391835.68203079"/>
    <n v="8525576.1012209393"/>
    <m/>
    <n v="0.163254150277477"/>
    <n v="16.82"/>
    <n v="15.8108"/>
    <n v="521"/>
    <n v="8237.43"/>
    <n v="31.62"/>
    <d v="2022-06-20T20:29:14"/>
    <n v="8269.0500000000011"/>
  </r>
  <r>
    <x v="113"/>
    <x v="38"/>
    <s v="KJ"/>
    <x v="2"/>
    <x v="1"/>
    <x v="8"/>
    <s v="Y"/>
    <s v="202207"/>
    <n v="3971"/>
    <n v="1391835.68203079"/>
    <n v="9643512.5427239891"/>
    <m/>
    <n v="0.144328705527627"/>
    <n v="20.32"/>
    <n v="19.1008"/>
    <n v="573"/>
    <n v="10944.76"/>
    <n v="38.21"/>
    <d v="2022-06-20T20:29:14"/>
    <n v="10982.97"/>
  </r>
  <r>
    <x v="2"/>
    <x v="1"/>
    <s v="P1"/>
    <x v="1"/>
    <x v="0"/>
    <x v="1"/>
    <s v="Y"/>
    <s v="202207"/>
    <n v="5447"/>
    <n v="604077.75907036103"/>
    <n v="7198023.4109100904"/>
    <m/>
    <n v="8.39227277525601E-2"/>
    <n v="9.76"/>
    <n v="9.1744000000000003"/>
    <n v="457"/>
    <n v="4192.7"/>
    <n v="-36.71"/>
    <d v="2022-06-20T20:29:14"/>
    <n v="4155.99"/>
  </r>
  <r>
    <x v="19"/>
    <x v="1"/>
    <s v="P1"/>
    <x v="1"/>
    <x v="0"/>
    <x v="1"/>
    <s v="Y"/>
    <s v="202207"/>
    <n v="5447"/>
    <n v="1975.60021834332"/>
    <n v="7198023.4109100904"/>
    <m/>
    <n v="2.7446426686371898E-4"/>
    <n v="9.76"/>
    <n v="9.1744000000000003"/>
    <n v="1"/>
    <n v="9.17"/>
    <n v="0"/>
    <d v="2022-06-20T20:29:14"/>
    <n v="9.17"/>
  </r>
  <r>
    <x v="20"/>
    <x v="7"/>
    <s v="P1"/>
    <x v="1"/>
    <x v="0"/>
    <x v="1"/>
    <s v="Y"/>
    <s v="202207"/>
    <n v="5447"/>
    <n v="788771.05127753306"/>
    <n v="7198023.4109100904"/>
    <m/>
    <n v="0.109581617931666"/>
    <n v="9.76"/>
    <n v="9.1744000000000003"/>
    <n v="596"/>
    <n v="5467.94"/>
    <n v="-45.88"/>
    <d v="2022-06-20T20:29:14"/>
    <n v="5422.0599999999995"/>
  </r>
  <r>
    <x v="21"/>
    <x v="8"/>
    <s v="P1"/>
    <x v="1"/>
    <x v="0"/>
    <x v="1"/>
    <s v="Y"/>
    <s v="202207"/>
    <n v="5447"/>
    <n v="8839.5445666899705"/>
    <n v="7198023.4109100904"/>
    <m/>
    <n v="1.2280516555825301E-3"/>
    <n v="9.76"/>
    <n v="9.1744000000000003"/>
    <n v="6"/>
    <n v="55.05"/>
    <n v="0"/>
    <d v="2022-06-20T20:29:14"/>
    <n v="55.05"/>
  </r>
  <r>
    <x v="22"/>
    <x v="8"/>
    <s v="P1"/>
    <x v="1"/>
    <x v="0"/>
    <x v="1"/>
    <s v="Y"/>
    <s v="202207"/>
    <n v="5447"/>
    <n v="31305.6649983633"/>
    <n v="7198023.4109100904"/>
    <m/>
    <n v="4.3492029979943E-3"/>
    <n v="9.76"/>
    <n v="9.1744000000000003"/>
    <n v="23"/>
    <n v="211.01"/>
    <n v="-9.18"/>
    <d v="2022-06-20T20:29:14"/>
    <n v="201.82999999999998"/>
  </r>
  <r>
    <x v="23"/>
    <x v="8"/>
    <s v="P1"/>
    <x v="1"/>
    <x v="0"/>
    <x v="1"/>
    <s v="Y"/>
    <s v="202207"/>
    <n v="5447"/>
    <n v="2659183.2220980301"/>
    <n v="7198023.4109100904"/>
    <m/>
    <n v="0.36943242197121601"/>
    <n v="9.76"/>
    <n v="9.1744000000000003"/>
    <n v="2012"/>
    <n v="18458.89"/>
    <n v="-110.1"/>
    <d v="2022-06-20T20:29:14"/>
    <n v="18348.79"/>
  </r>
  <r>
    <x v="24"/>
    <x v="8"/>
    <s v="P1"/>
    <x v="1"/>
    <x v="0"/>
    <x v="1"/>
    <s v="Y"/>
    <s v="202207"/>
    <n v="5447"/>
    <n v="870099.92693266599"/>
    <n v="7198023.4109100904"/>
    <m/>
    <n v="0.12088039691755501"/>
    <n v="9.76"/>
    <n v="9.1744000000000003"/>
    <n v="658"/>
    <n v="6036.76"/>
    <n v="-36.69"/>
    <d v="2022-06-20T20:29:14"/>
    <n v="6000.0700000000006"/>
  </r>
  <r>
    <x v="25"/>
    <x v="8"/>
    <s v="P1"/>
    <x v="1"/>
    <x v="0"/>
    <x v="1"/>
    <s v="Y"/>
    <s v="202207"/>
    <n v="5447"/>
    <n v="1324234.6950723501"/>
    <n v="7198023.4109100904"/>
    <m/>
    <n v="0.18397199056968899"/>
    <n v="9.76"/>
    <n v="9.1744000000000003"/>
    <n v="1002"/>
    <n v="9192.75"/>
    <n v="-55.04"/>
    <d v="2022-06-20T20:29:14"/>
    <n v="9137.7099999999991"/>
  </r>
  <r>
    <x v="26"/>
    <x v="8"/>
    <s v="P1"/>
    <x v="1"/>
    <x v="0"/>
    <x v="1"/>
    <s v="Y"/>
    <s v="202207"/>
    <n v="5447"/>
    <n v="909535.94667575101"/>
    <n v="7198023.4109100904"/>
    <m/>
    <n v="0.12635912593687301"/>
    <n v="9.76"/>
    <n v="9.1744000000000003"/>
    <n v="688"/>
    <n v="6311.99"/>
    <n v="-27.52"/>
    <d v="2022-06-20T20:29:14"/>
    <n v="6284.4699999999993"/>
  </r>
  <r>
    <x v="3"/>
    <x v="2"/>
    <s v="P2"/>
    <x v="1"/>
    <x v="0"/>
    <x v="2"/>
    <s v="Y"/>
    <s v="202207"/>
    <n v="7428"/>
    <n v="74566.244138496506"/>
    <n v="7356223.3976251297"/>
    <m/>
    <n v="1.01364844578496E-2"/>
    <n v="11.9"/>
    <n v="11.186"/>
    <n v="75"/>
    <n v="838.95"/>
    <n v="0"/>
    <d v="2022-06-20T20:29:14"/>
    <n v="838.95"/>
  </r>
  <r>
    <x v="4"/>
    <x v="2"/>
    <s v="P2"/>
    <x v="1"/>
    <x v="0"/>
    <x v="2"/>
    <s v="Y"/>
    <s v="202207"/>
    <n v="7428"/>
    <n v="166988.87486586499"/>
    <n v="7356223.3976251297"/>
    <m/>
    <n v="2.2700353950612099E-2"/>
    <n v="11.9"/>
    <n v="11.186"/>
    <n v="168"/>
    <n v="1879.25"/>
    <n v="-22.37"/>
    <d v="2022-06-20T20:29:14"/>
    <n v="1856.88"/>
  </r>
  <r>
    <x v="5"/>
    <x v="2"/>
    <s v="P2"/>
    <x v="1"/>
    <x v="0"/>
    <x v="2"/>
    <s v="Y"/>
    <s v="202207"/>
    <n v="7428"/>
    <n v="127375.557667289"/>
    <n v="7356223.3976251297"/>
    <m/>
    <n v="1.7315346582379602E-2"/>
    <n v="11.9"/>
    <n v="11.186"/>
    <n v="128"/>
    <n v="1431.81"/>
    <n v="0"/>
    <d v="2022-06-20T20:29:14"/>
    <n v="1431.81"/>
  </r>
  <r>
    <x v="6"/>
    <x v="3"/>
    <s v="P2"/>
    <x v="1"/>
    <x v="0"/>
    <x v="2"/>
    <s v="Y"/>
    <s v="202207"/>
    <n v="7428"/>
    <n v="207665.976797396"/>
    <n v="7356223.3976251297"/>
    <m/>
    <n v="2.8229971491137502E-2"/>
    <n v="11.9"/>
    <n v="11.186"/>
    <n v="209"/>
    <n v="2337.87"/>
    <n v="-22.37"/>
    <d v="2022-06-20T20:29:14"/>
    <n v="2315.5"/>
  </r>
  <r>
    <x v="7"/>
    <x v="3"/>
    <s v="P2"/>
    <x v="1"/>
    <x v="0"/>
    <x v="2"/>
    <s v="Y"/>
    <s v="202207"/>
    <n v="7428"/>
    <n v="894313.693711336"/>
    <n v="7356223.3976251297"/>
    <m/>
    <n v="0.121572394606729"/>
    <n v="11.9"/>
    <n v="11.186"/>
    <n v="903"/>
    <n v="10100.959999999999"/>
    <n v="-78.3"/>
    <d v="2022-06-20T20:29:14"/>
    <n v="10022.66"/>
  </r>
  <r>
    <x v="8"/>
    <x v="3"/>
    <s v="P2"/>
    <x v="1"/>
    <x v="0"/>
    <x v="2"/>
    <s v="Y"/>
    <s v="202207"/>
    <n v="7428"/>
    <n v="8079.6983288656202"/>
    <n v="7356223.3976251297"/>
    <m/>
    <n v="1.0983486895563899E-3"/>
    <n v="11.9"/>
    <n v="11.186"/>
    <n v="8"/>
    <n v="89.49"/>
    <n v="0"/>
    <d v="2022-06-20T20:29:14"/>
    <n v="89.49"/>
  </r>
  <r>
    <x v="9"/>
    <x v="3"/>
    <s v="P2"/>
    <x v="1"/>
    <x v="0"/>
    <x v="2"/>
    <s v="Y"/>
    <s v="202207"/>
    <n v="7428"/>
    <n v="113597.012554741"/>
    <n v="7356223.3976251297"/>
    <m/>
    <n v="1.5442300541255199E-2"/>
    <n v="11.9"/>
    <n v="11.186"/>
    <n v="114"/>
    <n v="1275.2"/>
    <n v="0"/>
    <d v="2022-06-20T20:29:14"/>
    <n v="1275.2"/>
  </r>
  <r>
    <x v="10"/>
    <x v="3"/>
    <s v="P2"/>
    <x v="1"/>
    <x v="0"/>
    <x v="2"/>
    <s v="N"/>
    <s v="202207"/>
    <n v="7428"/>
    <n v="2380.8515451829699"/>
    <m/>
    <m/>
    <m/>
    <n v="11.9"/>
    <n v="11.186"/>
    <m/>
    <n v="0"/>
    <n v="0"/>
    <d v="2022-06-20T20:29:14"/>
    <n v="0"/>
  </r>
  <r>
    <x v="11"/>
    <x v="4"/>
    <s v="P2"/>
    <x v="1"/>
    <x v="0"/>
    <x v="2"/>
    <s v="Y"/>
    <s v="202207"/>
    <n v="7428"/>
    <n v="1394393.8310314701"/>
    <n v="7356223.3976251297"/>
    <m/>
    <n v="0.18955294798165501"/>
    <n v="11.9"/>
    <n v="11.186"/>
    <n v="1407"/>
    <n v="15738.7"/>
    <n v="-134.21"/>
    <d v="2022-06-20T20:29:14"/>
    <n v="15604.490000000002"/>
  </r>
  <r>
    <x v="12"/>
    <x v="4"/>
    <s v="P2"/>
    <x v="1"/>
    <x v="0"/>
    <x v="2"/>
    <s v="Y"/>
    <s v="202207"/>
    <n v="7428"/>
    <n v="879496.69207376102"/>
    <n v="7356223.3976251297"/>
    <m/>
    <n v="0.119558181492652"/>
    <n v="11.9"/>
    <n v="11.186"/>
    <n v="888"/>
    <n v="9933.17"/>
    <n v="-89.48"/>
    <d v="2022-06-20T20:29:14"/>
    <n v="9843.69"/>
  </r>
  <r>
    <x v="13"/>
    <x v="4"/>
    <s v="P2"/>
    <x v="1"/>
    <x v="0"/>
    <x v="2"/>
    <s v="Y"/>
    <s v="202207"/>
    <n v="7428"/>
    <n v="528979.62256538705"/>
    <n v="7356223.3976251297"/>
    <m/>
    <n v="7.1909129722210793E-2"/>
    <n v="11.9"/>
    <n v="11.186"/>
    <n v="534"/>
    <n v="5973.32"/>
    <n v="-55.93"/>
    <d v="2022-06-20T20:29:14"/>
    <n v="5917.3899999999994"/>
  </r>
  <r>
    <x v="14"/>
    <x v="5"/>
    <s v="P2"/>
    <x v="1"/>
    <x v="0"/>
    <x v="2"/>
    <s v="Y"/>
    <s v="202207"/>
    <n v="7428"/>
    <n v="13981.170775968099"/>
    <n v="7356223.3976251297"/>
    <m/>
    <n v="1.9005908358467999E-3"/>
    <n v="11.9"/>
    <n v="11.186"/>
    <n v="14"/>
    <n v="156.6"/>
    <n v="0"/>
    <d v="2022-06-20T20:29:14"/>
    <n v="156.6"/>
  </r>
  <r>
    <x v="15"/>
    <x v="5"/>
    <s v="P2"/>
    <x v="1"/>
    <x v="0"/>
    <x v="2"/>
    <s v="Y"/>
    <s v="202207"/>
    <n v="7428"/>
    <n v="2946785.0231145499"/>
    <n v="7356223.3976251297"/>
    <m/>
    <n v="0.400583949648115"/>
    <n v="11.9"/>
    <n v="11.186"/>
    <n v="2975"/>
    <n v="33278.35"/>
    <n v="-279.67"/>
    <d v="2022-06-20T20:29:14"/>
    <n v="32998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BCBBBD-FBB3-486A-B7B5-4B4D518E0F3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MCO">
  <location ref="A1:D1637" firstHeaderRow="0" firstDataRow="1" firstDataCol="1"/>
  <pivotFields count="20">
    <pivotField axis="axisRow" showAll="0">
      <items count="115">
        <item x="77"/>
        <item x="41"/>
        <item x="99"/>
        <item x="82"/>
        <item x="100"/>
        <item x="68"/>
        <item x="103"/>
        <item x="56"/>
        <item x="87"/>
        <item x="84"/>
        <item x="59"/>
        <item x="113"/>
        <item x="60"/>
        <item x="16"/>
        <item x="64"/>
        <item x="104"/>
        <item x="105"/>
        <item x="65"/>
        <item x="6"/>
        <item x="78"/>
        <item x="44"/>
        <item x="101"/>
        <item x="45"/>
        <item x="61"/>
        <item x="95"/>
        <item x="91"/>
        <item x="38"/>
        <item x="79"/>
        <item x="49"/>
        <item x="28"/>
        <item x="21"/>
        <item x="7"/>
        <item x="11"/>
        <item x="29"/>
        <item x="8"/>
        <item x="22"/>
        <item x="3"/>
        <item x="51"/>
        <item x="69"/>
        <item x="92"/>
        <item x="96"/>
        <item x="52"/>
        <item x="17"/>
        <item x="23"/>
        <item x="12"/>
        <item x="46"/>
        <item x="4"/>
        <item x="72"/>
        <item x="66"/>
        <item x="70"/>
        <item x="14"/>
        <item x="2"/>
        <item x="24"/>
        <item x="112"/>
        <item x="39"/>
        <item x="73"/>
        <item x="108"/>
        <item x="15"/>
        <item x="30"/>
        <item x="106"/>
        <item x="102"/>
        <item x="74"/>
        <item x="33"/>
        <item x="13"/>
        <item x="34"/>
        <item x="75"/>
        <item x="63"/>
        <item x="53"/>
        <item x="5"/>
        <item x="47"/>
        <item x="93"/>
        <item x="0"/>
        <item x="80"/>
        <item x="85"/>
        <item x="35"/>
        <item x="83"/>
        <item x="109"/>
        <item x="110"/>
        <item x="25"/>
        <item x="42"/>
        <item x="97"/>
        <item x="19"/>
        <item x="67"/>
        <item x="48"/>
        <item x="31"/>
        <item x="9"/>
        <item x="36"/>
        <item x="1"/>
        <item x="86"/>
        <item x="71"/>
        <item x="54"/>
        <item x="107"/>
        <item x="111"/>
        <item x="76"/>
        <item x="81"/>
        <item x="88"/>
        <item x="57"/>
        <item x="40"/>
        <item x="43"/>
        <item x="27"/>
        <item x="37"/>
        <item x="18"/>
        <item x="20"/>
        <item x="62"/>
        <item x="50"/>
        <item x="94"/>
        <item x="10"/>
        <item x="89"/>
        <item x="55"/>
        <item x="26"/>
        <item x="90"/>
        <item x="98"/>
        <item x="32"/>
        <item x="58"/>
        <item t="default"/>
      </items>
    </pivotField>
    <pivotField axis="axisRow" showAll="0">
      <items count="40">
        <item x="2"/>
        <item x="3"/>
        <item x="22"/>
        <item x="28"/>
        <item x="30"/>
        <item x="9"/>
        <item x="4"/>
        <item x="6"/>
        <item x="0"/>
        <item x="10"/>
        <item x="19"/>
        <item x="31"/>
        <item x="5"/>
        <item x="23"/>
        <item x="1"/>
        <item x="34"/>
        <item x="32"/>
        <item x="15"/>
        <item x="16"/>
        <item x="11"/>
        <item x="24"/>
        <item x="25"/>
        <item x="29"/>
        <item x="12"/>
        <item x="26"/>
        <item x="13"/>
        <item x="14"/>
        <item x="33"/>
        <item x="7"/>
        <item x="27"/>
        <item x="18"/>
        <item x="20"/>
        <item x="8"/>
        <item x="17"/>
        <item x="21"/>
        <item x="35"/>
        <item x="36"/>
        <item x="37"/>
        <item x="38"/>
        <item t="default"/>
      </items>
    </pivotField>
    <pivotField showAll="0"/>
    <pivotField axis="axisRow" showAll="0">
      <items count="18">
        <item x="4"/>
        <item x="0"/>
        <item x="10"/>
        <item x="3"/>
        <item x="12"/>
        <item x="5"/>
        <item x="14"/>
        <item x="15"/>
        <item x="16"/>
        <item x="13"/>
        <item x="6"/>
        <item x="1"/>
        <item x="11"/>
        <item x="9"/>
        <item x="2"/>
        <item x="8"/>
        <item x="7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Row" showAll="0">
      <items count="14">
        <item x="0"/>
        <item x="4"/>
        <item x="12"/>
        <item x="5"/>
        <item x="10"/>
        <item x="6"/>
        <item x="7"/>
        <item x="3"/>
        <item x="2"/>
        <item x="8"/>
        <item x="11"/>
        <item x="1"/>
        <item x="9"/>
        <item t="default"/>
      </items>
    </pivotField>
    <pivotField showAll="0"/>
    <pivotField showAll="0"/>
    <pivotField showAll="0"/>
    <pivotField numFmtId="167" showAll="0"/>
    <pivotField showAll="0"/>
    <pivotField showAll="0"/>
    <pivotField showAll="0"/>
    <pivotField numFmtId="170" showAll="0"/>
    <pivotField numFmtId="171" showAll="0"/>
    <pivotField showAll="0"/>
    <pivotField dataField="1" numFmtId="170" showAll="0"/>
    <pivotField dataField="1" numFmtId="170" showAll="0"/>
    <pivotField numFmtId="166" showAll="0"/>
    <pivotField dataField="1" numFmtId="170" showAll="0"/>
  </pivotFields>
  <rowFields count="5">
    <field x="3"/>
    <field x="5"/>
    <field x="1"/>
    <field x="0"/>
    <field x="4"/>
  </rowFields>
  <rowItems count="1636">
    <i>
      <x/>
    </i>
    <i r="1">
      <x/>
    </i>
    <i r="2">
      <x v="7"/>
    </i>
    <i r="3">
      <x v="13"/>
    </i>
    <i r="4">
      <x/>
    </i>
    <i r="3">
      <x v="42"/>
    </i>
    <i r="4">
      <x/>
    </i>
    <i r="3">
      <x v="101"/>
    </i>
    <i r="4">
      <x/>
    </i>
    <i r="2">
      <x v="8"/>
    </i>
    <i r="3">
      <x v="71"/>
    </i>
    <i r="4">
      <x/>
    </i>
    <i r="3">
      <x v="87"/>
    </i>
    <i r="4">
      <x/>
    </i>
    <i r="1">
      <x v="1"/>
    </i>
    <i r="2">
      <x v="23"/>
    </i>
    <i r="3">
      <x v="62"/>
    </i>
    <i r="4">
      <x v="1"/>
    </i>
    <i r="3">
      <x v="64"/>
    </i>
    <i r="4">
      <x v="1"/>
    </i>
    <i r="3">
      <x v="74"/>
    </i>
    <i r="4">
      <x v="1"/>
    </i>
    <i r="3">
      <x v="86"/>
    </i>
    <i r="4">
      <x v="1"/>
    </i>
    <i r="3">
      <x v="100"/>
    </i>
    <i r="4">
      <x v="1"/>
    </i>
    <i r="2">
      <x v="25"/>
    </i>
    <i r="3">
      <x v="26"/>
    </i>
    <i r="4">
      <x v="1"/>
    </i>
    <i r="3">
      <x v="54"/>
    </i>
    <i r="4">
      <x v="1"/>
    </i>
    <i r="3">
      <x v="97"/>
    </i>
    <i r="4">
      <x v="1"/>
    </i>
    <i r="2">
      <x v="26"/>
    </i>
    <i r="3">
      <x v="1"/>
    </i>
    <i r="4">
      <x v="1"/>
    </i>
    <i r="3">
      <x v="79"/>
    </i>
    <i r="4">
      <x v="1"/>
    </i>
    <i r="3">
      <x v="98"/>
    </i>
    <i r="4">
      <x v="1"/>
    </i>
    <i r="1">
      <x v="11"/>
    </i>
    <i r="2">
      <x v="14"/>
    </i>
    <i r="3">
      <x v="51"/>
    </i>
    <i r="4">
      <x/>
    </i>
    <i r="4">
      <x v="1"/>
    </i>
    <i r="3">
      <x v="81"/>
    </i>
    <i r="4">
      <x/>
    </i>
    <i r="4">
      <x v="1"/>
    </i>
    <i r="2">
      <x v="28"/>
    </i>
    <i r="3">
      <x v="102"/>
    </i>
    <i r="4">
      <x/>
    </i>
    <i r="4">
      <x v="1"/>
    </i>
    <i r="2">
      <x v="32"/>
    </i>
    <i r="3">
      <x v="30"/>
    </i>
    <i r="4">
      <x/>
    </i>
    <i r="4">
      <x v="1"/>
    </i>
    <i r="3">
      <x v="35"/>
    </i>
    <i r="4">
      <x/>
    </i>
    <i r="4">
      <x v="1"/>
    </i>
    <i r="3">
      <x v="43"/>
    </i>
    <i r="4">
      <x/>
    </i>
    <i r="4">
      <x v="1"/>
    </i>
    <i r="3">
      <x v="52"/>
    </i>
    <i r="4">
      <x/>
    </i>
    <i r="4">
      <x v="1"/>
    </i>
    <i r="3">
      <x v="78"/>
    </i>
    <i r="4">
      <x/>
    </i>
    <i r="4">
      <x v="1"/>
    </i>
    <i r="3">
      <x v="109"/>
    </i>
    <i r="4">
      <x/>
    </i>
    <i r="4">
      <x v="1"/>
    </i>
    <i>
      <x v="1"/>
    </i>
    <i r="1">
      <x/>
    </i>
    <i r="2">
      <x v="7"/>
    </i>
    <i r="3">
      <x v="13"/>
    </i>
    <i r="4">
      <x/>
    </i>
    <i r="4">
      <x v="2"/>
    </i>
    <i r="3">
      <x v="42"/>
    </i>
    <i r="4">
      <x/>
    </i>
    <i r="4">
      <x v="2"/>
    </i>
    <i r="3">
      <x v="101"/>
    </i>
    <i r="4">
      <x/>
    </i>
    <i r="4">
      <x v="2"/>
    </i>
    <i r="2">
      <x v="8"/>
    </i>
    <i r="3">
      <x v="71"/>
    </i>
    <i r="4">
      <x/>
    </i>
    <i r="4">
      <x v="2"/>
    </i>
    <i r="3">
      <x v="87"/>
    </i>
    <i r="4">
      <x/>
    </i>
    <i r="4">
      <x v="2"/>
    </i>
    <i r="1">
      <x v="1"/>
    </i>
    <i r="2">
      <x v="23"/>
    </i>
    <i r="3">
      <x v="62"/>
    </i>
    <i r="4">
      <x/>
    </i>
    <i r="4">
      <x v="1"/>
    </i>
    <i r="3">
      <x v="64"/>
    </i>
    <i r="4">
      <x/>
    </i>
    <i r="4">
      <x v="1"/>
    </i>
    <i r="3">
      <x v="74"/>
    </i>
    <i r="4">
      <x/>
    </i>
    <i r="4">
      <x v="1"/>
    </i>
    <i r="3">
      <x v="86"/>
    </i>
    <i r="4">
      <x/>
    </i>
    <i r="4">
      <x v="1"/>
    </i>
    <i r="3">
      <x v="100"/>
    </i>
    <i r="4">
      <x/>
    </i>
    <i r="4">
      <x v="1"/>
    </i>
    <i r="2">
      <x v="25"/>
    </i>
    <i r="3">
      <x v="26"/>
    </i>
    <i r="4">
      <x/>
    </i>
    <i r="4">
      <x v="1"/>
    </i>
    <i r="3">
      <x v="54"/>
    </i>
    <i r="4">
      <x/>
    </i>
    <i r="4">
      <x v="1"/>
    </i>
    <i r="3">
      <x v="97"/>
    </i>
    <i r="4">
      <x/>
    </i>
    <i r="4">
      <x v="1"/>
    </i>
    <i r="2">
      <x v="26"/>
    </i>
    <i r="3">
      <x v="1"/>
    </i>
    <i r="4">
      <x/>
    </i>
    <i r="4">
      <x v="1"/>
    </i>
    <i r="3">
      <x v="79"/>
    </i>
    <i r="4">
      <x/>
    </i>
    <i r="4">
      <x v="1"/>
    </i>
    <i r="3">
      <x v="98"/>
    </i>
    <i r="4">
      <x/>
    </i>
    <i r="4">
      <x v="1"/>
    </i>
    <i r="1">
      <x v="2"/>
    </i>
    <i r="2">
      <x v="15"/>
    </i>
    <i r="3">
      <x v="2"/>
    </i>
    <i r="4">
      <x v="1"/>
    </i>
    <i r="4">
      <x v="2"/>
    </i>
    <i r="3">
      <x v="4"/>
    </i>
    <i r="4">
      <x v="1"/>
    </i>
    <i r="4">
      <x v="2"/>
    </i>
    <i r="3">
      <x v="21"/>
    </i>
    <i r="4">
      <x v="1"/>
    </i>
    <i r="4">
      <x v="2"/>
    </i>
    <i r="3">
      <x v="60"/>
    </i>
    <i r="4">
      <x v="1"/>
    </i>
    <i r="4">
      <x v="2"/>
    </i>
    <i r="1">
      <x v="3"/>
    </i>
    <i r="2">
      <x v="17"/>
    </i>
    <i r="3">
      <x v="20"/>
    </i>
    <i r="4">
      <x/>
    </i>
    <i r="4">
      <x v="1"/>
    </i>
    <i r="4">
      <x v="2"/>
    </i>
    <i r="3">
      <x v="22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3">
      <x v="69"/>
    </i>
    <i r="4">
      <x/>
    </i>
    <i r="4">
      <x v="1"/>
    </i>
    <i r="4">
      <x v="2"/>
    </i>
    <i r="3">
      <x v="83"/>
    </i>
    <i r="4">
      <x/>
    </i>
    <i r="4">
      <x v="1"/>
    </i>
    <i r="4">
      <x v="2"/>
    </i>
    <i r="2">
      <x v="18"/>
    </i>
    <i r="3">
      <x v="28"/>
    </i>
    <i r="4">
      <x/>
    </i>
    <i r="4">
      <x v="1"/>
    </i>
    <i r="4">
      <x v="2"/>
    </i>
    <i r="2">
      <x v="33"/>
    </i>
    <i r="3">
      <x v="104"/>
    </i>
    <i r="4">
      <x/>
    </i>
    <i r="4">
      <x v="1"/>
    </i>
    <i r="4">
      <x v="2"/>
    </i>
    <i r="2">
      <x v="36"/>
    </i>
    <i r="3">
      <x v="56"/>
    </i>
    <i r="4">
      <x/>
    </i>
    <i r="4">
      <x v="1"/>
    </i>
    <i r="4">
      <x v="2"/>
    </i>
    <i r="3">
      <x v="76"/>
    </i>
    <i r="4">
      <x/>
    </i>
    <i r="4">
      <x v="1"/>
    </i>
    <i r="4">
      <x v="2"/>
    </i>
    <i r="3">
      <x v="77"/>
    </i>
    <i r="4">
      <x/>
    </i>
    <i r="4">
      <x v="1"/>
    </i>
    <i r="4">
      <x v="2"/>
    </i>
    <i r="3">
      <x v="92"/>
    </i>
    <i r="4">
      <x/>
    </i>
    <i r="4">
      <x v="1"/>
    </i>
    <i r="4">
      <x v="2"/>
    </i>
    <i r="1">
      <x v="5"/>
    </i>
    <i r="2">
      <x v="30"/>
    </i>
    <i r="3">
      <x v="37"/>
    </i>
    <i r="4">
      <x/>
    </i>
    <i r="4">
      <x v="2"/>
    </i>
    <i r="3">
      <x v="41"/>
    </i>
    <i r="4">
      <x/>
    </i>
    <i r="4">
      <x v="2"/>
    </i>
    <i r="3">
      <x v="67"/>
    </i>
    <i r="4">
      <x/>
    </i>
    <i r="4">
      <x v="2"/>
    </i>
    <i r="3">
      <x v="90"/>
    </i>
    <i r="4">
      <x/>
    </i>
    <i r="4">
      <x v="2"/>
    </i>
    <i r="3">
      <x v="108"/>
    </i>
    <i r="4">
      <x/>
    </i>
    <i r="4">
      <x v="2"/>
    </i>
    <i r="1">
      <x v="6"/>
    </i>
    <i r="2">
      <x v="10"/>
    </i>
    <i r="3">
      <x v="7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31"/>
    </i>
    <i r="3">
      <x v="113"/>
    </i>
    <i r="4">
      <x/>
    </i>
    <i r="4">
      <x v="1"/>
    </i>
    <i r="4">
      <x v="2"/>
    </i>
    <i r="2">
      <x v="34"/>
    </i>
    <i r="3">
      <x v="10"/>
    </i>
    <i r="4">
      <x/>
    </i>
    <i r="4">
      <x v="1"/>
    </i>
    <i r="4">
      <x v="2"/>
    </i>
    <i r="3">
      <x v="12"/>
    </i>
    <i r="4">
      <x/>
    </i>
    <i r="4">
      <x v="1"/>
    </i>
    <i r="4">
      <x v="2"/>
    </i>
    <i r="3">
      <x v="23"/>
    </i>
    <i r="4">
      <x/>
    </i>
    <i r="4">
      <x v="1"/>
    </i>
    <i r="4">
      <x v="2"/>
    </i>
    <i r="3">
      <x v="103"/>
    </i>
    <i r="4">
      <x/>
    </i>
    <i r="4">
      <x v="1"/>
    </i>
    <i r="4">
      <x v="2"/>
    </i>
    <i r="1">
      <x v="7"/>
    </i>
    <i r="2">
      <x v="5"/>
    </i>
    <i r="3">
      <x v="99"/>
    </i>
    <i r="4">
      <x/>
    </i>
    <i r="2">
      <x v="9"/>
    </i>
    <i r="3">
      <x v="29"/>
    </i>
    <i r="4">
      <x/>
    </i>
    <i r="2">
      <x v="19"/>
    </i>
    <i r="3">
      <x v="33"/>
    </i>
    <i r="4">
      <x/>
    </i>
    <i r="3">
      <x v="58"/>
    </i>
    <i r="4">
      <x/>
    </i>
    <i r="3">
      <x v="84"/>
    </i>
    <i r="4">
      <x/>
    </i>
    <i r="3">
      <x v="112"/>
    </i>
    <i r="4">
      <x/>
    </i>
    <i r="1">
      <x v="8"/>
    </i>
    <i r="2">
      <x/>
    </i>
    <i r="3">
      <x v="36"/>
    </i>
    <i r="4">
      <x/>
    </i>
    <i r="3">
      <x v="46"/>
    </i>
    <i r="4">
      <x/>
    </i>
    <i r="3">
      <x v="68"/>
    </i>
    <i r="4">
      <x/>
    </i>
    <i r="2">
      <x v="1"/>
    </i>
    <i r="3">
      <x v="18"/>
    </i>
    <i r="4">
      <x/>
    </i>
    <i r="3">
      <x v="31"/>
    </i>
    <i r="4">
      <x/>
    </i>
    <i r="3">
      <x v="34"/>
    </i>
    <i r="4">
      <x/>
    </i>
    <i r="3">
      <x v="85"/>
    </i>
    <i r="4">
      <x/>
    </i>
    <i r="3">
      <x v="106"/>
    </i>
    <i r="4">
      <x/>
    </i>
    <i r="2">
      <x v="6"/>
    </i>
    <i r="3">
      <x v="32"/>
    </i>
    <i r="4">
      <x/>
    </i>
    <i r="3">
      <x v="44"/>
    </i>
    <i r="4">
      <x/>
    </i>
    <i r="3">
      <x v="63"/>
    </i>
    <i r="4">
      <x/>
    </i>
    <i r="2">
      <x v="12"/>
    </i>
    <i r="3">
      <x v="50"/>
    </i>
    <i r="4">
      <x/>
    </i>
    <i r="3">
      <x v="57"/>
    </i>
    <i r="4">
      <x/>
    </i>
    <i r="1">
      <x v="9"/>
    </i>
    <i r="2">
      <x v="2"/>
    </i>
    <i r="3">
      <x v="66"/>
    </i>
    <i r="4">
      <x/>
    </i>
    <i r="4">
      <x v="1"/>
    </i>
    <i r="4">
      <x v="2"/>
    </i>
    <i r="2">
      <x v="13"/>
    </i>
    <i r="3">
      <x v="14"/>
    </i>
    <i r="4">
      <x/>
    </i>
    <i r="4">
      <x v="1"/>
    </i>
    <i r="4">
      <x v="2"/>
    </i>
    <i r="3">
      <x v="17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82"/>
    </i>
    <i r="4">
      <x/>
    </i>
    <i r="4">
      <x v="1"/>
    </i>
    <i r="4">
      <x v="2"/>
    </i>
    <i r="2">
      <x v="20"/>
    </i>
    <i r="3">
      <x v="5"/>
    </i>
    <i r="4">
      <x/>
    </i>
    <i r="4">
      <x v="1"/>
    </i>
    <i r="4">
      <x v="2"/>
    </i>
    <i r="3">
      <x v="38"/>
    </i>
    <i r="4">
      <x/>
    </i>
    <i r="4">
      <x v="1"/>
    </i>
    <i r="4">
      <x v="2"/>
    </i>
    <i r="3">
      <x v="49"/>
    </i>
    <i r="4">
      <x/>
    </i>
    <i r="4">
      <x v="1"/>
    </i>
    <i r="4">
      <x v="2"/>
    </i>
    <i r="2">
      <x v="21"/>
    </i>
    <i r="3">
      <x v="89"/>
    </i>
    <i r="4">
      <x/>
    </i>
    <i r="4">
      <x v="1"/>
    </i>
    <i r="4">
      <x v="2"/>
    </i>
    <i r="2">
      <x v="24"/>
    </i>
    <i r="3">
      <x v="47"/>
    </i>
    <i r="4">
      <x/>
    </i>
    <i r="4">
      <x v="1"/>
    </i>
    <i r="4">
      <x v="2"/>
    </i>
    <i r="3">
      <x v="55"/>
    </i>
    <i r="4">
      <x/>
    </i>
    <i r="4">
      <x v="1"/>
    </i>
    <i r="4">
      <x v="2"/>
    </i>
    <i r="2">
      <x v="29"/>
    </i>
    <i r="3">
      <x v="61"/>
    </i>
    <i r="4">
      <x/>
    </i>
    <i r="4">
      <x v="1"/>
    </i>
    <i r="4">
      <x v="2"/>
    </i>
    <i r="3">
      <x v="65"/>
    </i>
    <i r="4">
      <x/>
    </i>
    <i r="4">
      <x v="1"/>
    </i>
    <i r="4">
      <x v="2"/>
    </i>
    <i r="3">
      <x v="93"/>
    </i>
    <i r="4">
      <x/>
    </i>
    <i r="4">
      <x v="1"/>
    </i>
    <i r="4">
      <x v="2"/>
    </i>
    <i r="2">
      <x v="35"/>
    </i>
    <i r="3">
      <x v="6"/>
    </i>
    <i r="4">
      <x/>
    </i>
    <i r="4">
      <x v="1"/>
    </i>
    <i r="4">
      <x v="2"/>
    </i>
    <i r="3">
      <x v="15"/>
    </i>
    <i r="4">
      <x/>
    </i>
    <i r="4">
      <x v="1"/>
    </i>
    <i r="4">
      <x v="2"/>
    </i>
    <i r="3">
      <x v="16"/>
    </i>
    <i r="4">
      <x/>
    </i>
    <i r="4">
      <x v="1"/>
    </i>
    <i r="4">
      <x v="2"/>
    </i>
    <i r="3">
      <x v="59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2">
      <x v="38"/>
    </i>
    <i r="3">
      <x v="11"/>
    </i>
    <i r="4">
      <x/>
    </i>
    <i r="4">
      <x v="1"/>
    </i>
    <i r="4">
      <x v="2"/>
    </i>
    <i r="1">
      <x v="11"/>
    </i>
    <i r="2">
      <x v="14"/>
    </i>
    <i r="3">
      <x v="51"/>
    </i>
    <i r="4">
      <x/>
    </i>
    <i r="4">
      <x v="2"/>
    </i>
    <i r="3">
      <x v="81"/>
    </i>
    <i r="4">
      <x/>
    </i>
    <i r="4">
      <x v="2"/>
    </i>
    <i r="2">
      <x v="28"/>
    </i>
    <i r="3">
      <x v="102"/>
    </i>
    <i r="4">
      <x/>
    </i>
    <i r="4">
      <x v="2"/>
    </i>
    <i r="2">
      <x v="32"/>
    </i>
    <i r="3">
      <x v="30"/>
    </i>
    <i r="4">
      <x/>
    </i>
    <i r="4">
      <x v="2"/>
    </i>
    <i r="3">
      <x v="35"/>
    </i>
    <i r="4">
      <x/>
    </i>
    <i r="4">
      <x v="2"/>
    </i>
    <i r="3">
      <x v="43"/>
    </i>
    <i r="4">
      <x/>
    </i>
    <i r="4">
      <x v="2"/>
    </i>
    <i r="3">
      <x v="52"/>
    </i>
    <i r="4">
      <x/>
    </i>
    <i r="4">
      <x v="2"/>
    </i>
    <i r="3">
      <x v="78"/>
    </i>
    <i r="4">
      <x/>
    </i>
    <i r="4">
      <x v="2"/>
    </i>
    <i r="3">
      <x v="109"/>
    </i>
    <i r="4">
      <x/>
    </i>
    <i r="4">
      <x v="2"/>
    </i>
    <i r="1">
      <x v="12"/>
    </i>
    <i r="2">
      <x v="3"/>
    </i>
    <i r="3">
      <x/>
    </i>
    <i r="4">
      <x v="2"/>
    </i>
    <i r="3">
      <x v="19"/>
    </i>
    <i r="4">
      <x v="2"/>
    </i>
    <i r="3">
      <x v="27"/>
    </i>
    <i r="4">
      <x v="2"/>
    </i>
    <i r="3">
      <x v="72"/>
    </i>
    <i r="4">
      <x v="2"/>
    </i>
    <i r="3">
      <x v="94"/>
    </i>
    <i r="4">
      <x v="2"/>
    </i>
    <i r="2">
      <x v="22"/>
    </i>
    <i r="3">
      <x v="3"/>
    </i>
    <i r="4">
      <x v="2"/>
    </i>
    <i r="3">
      <x v="75"/>
    </i>
    <i r="4">
      <x v="2"/>
    </i>
    <i>
      <x v="2"/>
    </i>
    <i r="1">
      <x v="7"/>
    </i>
    <i r="2">
      <x v="5"/>
    </i>
    <i r="3">
      <x v="99"/>
    </i>
    <i r="4">
      <x v="1"/>
    </i>
    <i r="2">
      <x v="9"/>
    </i>
    <i r="3">
      <x v="29"/>
    </i>
    <i r="4">
      <x v="1"/>
    </i>
    <i r="2">
      <x v="19"/>
    </i>
    <i r="3">
      <x v="33"/>
    </i>
    <i r="4">
      <x v="1"/>
    </i>
    <i r="3">
      <x v="58"/>
    </i>
    <i r="4">
      <x v="1"/>
    </i>
    <i r="3">
      <x v="84"/>
    </i>
    <i r="4">
      <x v="1"/>
    </i>
    <i r="3">
      <x v="112"/>
    </i>
    <i r="4">
      <x v="1"/>
    </i>
    <i r="1">
      <x v="12"/>
    </i>
    <i r="2">
      <x v="3"/>
    </i>
    <i r="3">
      <x/>
    </i>
    <i r="4">
      <x/>
    </i>
    <i r="4">
      <x v="1"/>
    </i>
    <i r="3">
      <x v="19"/>
    </i>
    <i r="4">
      <x/>
    </i>
    <i r="4">
      <x v="1"/>
    </i>
    <i r="3">
      <x v="27"/>
    </i>
    <i r="4">
      <x/>
    </i>
    <i r="4">
      <x v="1"/>
    </i>
    <i r="3">
      <x v="72"/>
    </i>
    <i r="4">
      <x/>
    </i>
    <i r="4">
      <x v="1"/>
    </i>
    <i r="3">
      <x v="94"/>
    </i>
    <i r="4">
      <x/>
    </i>
    <i r="4">
      <x v="1"/>
    </i>
    <i r="2">
      <x v="22"/>
    </i>
    <i r="3">
      <x v="3"/>
    </i>
    <i r="4">
      <x/>
    </i>
    <i r="4">
      <x v="1"/>
    </i>
    <i r="3">
      <x v="75"/>
    </i>
    <i r="4">
      <x/>
    </i>
    <i r="4">
      <x v="1"/>
    </i>
    <i>
      <x v="3"/>
    </i>
    <i r="1">
      <x/>
    </i>
    <i r="2">
      <x v="7"/>
    </i>
    <i r="3">
      <x v="13"/>
    </i>
    <i r="4">
      <x/>
    </i>
    <i r="4">
      <x v="1"/>
    </i>
    <i r="3">
      <x v="42"/>
    </i>
    <i r="4">
      <x/>
    </i>
    <i r="4">
      <x v="1"/>
    </i>
    <i r="3">
      <x v="101"/>
    </i>
    <i r="4">
      <x/>
    </i>
    <i r="4">
      <x v="1"/>
    </i>
    <i r="2">
      <x v="8"/>
    </i>
    <i r="3">
      <x v="71"/>
    </i>
    <i r="4">
      <x/>
    </i>
    <i r="4">
      <x v="1"/>
    </i>
    <i r="3">
      <x v="87"/>
    </i>
    <i r="4">
      <x/>
    </i>
    <i r="4">
      <x v="1"/>
    </i>
    <i>
      <x v="4"/>
    </i>
    <i r="1">
      <x v="3"/>
    </i>
    <i r="2">
      <x v="17"/>
    </i>
    <i r="3">
      <x v="20"/>
    </i>
    <i r="4">
      <x/>
    </i>
    <i r="3">
      <x v="22"/>
    </i>
    <i r="4">
      <x/>
    </i>
    <i r="3">
      <x v="45"/>
    </i>
    <i r="4">
      <x/>
    </i>
    <i r="3">
      <x v="69"/>
    </i>
    <i r="4">
      <x/>
    </i>
    <i r="3">
      <x v="83"/>
    </i>
    <i r="4">
      <x/>
    </i>
    <i r="2">
      <x v="18"/>
    </i>
    <i r="3">
      <x v="28"/>
    </i>
    <i r="4">
      <x/>
    </i>
    <i r="2">
      <x v="33"/>
    </i>
    <i r="3">
      <x v="104"/>
    </i>
    <i r="4">
      <x/>
    </i>
    <i r="2">
      <x v="36"/>
    </i>
    <i r="3">
      <x v="56"/>
    </i>
    <i r="4">
      <x/>
    </i>
    <i r="3">
      <x v="76"/>
    </i>
    <i r="4">
      <x/>
    </i>
    <i r="3">
      <x v="77"/>
    </i>
    <i r="4">
      <x/>
    </i>
    <i r="3">
      <x v="92"/>
    </i>
    <i r="4">
      <x/>
    </i>
    <i r="1">
      <x v="5"/>
    </i>
    <i r="2">
      <x v="30"/>
    </i>
    <i r="3">
      <x v="37"/>
    </i>
    <i r="4">
      <x/>
    </i>
    <i r="3">
      <x v="41"/>
    </i>
    <i r="4">
      <x/>
    </i>
    <i r="3">
      <x v="67"/>
    </i>
    <i r="4">
      <x/>
    </i>
    <i r="3">
      <x v="90"/>
    </i>
    <i r="4">
      <x/>
    </i>
    <i r="3">
      <x v="108"/>
    </i>
    <i r="4">
      <x/>
    </i>
    <i>
      <x v="5"/>
    </i>
    <i r="1">
      <x v="11"/>
    </i>
    <i r="2">
      <x v="14"/>
    </i>
    <i r="3">
      <x v="51"/>
    </i>
    <i r="4">
      <x/>
    </i>
    <i r="4">
      <x v="1"/>
    </i>
    <i r="3">
      <x v="81"/>
    </i>
    <i r="4">
      <x/>
    </i>
    <i r="4">
      <x v="1"/>
    </i>
    <i r="2">
      <x v="28"/>
    </i>
    <i r="3">
      <x v="102"/>
    </i>
    <i r="4">
      <x/>
    </i>
    <i r="4">
      <x v="1"/>
    </i>
    <i r="2">
      <x v="32"/>
    </i>
    <i r="3">
      <x v="30"/>
    </i>
    <i r="4">
      <x/>
    </i>
    <i r="4">
      <x v="1"/>
    </i>
    <i r="3">
      <x v="35"/>
    </i>
    <i r="4">
      <x/>
    </i>
    <i r="4">
      <x v="1"/>
    </i>
    <i r="3">
      <x v="43"/>
    </i>
    <i r="4">
      <x/>
    </i>
    <i r="4">
      <x v="1"/>
    </i>
    <i r="3">
      <x v="52"/>
    </i>
    <i r="4">
      <x/>
    </i>
    <i r="4">
      <x v="1"/>
    </i>
    <i r="3">
      <x v="78"/>
    </i>
    <i r="4">
      <x/>
    </i>
    <i r="4">
      <x v="1"/>
    </i>
    <i r="3">
      <x v="109"/>
    </i>
    <i r="4">
      <x/>
    </i>
    <i r="4">
      <x v="1"/>
    </i>
    <i>
      <x v="6"/>
    </i>
    <i r="1">
      <x v="12"/>
    </i>
    <i r="2">
      <x v="3"/>
    </i>
    <i r="3">
      <x/>
    </i>
    <i r="4">
      <x/>
    </i>
    <i r="3">
      <x v="19"/>
    </i>
    <i r="4">
      <x/>
    </i>
    <i r="3">
      <x v="27"/>
    </i>
    <i r="4">
      <x/>
    </i>
    <i r="3">
      <x v="72"/>
    </i>
    <i r="4">
      <x/>
    </i>
    <i r="3">
      <x v="94"/>
    </i>
    <i r="4">
      <x/>
    </i>
    <i r="2">
      <x v="22"/>
    </i>
    <i r="3">
      <x v="3"/>
    </i>
    <i r="4">
      <x/>
    </i>
    <i r="3">
      <x v="75"/>
    </i>
    <i r="4">
      <x/>
    </i>
    <i>
      <x v="7"/>
    </i>
    <i r="1">
      <x v="4"/>
    </i>
    <i r="2">
      <x v="4"/>
    </i>
    <i r="3">
      <x v="9"/>
    </i>
    <i r="4">
      <x/>
    </i>
    <i r="4">
      <x v="1"/>
    </i>
    <i r="3">
      <x v="73"/>
    </i>
    <i r="4">
      <x/>
    </i>
    <i r="4">
      <x v="1"/>
    </i>
    <i r="3">
      <x v="88"/>
    </i>
    <i r="4">
      <x/>
    </i>
    <i r="4">
      <x v="1"/>
    </i>
    <i r="2">
      <x v="37"/>
    </i>
    <i r="3">
      <x v="53"/>
    </i>
    <i r="4">
      <x/>
    </i>
    <i r="4">
      <x v="1"/>
    </i>
    <i r="1">
      <x v="10"/>
    </i>
    <i r="2">
      <x v="11"/>
    </i>
    <i r="3">
      <x v="8"/>
    </i>
    <i r="4">
      <x/>
    </i>
    <i r="4">
      <x v="1"/>
    </i>
    <i r="3">
      <x v="95"/>
    </i>
    <i r="4">
      <x/>
    </i>
    <i r="4">
      <x v="1"/>
    </i>
    <i r="3">
      <x v="107"/>
    </i>
    <i r="4">
      <x/>
    </i>
    <i r="4">
      <x v="1"/>
    </i>
    <i r="3">
      <x v="110"/>
    </i>
    <i r="4">
      <x/>
    </i>
    <i r="4">
      <x v="1"/>
    </i>
    <i r="2">
      <x v="16"/>
    </i>
    <i r="3">
      <x v="25"/>
    </i>
    <i r="4">
      <x/>
    </i>
    <i r="4">
      <x v="1"/>
    </i>
    <i r="3">
      <x v="39"/>
    </i>
    <i r="4">
      <x/>
    </i>
    <i r="4">
      <x v="1"/>
    </i>
    <i r="3">
      <x v="70"/>
    </i>
    <i r="4">
      <x/>
    </i>
    <i r="4">
      <x v="1"/>
    </i>
    <i r="3">
      <x v="105"/>
    </i>
    <i r="4">
      <x/>
    </i>
    <i r="4">
      <x v="1"/>
    </i>
    <i r="2">
      <x v="27"/>
    </i>
    <i r="3">
      <x v="24"/>
    </i>
    <i r="4">
      <x/>
    </i>
    <i r="4">
      <x v="1"/>
    </i>
    <i r="3">
      <x v="40"/>
    </i>
    <i r="4">
      <x/>
    </i>
    <i r="4">
      <x v="1"/>
    </i>
    <i r="3">
      <x v="80"/>
    </i>
    <i r="4">
      <x/>
    </i>
    <i r="4">
      <x v="1"/>
    </i>
    <i r="3">
      <x v="111"/>
    </i>
    <i r="4">
      <x/>
    </i>
    <i r="4">
      <x v="1"/>
    </i>
    <i>
      <x v="8"/>
    </i>
    <i r="1">
      <x v="2"/>
    </i>
    <i r="2">
      <x v="15"/>
    </i>
    <i r="3">
      <x v="2"/>
    </i>
    <i r="4">
      <x/>
    </i>
    <i r="3">
      <x v="4"/>
    </i>
    <i r="4">
      <x/>
    </i>
    <i r="3">
      <x v="21"/>
    </i>
    <i r="4">
      <x/>
    </i>
    <i r="3">
      <x v="60"/>
    </i>
    <i r="4">
      <x/>
    </i>
    <i>
      <x v="9"/>
    </i>
    <i r="1">
      <x v="6"/>
    </i>
    <i r="2">
      <x v="10"/>
    </i>
    <i r="3">
      <x v="7"/>
    </i>
    <i r="4">
      <x/>
    </i>
    <i r="3">
      <x v="96"/>
    </i>
    <i r="4">
      <x/>
    </i>
    <i r="2">
      <x v="31"/>
    </i>
    <i r="3">
      <x v="113"/>
    </i>
    <i r="4">
      <x/>
    </i>
    <i r="2">
      <x v="34"/>
    </i>
    <i r="3">
      <x v="10"/>
    </i>
    <i r="4">
      <x/>
    </i>
    <i r="3">
      <x v="12"/>
    </i>
    <i r="4">
      <x/>
    </i>
    <i r="3">
      <x v="23"/>
    </i>
    <i r="4">
      <x/>
    </i>
    <i r="3">
      <x v="103"/>
    </i>
    <i r="4">
      <x/>
    </i>
    <i r="1">
      <x v="9"/>
    </i>
    <i r="2">
      <x v="2"/>
    </i>
    <i r="3">
      <x v="66"/>
    </i>
    <i r="4">
      <x/>
    </i>
    <i r="2">
      <x v="13"/>
    </i>
    <i r="3">
      <x v="14"/>
    </i>
    <i r="4">
      <x/>
    </i>
    <i r="3">
      <x v="17"/>
    </i>
    <i r="4">
      <x/>
    </i>
    <i r="3">
      <x v="48"/>
    </i>
    <i r="4">
      <x/>
    </i>
    <i r="3">
      <x v="82"/>
    </i>
    <i r="4">
      <x/>
    </i>
    <i r="2">
      <x v="20"/>
    </i>
    <i r="3">
      <x v="5"/>
    </i>
    <i r="4">
      <x/>
    </i>
    <i r="3">
      <x v="38"/>
    </i>
    <i r="4">
      <x/>
    </i>
    <i r="3">
      <x v="49"/>
    </i>
    <i r="4">
      <x/>
    </i>
    <i r="2">
      <x v="21"/>
    </i>
    <i r="3">
      <x v="89"/>
    </i>
    <i r="4">
      <x/>
    </i>
    <i r="2">
      <x v="24"/>
    </i>
    <i r="3">
      <x v="47"/>
    </i>
    <i r="4">
      <x/>
    </i>
    <i r="3">
      <x v="55"/>
    </i>
    <i r="4">
      <x/>
    </i>
    <i r="2">
      <x v="29"/>
    </i>
    <i r="3">
      <x v="61"/>
    </i>
    <i r="4">
      <x/>
    </i>
    <i r="3">
      <x v="65"/>
    </i>
    <i r="4">
      <x/>
    </i>
    <i r="3">
      <x v="93"/>
    </i>
    <i r="4">
      <x/>
    </i>
    <i r="2">
      <x v="35"/>
    </i>
    <i r="3">
      <x v="6"/>
    </i>
    <i r="4">
      <x/>
    </i>
    <i r="3">
      <x v="15"/>
    </i>
    <i r="4">
      <x/>
    </i>
    <i r="3">
      <x v="16"/>
    </i>
    <i r="4">
      <x/>
    </i>
    <i r="3">
      <x v="59"/>
    </i>
    <i r="4">
      <x/>
    </i>
    <i r="3">
      <x v="91"/>
    </i>
    <i r="4">
      <x/>
    </i>
    <i r="2">
      <x v="38"/>
    </i>
    <i r="3">
      <x v="11"/>
    </i>
    <i r="4">
      <x/>
    </i>
    <i>
      <x v="10"/>
    </i>
    <i r="1">
      <x v="4"/>
    </i>
    <i r="2">
      <x v="4"/>
    </i>
    <i r="3">
      <x v="9"/>
    </i>
    <i r="4">
      <x v="2"/>
    </i>
    <i r="3">
      <x v="73"/>
    </i>
    <i r="4">
      <x v="2"/>
    </i>
    <i r="3">
      <x v="88"/>
    </i>
    <i r="4">
      <x v="2"/>
    </i>
    <i r="2">
      <x v="37"/>
    </i>
    <i r="3">
      <x v="53"/>
    </i>
    <i r="4">
      <x v="2"/>
    </i>
    <i r="1">
      <x v="8"/>
    </i>
    <i r="2">
      <x/>
    </i>
    <i r="3">
      <x v="36"/>
    </i>
    <i r="4">
      <x v="2"/>
    </i>
    <i r="3">
      <x v="46"/>
    </i>
    <i r="4">
      <x v="2"/>
    </i>
    <i r="3">
      <x v="68"/>
    </i>
    <i r="4">
      <x v="2"/>
    </i>
    <i r="2">
      <x v="1"/>
    </i>
    <i r="3">
      <x v="18"/>
    </i>
    <i r="4">
      <x v="2"/>
    </i>
    <i r="3">
      <x v="31"/>
    </i>
    <i r="4">
      <x v="2"/>
    </i>
    <i r="3">
      <x v="34"/>
    </i>
    <i r="4">
      <x v="2"/>
    </i>
    <i r="3">
      <x v="85"/>
    </i>
    <i r="4">
      <x v="2"/>
    </i>
    <i r="3">
      <x v="106"/>
    </i>
    <i r="4">
      <x v="2"/>
    </i>
    <i r="2">
      <x v="6"/>
    </i>
    <i r="3">
      <x v="32"/>
    </i>
    <i r="4">
      <x v="2"/>
    </i>
    <i r="3">
      <x v="44"/>
    </i>
    <i r="4">
      <x v="2"/>
    </i>
    <i r="3">
      <x v="63"/>
    </i>
    <i r="4">
      <x v="2"/>
    </i>
    <i r="2">
      <x v="12"/>
    </i>
    <i r="3">
      <x v="50"/>
    </i>
    <i r="4">
      <x v="2"/>
    </i>
    <i r="3">
      <x v="57"/>
    </i>
    <i r="4">
      <x v="2"/>
    </i>
    <i r="1">
      <x v="11"/>
    </i>
    <i r="2">
      <x v="14"/>
    </i>
    <i r="3">
      <x v="51"/>
    </i>
    <i r="4">
      <x v="2"/>
    </i>
    <i r="3">
      <x v="81"/>
    </i>
    <i r="4">
      <x v="2"/>
    </i>
    <i r="2">
      <x v="28"/>
    </i>
    <i r="3">
      <x v="102"/>
    </i>
    <i r="4">
      <x v="2"/>
    </i>
    <i r="2">
      <x v="32"/>
    </i>
    <i r="3">
      <x v="30"/>
    </i>
    <i r="4">
      <x v="2"/>
    </i>
    <i r="3">
      <x v="35"/>
    </i>
    <i r="4">
      <x v="2"/>
    </i>
    <i r="3">
      <x v="43"/>
    </i>
    <i r="4">
      <x v="2"/>
    </i>
    <i r="3">
      <x v="52"/>
    </i>
    <i r="4">
      <x v="2"/>
    </i>
    <i r="3">
      <x v="78"/>
    </i>
    <i r="4">
      <x v="2"/>
    </i>
    <i r="3">
      <x v="109"/>
    </i>
    <i r="4">
      <x v="2"/>
    </i>
    <i>
      <x v="11"/>
    </i>
    <i r="1">
      <x/>
    </i>
    <i r="2">
      <x v="7"/>
    </i>
    <i r="3">
      <x v="13"/>
    </i>
    <i r="4">
      <x v="2"/>
    </i>
    <i r="3">
      <x v="42"/>
    </i>
    <i r="4">
      <x v="2"/>
    </i>
    <i r="3">
      <x v="101"/>
    </i>
    <i r="4">
      <x v="2"/>
    </i>
    <i r="2">
      <x v="8"/>
    </i>
    <i r="3">
      <x v="71"/>
    </i>
    <i r="4">
      <x v="2"/>
    </i>
    <i r="3">
      <x v="87"/>
    </i>
    <i r="4">
      <x v="2"/>
    </i>
    <i r="1">
      <x v="1"/>
    </i>
    <i r="2">
      <x v="23"/>
    </i>
    <i r="3">
      <x v="62"/>
    </i>
    <i r="4">
      <x/>
    </i>
    <i r="4">
      <x v="2"/>
    </i>
    <i r="3">
      <x v="64"/>
    </i>
    <i r="4">
      <x/>
    </i>
    <i r="4">
      <x v="2"/>
    </i>
    <i r="3">
      <x v="74"/>
    </i>
    <i r="4">
      <x/>
    </i>
    <i r="4">
      <x v="2"/>
    </i>
    <i r="3">
      <x v="86"/>
    </i>
    <i r="4">
      <x/>
    </i>
    <i r="4">
      <x v="2"/>
    </i>
    <i r="3">
      <x v="100"/>
    </i>
    <i r="4">
      <x/>
    </i>
    <i r="4">
      <x v="2"/>
    </i>
    <i r="2">
      <x v="25"/>
    </i>
    <i r="3">
      <x v="26"/>
    </i>
    <i r="4">
      <x/>
    </i>
    <i r="4">
      <x v="2"/>
    </i>
    <i r="3">
      <x v="54"/>
    </i>
    <i r="4">
      <x/>
    </i>
    <i r="4">
      <x v="2"/>
    </i>
    <i r="3">
      <x v="97"/>
    </i>
    <i r="4">
      <x/>
    </i>
    <i r="4">
      <x v="2"/>
    </i>
    <i r="2">
      <x v="26"/>
    </i>
    <i r="3">
      <x v="1"/>
    </i>
    <i r="4">
      <x/>
    </i>
    <i r="4">
      <x v="2"/>
    </i>
    <i r="3">
      <x v="79"/>
    </i>
    <i r="4">
      <x/>
    </i>
    <i r="4">
      <x v="2"/>
    </i>
    <i r="3">
      <x v="98"/>
    </i>
    <i r="4">
      <x/>
    </i>
    <i r="4">
      <x v="2"/>
    </i>
    <i r="1">
      <x v="2"/>
    </i>
    <i r="2">
      <x v="15"/>
    </i>
    <i r="3">
      <x v="2"/>
    </i>
    <i r="4">
      <x/>
    </i>
    <i r="4">
      <x v="2"/>
    </i>
    <i r="3">
      <x v="4"/>
    </i>
    <i r="4">
      <x/>
    </i>
    <i r="4">
      <x v="2"/>
    </i>
    <i r="3">
      <x v="21"/>
    </i>
    <i r="4">
      <x/>
    </i>
    <i r="4">
      <x v="2"/>
    </i>
    <i r="3">
      <x v="60"/>
    </i>
    <i r="4">
      <x/>
    </i>
    <i r="4">
      <x v="2"/>
    </i>
    <i r="1">
      <x v="3"/>
    </i>
    <i r="2">
      <x v="17"/>
    </i>
    <i r="3">
      <x v="20"/>
    </i>
    <i r="4">
      <x/>
    </i>
    <i r="4">
      <x v="2"/>
    </i>
    <i r="3">
      <x v="22"/>
    </i>
    <i r="4">
      <x/>
    </i>
    <i r="4">
      <x v="2"/>
    </i>
    <i r="3">
      <x v="45"/>
    </i>
    <i r="4">
      <x/>
    </i>
    <i r="4">
      <x v="2"/>
    </i>
    <i r="3">
      <x v="69"/>
    </i>
    <i r="4">
      <x/>
    </i>
    <i r="4">
      <x v="2"/>
    </i>
    <i r="3">
      <x v="83"/>
    </i>
    <i r="4">
      <x/>
    </i>
    <i r="4">
      <x v="2"/>
    </i>
    <i r="2">
      <x v="18"/>
    </i>
    <i r="3">
      <x v="28"/>
    </i>
    <i r="4">
      <x/>
    </i>
    <i r="4">
      <x v="2"/>
    </i>
    <i r="2">
      <x v="33"/>
    </i>
    <i r="3">
      <x v="104"/>
    </i>
    <i r="4">
      <x/>
    </i>
    <i r="4">
      <x v="2"/>
    </i>
    <i r="2">
      <x v="36"/>
    </i>
    <i r="3">
      <x v="56"/>
    </i>
    <i r="4">
      <x/>
    </i>
    <i r="4">
      <x v="2"/>
    </i>
    <i r="3">
      <x v="76"/>
    </i>
    <i r="4">
      <x/>
    </i>
    <i r="4">
      <x v="2"/>
    </i>
    <i r="3">
      <x v="77"/>
    </i>
    <i r="4">
      <x/>
    </i>
    <i r="4">
      <x v="2"/>
    </i>
    <i r="3">
      <x v="92"/>
    </i>
    <i r="4">
      <x/>
    </i>
    <i r="4">
      <x v="2"/>
    </i>
    <i r="1">
      <x v="4"/>
    </i>
    <i r="2">
      <x v="4"/>
    </i>
    <i r="3">
      <x v="9"/>
    </i>
    <i r="4">
      <x/>
    </i>
    <i r="4">
      <x v="2"/>
    </i>
    <i r="3">
      <x v="73"/>
    </i>
    <i r="4">
      <x/>
    </i>
    <i r="4">
      <x v="2"/>
    </i>
    <i r="3">
      <x v="88"/>
    </i>
    <i r="4">
      <x/>
    </i>
    <i r="4">
      <x v="2"/>
    </i>
    <i r="2">
      <x v="37"/>
    </i>
    <i r="3">
      <x v="53"/>
    </i>
    <i r="4">
      <x/>
    </i>
    <i r="4">
      <x v="2"/>
    </i>
    <i r="1">
      <x v="5"/>
    </i>
    <i r="2">
      <x v="30"/>
    </i>
    <i r="3">
      <x v="37"/>
    </i>
    <i r="4">
      <x/>
    </i>
    <i r="4">
      <x v="2"/>
    </i>
    <i r="3">
      <x v="41"/>
    </i>
    <i r="4">
      <x/>
    </i>
    <i r="4">
      <x v="2"/>
    </i>
    <i r="3">
      <x v="67"/>
    </i>
    <i r="4">
      <x/>
    </i>
    <i r="4">
      <x v="2"/>
    </i>
    <i r="3">
      <x v="90"/>
    </i>
    <i r="4">
      <x/>
    </i>
    <i r="4">
      <x v="2"/>
    </i>
    <i r="3">
      <x v="108"/>
    </i>
    <i r="4">
      <x/>
    </i>
    <i r="4">
      <x v="2"/>
    </i>
    <i r="1">
      <x v="8"/>
    </i>
    <i r="2">
      <x/>
    </i>
    <i r="3">
      <x v="36"/>
    </i>
    <i r="4">
      <x v="2"/>
    </i>
    <i r="3">
      <x v="46"/>
    </i>
    <i r="4">
      <x v="2"/>
    </i>
    <i r="3">
      <x v="68"/>
    </i>
    <i r="4">
      <x v="2"/>
    </i>
    <i r="2">
      <x v="1"/>
    </i>
    <i r="3">
      <x v="18"/>
    </i>
    <i r="4">
      <x v="2"/>
    </i>
    <i r="3">
      <x v="31"/>
    </i>
    <i r="4">
      <x v="2"/>
    </i>
    <i r="3">
      <x v="34"/>
    </i>
    <i r="4">
      <x v="2"/>
    </i>
    <i r="3">
      <x v="85"/>
    </i>
    <i r="4">
      <x v="2"/>
    </i>
    <i r="3">
      <x v="106"/>
    </i>
    <i r="4">
      <x v="2"/>
    </i>
    <i r="2">
      <x v="6"/>
    </i>
    <i r="3">
      <x v="32"/>
    </i>
    <i r="4">
      <x v="2"/>
    </i>
    <i r="3">
      <x v="44"/>
    </i>
    <i r="4">
      <x v="2"/>
    </i>
    <i r="3">
      <x v="63"/>
    </i>
    <i r="4">
      <x v="2"/>
    </i>
    <i r="2">
      <x v="12"/>
    </i>
    <i r="3">
      <x v="50"/>
    </i>
    <i r="4">
      <x v="2"/>
    </i>
    <i r="3">
      <x v="57"/>
    </i>
    <i r="4">
      <x v="2"/>
    </i>
    <i r="1">
      <x v="11"/>
    </i>
    <i r="2">
      <x v="14"/>
    </i>
    <i r="3">
      <x v="51"/>
    </i>
    <i r="4">
      <x v="2"/>
    </i>
    <i r="3">
      <x v="81"/>
    </i>
    <i r="4">
      <x v="2"/>
    </i>
    <i r="2">
      <x v="28"/>
    </i>
    <i r="3">
      <x v="102"/>
    </i>
    <i r="4">
      <x v="2"/>
    </i>
    <i r="2">
      <x v="32"/>
    </i>
    <i r="3">
      <x v="30"/>
    </i>
    <i r="4">
      <x v="2"/>
    </i>
    <i r="3">
      <x v="35"/>
    </i>
    <i r="4">
      <x v="2"/>
    </i>
    <i r="3">
      <x v="43"/>
    </i>
    <i r="4">
      <x v="2"/>
    </i>
    <i r="3">
      <x v="52"/>
    </i>
    <i r="4">
      <x v="2"/>
    </i>
    <i r="3">
      <x v="78"/>
    </i>
    <i r="4">
      <x v="2"/>
    </i>
    <i r="3">
      <x v="109"/>
    </i>
    <i r="4">
      <x v="2"/>
    </i>
    <i>
      <x v="12"/>
    </i>
    <i r="1">
      <x v="1"/>
    </i>
    <i r="2">
      <x v="23"/>
    </i>
    <i r="3">
      <x v="62"/>
    </i>
    <i r="4">
      <x/>
    </i>
    <i r="3">
      <x v="64"/>
    </i>
    <i r="4">
      <x/>
    </i>
    <i r="3">
      <x v="74"/>
    </i>
    <i r="4">
      <x/>
    </i>
    <i r="3">
      <x v="86"/>
    </i>
    <i r="4">
      <x/>
    </i>
    <i r="3">
      <x v="100"/>
    </i>
    <i r="4">
      <x/>
    </i>
    <i r="2">
      <x v="25"/>
    </i>
    <i r="3">
      <x v="26"/>
    </i>
    <i r="4">
      <x/>
    </i>
    <i r="3">
      <x v="54"/>
    </i>
    <i r="4">
      <x/>
    </i>
    <i r="3">
      <x v="97"/>
    </i>
    <i r="4">
      <x/>
    </i>
    <i r="2">
      <x v="26"/>
    </i>
    <i r="3">
      <x v="1"/>
    </i>
    <i r="4">
      <x/>
    </i>
    <i r="3">
      <x v="79"/>
    </i>
    <i r="4">
      <x/>
    </i>
    <i r="3">
      <x v="98"/>
    </i>
    <i r="4">
      <x/>
    </i>
    <i>
      <x v="13"/>
    </i>
    <i r="1">
      <x v="7"/>
    </i>
    <i r="2">
      <x v="5"/>
    </i>
    <i r="3">
      <x v="99"/>
    </i>
    <i r="4">
      <x/>
    </i>
    <i r="2">
      <x v="9"/>
    </i>
    <i r="3">
      <x v="29"/>
    </i>
    <i r="4">
      <x/>
    </i>
    <i r="2">
      <x v="19"/>
    </i>
    <i r="3">
      <x v="33"/>
    </i>
    <i r="4">
      <x/>
    </i>
    <i r="3">
      <x v="58"/>
    </i>
    <i r="4">
      <x/>
    </i>
    <i r="3">
      <x v="84"/>
    </i>
    <i r="4">
      <x/>
    </i>
    <i r="3">
      <x v="112"/>
    </i>
    <i r="4">
      <x/>
    </i>
    <i>
      <x v="14"/>
    </i>
    <i r="1">
      <x/>
    </i>
    <i r="2">
      <x v="7"/>
    </i>
    <i r="3">
      <x v="13"/>
    </i>
    <i r="4">
      <x/>
    </i>
    <i r="4">
      <x v="1"/>
    </i>
    <i r="4">
      <x v="2"/>
    </i>
    <i r="3">
      <x v="42"/>
    </i>
    <i r="4">
      <x/>
    </i>
    <i r="4">
      <x v="1"/>
    </i>
    <i r="4">
      <x v="2"/>
    </i>
    <i r="3">
      <x v="101"/>
    </i>
    <i r="4">
      <x/>
    </i>
    <i r="4">
      <x v="1"/>
    </i>
    <i r="4">
      <x v="2"/>
    </i>
    <i r="2">
      <x v="8"/>
    </i>
    <i r="3">
      <x v="71"/>
    </i>
    <i r="4">
      <x/>
    </i>
    <i r="4">
      <x v="1"/>
    </i>
    <i r="4">
      <x v="2"/>
    </i>
    <i r="3">
      <x v="87"/>
    </i>
    <i r="4">
      <x/>
    </i>
    <i r="4">
      <x v="1"/>
    </i>
    <i r="4">
      <x v="2"/>
    </i>
    <i r="1">
      <x v="1"/>
    </i>
    <i r="2">
      <x v="23"/>
    </i>
    <i r="3">
      <x v="62"/>
    </i>
    <i r="4">
      <x v="2"/>
    </i>
    <i r="3">
      <x v="64"/>
    </i>
    <i r="4">
      <x v="2"/>
    </i>
    <i r="3">
      <x v="74"/>
    </i>
    <i r="4">
      <x v="2"/>
    </i>
    <i r="3">
      <x v="86"/>
    </i>
    <i r="4">
      <x v="2"/>
    </i>
    <i r="3">
      <x v="100"/>
    </i>
    <i r="4">
      <x v="2"/>
    </i>
    <i r="2">
      <x v="25"/>
    </i>
    <i r="3">
      <x v="26"/>
    </i>
    <i r="4">
      <x v="2"/>
    </i>
    <i r="3">
      <x v="54"/>
    </i>
    <i r="4">
      <x v="2"/>
    </i>
    <i r="3">
      <x v="97"/>
    </i>
    <i r="4">
      <x v="2"/>
    </i>
    <i r="2">
      <x v="26"/>
    </i>
    <i r="3">
      <x v="1"/>
    </i>
    <i r="4">
      <x v="2"/>
    </i>
    <i r="3">
      <x v="79"/>
    </i>
    <i r="4">
      <x v="2"/>
    </i>
    <i r="3">
      <x v="98"/>
    </i>
    <i r="4">
      <x v="2"/>
    </i>
    <i r="1">
      <x v="2"/>
    </i>
    <i r="2">
      <x v="15"/>
    </i>
    <i r="3">
      <x v="2"/>
    </i>
    <i r="4">
      <x/>
    </i>
    <i r="4">
      <x v="1"/>
    </i>
    <i r="3">
      <x v="4"/>
    </i>
    <i r="4">
      <x/>
    </i>
    <i r="4">
      <x v="1"/>
    </i>
    <i r="3">
      <x v="21"/>
    </i>
    <i r="4">
      <x/>
    </i>
    <i r="4">
      <x v="1"/>
    </i>
    <i r="3">
      <x v="60"/>
    </i>
    <i r="4">
      <x/>
    </i>
    <i r="4">
      <x v="1"/>
    </i>
    <i r="1">
      <x v="4"/>
    </i>
    <i r="2">
      <x v="4"/>
    </i>
    <i r="3">
      <x v="9"/>
    </i>
    <i r="4">
      <x/>
    </i>
    <i r="4">
      <x v="1"/>
    </i>
    <i r="4">
      <x v="2"/>
    </i>
    <i r="3">
      <x v="73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2">
      <x v="37"/>
    </i>
    <i r="3">
      <x v="53"/>
    </i>
    <i r="4">
      <x/>
    </i>
    <i r="4">
      <x v="1"/>
    </i>
    <i r="4">
      <x v="2"/>
    </i>
    <i r="1">
      <x v="6"/>
    </i>
    <i r="2">
      <x v="10"/>
    </i>
    <i r="3">
      <x v="7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31"/>
    </i>
    <i r="3">
      <x v="113"/>
    </i>
    <i r="4">
      <x/>
    </i>
    <i r="4">
      <x v="1"/>
    </i>
    <i r="4">
      <x v="2"/>
    </i>
    <i r="2">
      <x v="34"/>
    </i>
    <i r="3">
      <x v="10"/>
    </i>
    <i r="4">
      <x/>
    </i>
    <i r="4">
      <x v="1"/>
    </i>
    <i r="4">
      <x v="2"/>
    </i>
    <i r="3">
      <x v="12"/>
    </i>
    <i r="4">
      <x/>
    </i>
    <i r="4">
      <x v="1"/>
    </i>
    <i r="4">
      <x v="2"/>
    </i>
    <i r="3">
      <x v="23"/>
    </i>
    <i r="4">
      <x/>
    </i>
    <i r="4">
      <x v="1"/>
    </i>
    <i r="4">
      <x v="2"/>
    </i>
    <i r="3">
      <x v="103"/>
    </i>
    <i r="4">
      <x/>
    </i>
    <i r="4">
      <x v="1"/>
    </i>
    <i r="4">
      <x v="2"/>
    </i>
    <i r="1">
      <x v="7"/>
    </i>
    <i r="2">
      <x v="5"/>
    </i>
    <i r="3">
      <x v="99"/>
    </i>
    <i r="4">
      <x/>
    </i>
    <i r="4">
      <x v="2"/>
    </i>
    <i r="2">
      <x v="9"/>
    </i>
    <i r="3">
      <x v="29"/>
    </i>
    <i r="4">
      <x/>
    </i>
    <i r="4">
      <x v="2"/>
    </i>
    <i r="2">
      <x v="19"/>
    </i>
    <i r="3">
      <x v="33"/>
    </i>
    <i r="4">
      <x/>
    </i>
    <i r="4">
      <x v="2"/>
    </i>
    <i r="3">
      <x v="58"/>
    </i>
    <i r="4">
      <x/>
    </i>
    <i r="4">
      <x v="2"/>
    </i>
    <i r="3">
      <x v="84"/>
    </i>
    <i r="4">
      <x/>
    </i>
    <i r="4">
      <x v="2"/>
    </i>
    <i r="3">
      <x v="112"/>
    </i>
    <i r="4">
      <x/>
    </i>
    <i r="4">
      <x v="2"/>
    </i>
    <i r="1">
      <x v="8"/>
    </i>
    <i r="2">
      <x/>
    </i>
    <i r="3">
      <x v="36"/>
    </i>
    <i r="4">
      <x/>
    </i>
    <i r="3">
      <x v="46"/>
    </i>
    <i r="4">
      <x/>
    </i>
    <i r="3">
      <x v="68"/>
    </i>
    <i r="4">
      <x/>
    </i>
    <i r="2">
      <x v="1"/>
    </i>
    <i r="3">
      <x v="18"/>
    </i>
    <i r="4">
      <x/>
    </i>
    <i r="3">
      <x v="31"/>
    </i>
    <i r="4">
      <x/>
    </i>
    <i r="3">
      <x v="34"/>
    </i>
    <i r="4">
      <x/>
    </i>
    <i r="3">
      <x v="85"/>
    </i>
    <i r="4">
      <x/>
    </i>
    <i r="3">
      <x v="106"/>
    </i>
    <i r="4">
      <x/>
    </i>
    <i r="2">
      <x v="6"/>
    </i>
    <i r="3">
      <x v="32"/>
    </i>
    <i r="4">
      <x/>
    </i>
    <i r="3">
      <x v="44"/>
    </i>
    <i r="4">
      <x/>
    </i>
    <i r="3">
      <x v="63"/>
    </i>
    <i r="4">
      <x/>
    </i>
    <i r="2">
      <x v="12"/>
    </i>
    <i r="3">
      <x v="50"/>
    </i>
    <i r="4">
      <x/>
    </i>
    <i r="3">
      <x v="57"/>
    </i>
    <i r="4">
      <x/>
    </i>
    <i r="1">
      <x v="9"/>
    </i>
    <i r="2">
      <x v="2"/>
    </i>
    <i r="3">
      <x v="66"/>
    </i>
    <i r="4">
      <x/>
    </i>
    <i r="4">
      <x v="1"/>
    </i>
    <i r="4">
      <x v="2"/>
    </i>
    <i r="2">
      <x v="13"/>
    </i>
    <i r="3">
      <x v="14"/>
    </i>
    <i r="4">
      <x/>
    </i>
    <i r="4">
      <x v="1"/>
    </i>
    <i r="4">
      <x v="2"/>
    </i>
    <i r="3">
      <x v="17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82"/>
    </i>
    <i r="4">
      <x/>
    </i>
    <i r="4">
      <x v="1"/>
    </i>
    <i r="4">
      <x v="2"/>
    </i>
    <i r="2">
      <x v="20"/>
    </i>
    <i r="3">
      <x v="5"/>
    </i>
    <i r="4">
      <x/>
    </i>
    <i r="4">
      <x v="1"/>
    </i>
    <i r="4">
      <x v="2"/>
    </i>
    <i r="3">
      <x v="38"/>
    </i>
    <i r="4">
      <x/>
    </i>
    <i r="4">
      <x v="1"/>
    </i>
    <i r="4">
      <x v="2"/>
    </i>
    <i r="3">
      <x v="49"/>
    </i>
    <i r="4">
      <x/>
    </i>
    <i r="4">
      <x v="1"/>
    </i>
    <i r="4">
      <x v="2"/>
    </i>
    <i r="2">
      <x v="21"/>
    </i>
    <i r="3">
      <x v="89"/>
    </i>
    <i r="4">
      <x/>
    </i>
    <i r="4">
      <x v="1"/>
    </i>
    <i r="4">
      <x v="2"/>
    </i>
    <i r="2">
      <x v="24"/>
    </i>
    <i r="3">
      <x v="47"/>
    </i>
    <i r="4">
      <x/>
    </i>
    <i r="4">
      <x v="1"/>
    </i>
    <i r="4">
      <x v="2"/>
    </i>
    <i r="3">
      <x v="55"/>
    </i>
    <i r="4">
      <x/>
    </i>
    <i r="4">
      <x v="1"/>
    </i>
    <i r="4">
      <x v="2"/>
    </i>
    <i r="2">
      <x v="29"/>
    </i>
    <i r="3">
      <x v="61"/>
    </i>
    <i r="4">
      <x/>
    </i>
    <i r="4">
      <x v="1"/>
    </i>
    <i r="4">
      <x v="2"/>
    </i>
    <i r="3">
      <x v="65"/>
    </i>
    <i r="4">
      <x/>
    </i>
    <i r="4">
      <x v="1"/>
    </i>
    <i r="4">
      <x v="2"/>
    </i>
    <i r="3">
      <x v="93"/>
    </i>
    <i r="4">
      <x/>
    </i>
    <i r="4">
      <x v="1"/>
    </i>
    <i r="4">
      <x v="2"/>
    </i>
    <i r="2">
      <x v="35"/>
    </i>
    <i r="3">
      <x v="6"/>
    </i>
    <i r="4">
      <x/>
    </i>
    <i r="4">
      <x v="1"/>
    </i>
    <i r="4">
      <x v="2"/>
    </i>
    <i r="3">
      <x v="15"/>
    </i>
    <i r="4">
      <x/>
    </i>
    <i r="4">
      <x v="1"/>
    </i>
    <i r="4">
      <x v="2"/>
    </i>
    <i r="3">
      <x v="16"/>
    </i>
    <i r="4">
      <x/>
    </i>
    <i r="4">
      <x v="1"/>
    </i>
    <i r="4">
      <x v="2"/>
    </i>
    <i r="3">
      <x v="59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2">
      <x v="38"/>
    </i>
    <i r="3">
      <x v="11"/>
    </i>
    <i r="4">
      <x/>
    </i>
    <i r="4">
      <x v="1"/>
    </i>
    <i r="4">
      <x v="2"/>
    </i>
    <i r="1">
      <x v="10"/>
    </i>
    <i r="2">
      <x v="11"/>
    </i>
    <i r="3">
      <x v="8"/>
    </i>
    <i r="4">
      <x/>
    </i>
    <i r="4">
      <x v="1"/>
    </i>
    <i r="4">
      <x v="2"/>
    </i>
    <i r="3">
      <x v="95"/>
    </i>
    <i r="4">
      <x/>
    </i>
    <i r="4">
      <x v="1"/>
    </i>
    <i r="4">
      <x v="2"/>
    </i>
    <i r="3">
      <x v="107"/>
    </i>
    <i r="4">
      <x/>
    </i>
    <i r="4">
      <x v="1"/>
    </i>
    <i r="4">
      <x v="2"/>
    </i>
    <i r="3">
      <x v="110"/>
    </i>
    <i r="4">
      <x/>
    </i>
    <i r="4">
      <x v="1"/>
    </i>
    <i r="4">
      <x v="2"/>
    </i>
    <i r="2">
      <x v="16"/>
    </i>
    <i r="3">
      <x v="25"/>
    </i>
    <i r="4">
      <x/>
    </i>
    <i r="4">
      <x v="1"/>
    </i>
    <i r="4">
      <x v="2"/>
    </i>
    <i r="3">
      <x v="39"/>
    </i>
    <i r="4">
      <x/>
    </i>
    <i r="4">
      <x v="1"/>
    </i>
    <i r="4">
      <x v="2"/>
    </i>
    <i r="3">
      <x v="70"/>
    </i>
    <i r="4">
      <x/>
    </i>
    <i r="4">
      <x v="1"/>
    </i>
    <i r="4">
      <x v="2"/>
    </i>
    <i r="3">
      <x v="105"/>
    </i>
    <i r="4">
      <x/>
    </i>
    <i r="4">
      <x v="1"/>
    </i>
    <i r="4">
      <x v="2"/>
    </i>
    <i r="2">
      <x v="27"/>
    </i>
    <i r="3">
      <x v="24"/>
    </i>
    <i r="4">
      <x/>
    </i>
    <i r="4">
      <x v="1"/>
    </i>
    <i r="4">
      <x v="2"/>
    </i>
    <i r="3">
      <x v="40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111"/>
    </i>
    <i r="4">
      <x/>
    </i>
    <i r="4">
      <x v="1"/>
    </i>
    <i r="4">
      <x v="2"/>
    </i>
    <i r="1">
      <x v="12"/>
    </i>
    <i r="2">
      <x v="3"/>
    </i>
    <i r="3">
      <x/>
    </i>
    <i r="4">
      <x/>
    </i>
    <i r="4">
      <x v="1"/>
    </i>
    <i r="3">
      <x v="19"/>
    </i>
    <i r="4">
      <x/>
    </i>
    <i r="4">
      <x v="1"/>
    </i>
    <i r="3">
      <x v="27"/>
    </i>
    <i r="4">
      <x/>
    </i>
    <i r="4">
      <x v="1"/>
    </i>
    <i r="3">
      <x v="72"/>
    </i>
    <i r="4">
      <x/>
    </i>
    <i r="4">
      <x v="1"/>
    </i>
    <i r="3">
      <x v="94"/>
    </i>
    <i r="4">
      <x/>
    </i>
    <i r="4">
      <x v="1"/>
    </i>
    <i r="2">
      <x v="22"/>
    </i>
    <i r="3">
      <x v="3"/>
    </i>
    <i r="4">
      <x/>
    </i>
    <i r="4">
      <x v="1"/>
    </i>
    <i r="3">
      <x v="75"/>
    </i>
    <i r="4">
      <x/>
    </i>
    <i r="4">
      <x v="1"/>
    </i>
    <i>
      <x v="15"/>
    </i>
    <i r="1">
      <x v="3"/>
    </i>
    <i r="2">
      <x v="17"/>
    </i>
    <i r="3">
      <x v="20"/>
    </i>
    <i r="4">
      <x/>
    </i>
    <i r="4">
      <x v="1"/>
    </i>
    <i r="3">
      <x v="22"/>
    </i>
    <i r="4">
      <x/>
    </i>
    <i r="4">
      <x v="1"/>
    </i>
    <i r="3">
      <x v="45"/>
    </i>
    <i r="4">
      <x/>
    </i>
    <i r="4">
      <x v="1"/>
    </i>
    <i r="3">
      <x v="69"/>
    </i>
    <i r="4">
      <x/>
    </i>
    <i r="4">
      <x v="1"/>
    </i>
    <i r="3">
      <x v="83"/>
    </i>
    <i r="4">
      <x/>
    </i>
    <i r="4">
      <x v="1"/>
    </i>
    <i r="2">
      <x v="18"/>
    </i>
    <i r="3">
      <x v="28"/>
    </i>
    <i r="4">
      <x/>
    </i>
    <i r="4">
      <x v="1"/>
    </i>
    <i r="2">
      <x v="33"/>
    </i>
    <i r="3">
      <x v="104"/>
    </i>
    <i r="4">
      <x/>
    </i>
    <i r="4">
      <x v="1"/>
    </i>
    <i r="2">
      <x v="36"/>
    </i>
    <i r="3">
      <x v="56"/>
    </i>
    <i r="4">
      <x/>
    </i>
    <i r="4">
      <x v="1"/>
    </i>
    <i r="3">
      <x v="76"/>
    </i>
    <i r="4">
      <x/>
    </i>
    <i r="4">
      <x v="1"/>
    </i>
    <i r="3">
      <x v="77"/>
    </i>
    <i r="4">
      <x/>
    </i>
    <i r="4">
      <x v="1"/>
    </i>
    <i r="3">
      <x v="92"/>
    </i>
    <i r="4">
      <x/>
    </i>
    <i r="4">
      <x v="1"/>
    </i>
    <i r="1">
      <x v="5"/>
    </i>
    <i r="2">
      <x v="30"/>
    </i>
    <i r="3">
      <x v="37"/>
    </i>
    <i r="4">
      <x/>
    </i>
    <i r="4">
      <x v="1"/>
    </i>
    <i r="3">
      <x v="41"/>
    </i>
    <i r="4">
      <x/>
    </i>
    <i r="4">
      <x v="1"/>
    </i>
    <i r="3">
      <x v="67"/>
    </i>
    <i r="4">
      <x/>
    </i>
    <i r="4">
      <x v="1"/>
    </i>
    <i r="3">
      <x v="90"/>
    </i>
    <i r="4">
      <x/>
    </i>
    <i r="4">
      <x v="1"/>
    </i>
    <i r="3">
      <x v="108"/>
    </i>
    <i r="4">
      <x/>
    </i>
    <i r="4">
      <x v="1"/>
    </i>
    <i r="1">
      <x v="8"/>
    </i>
    <i r="2">
      <x/>
    </i>
    <i r="3">
      <x v="36"/>
    </i>
    <i r="4">
      <x v="1"/>
    </i>
    <i r="3">
      <x v="46"/>
    </i>
    <i r="4">
      <x v="1"/>
    </i>
    <i r="3">
      <x v="68"/>
    </i>
    <i r="4">
      <x v="1"/>
    </i>
    <i r="2">
      <x v="1"/>
    </i>
    <i r="3">
      <x v="18"/>
    </i>
    <i r="4">
      <x v="1"/>
    </i>
    <i r="3">
      <x v="31"/>
    </i>
    <i r="4">
      <x v="1"/>
    </i>
    <i r="3">
      <x v="34"/>
    </i>
    <i r="4">
      <x v="1"/>
    </i>
    <i r="3">
      <x v="85"/>
    </i>
    <i r="4">
      <x v="1"/>
    </i>
    <i r="3">
      <x v="106"/>
    </i>
    <i r="4">
      <x v="1"/>
    </i>
    <i r="2">
      <x v="6"/>
    </i>
    <i r="3">
      <x v="32"/>
    </i>
    <i r="4">
      <x v="1"/>
    </i>
    <i r="3">
      <x v="44"/>
    </i>
    <i r="4">
      <x v="1"/>
    </i>
    <i r="3">
      <x v="63"/>
    </i>
    <i r="4">
      <x v="1"/>
    </i>
    <i r="2">
      <x v="12"/>
    </i>
    <i r="3">
      <x v="50"/>
    </i>
    <i r="4">
      <x v="1"/>
    </i>
    <i r="3">
      <x v="57"/>
    </i>
    <i r="4">
      <x v="1"/>
    </i>
    <i>
      <x v="16"/>
    </i>
    <i r="1">
      <x v="3"/>
    </i>
    <i r="2">
      <x v="17"/>
    </i>
    <i r="3">
      <x v="20"/>
    </i>
    <i r="4">
      <x/>
    </i>
    <i r="4">
      <x v="1"/>
    </i>
    <i r="4">
      <x v="2"/>
    </i>
    <i r="3">
      <x v="22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3">
      <x v="69"/>
    </i>
    <i r="4">
      <x/>
    </i>
    <i r="4">
      <x v="1"/>
    </i>
    <i r="4">
      <x v="2"/>
    </i>
    <i r="3">
      <x v="83"/>
    </i>
    <i r="4">
      <x/>
    </i>
    <i r="4">
      <x v="1"/>
    </i>
    <i r="4">
      <x v="2"/>
    </i>
    <i r="2">
      <x v="18"/>
    </i>
    <i r="3">
      <x v="28"/>
    </i>
    <i r="4">
      <x/>
    </i>
    <i r="4">
      <x v="1"/>
    </i>
    <i r="4">
      <x v="2"/>
    </i>
    <i r="2">
      <x v="33"/>
    </i>
    <i r="3">
      <x v="104"/>
    </i>
    <i r="4">
      <x/>
    </i>
    <i r="4">
      <x v="1"/>
    </i>
    <i r="4">
      <x v="2"/>
    </i>
    <i r="2">
      <x v="36"/>
    </i>
    <i r="3">
      <x v="56"/>
    </i>
    <i r="4">
      <x/>
    </i>
    <i r="4">
      <x v="1"/>
    </i>
    <i r="4">
      <x v="2"/>
    </i>
    <i r="3">
      <x v="76"/>
    </i>
    <i r="4">
      <x/>
    </i>
    <i r="4">
      <x v="1"/>
    </i>
    <i r="4">
      <x v="2"/>
    </i>
    <i r="3">
      <x v="77"/>
    </i>
    <i r="4">
      <x/>
    </i>
    <i r="4">
      <x v="1"/>
    </i>
    <i r="4">
      <x v="2"/>
    </i>
    <i r="3">
      <x v="92"/>
    </i>
    <i r="4">
      <x/>
    </i>
    <i r="4">
      <x v="1"/>
    </i>
    <i r="4">
      <x v="2"/>
    </i>
    <i r="1">
      <x v="4"/>
    </i>
    <i r="2">
      <x v="4"/>
    </i>
    <i r="3">
      <x v="9"/>
    </i>
    <i r="4">
      <x/>
    </i>
    <i r="4">
      <x v="1"/>
    </i>
    <i r="3">
      <x v="73"/>
    </i>
    <i r="4">
      <x/>
    </i>
    <i r="4">
      <x v="1"/>
    </i>
    <i r="3">
      <x v="88"/>
    </i>
    <i r="4">
      <x/>
    </i>
    <i r="4">
      <x v="1"/>
    </i>
    <i r="2">
      <x v="37"/>
    </i>
    <i r="3">
      <x v="53"/>
    </i>
    <i r="4">
      <x/>
    </i>
    <i r="4">
      <x v="1"/>
    </i>
    <i r="1">
      <x v="5"/>
    </i>
    <i r="2">
      <x v="30"/>
    </i>
    <i r="3">
      <x v="3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67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3">
      <x v="108"/>
    </i>
    <i r="4">
      <x/>
    </i>
    <i r="4">
      <x v="1"/>
    </i>
    <i r="4">
      <x v="2"/>
    </i>
    <i r="1">
      <x v="7"/>
    </i>
    <i r="2">
      <x v="5"/>
    </i>
    <i r="3">
      <x v="99"/>
    </i>
    <i r="4">
      <x v="1"/>
    </i>
    <i r="4">
      <x v="2"/>
    </i>
    <i r="2">
      <x v="9"/>
    </i>
    <i r="3">
      <x v="29"/>
    </i>
    <i r="4">
      <x v="1"/>
    </i>
    <i r="4">
      <x v="2"/>
    </i>
    <i r="2">
      <x v="19"/>
    </i>
    <i r="3">
      <x v="33"/>
    </i>
    <i r="4">
      <x v="1"/>
    </i>
    <i r="4">
      <x v="2"/>
    </i>
    <i r="3">
      <x v="58"/>
    </i>
    <i r="4">
      <x v="1"/>
    </i>
    <i r="4">
      <x v="2"/>
    </i>
    <i r="3">
      <x v="84"/>
    </i>
    <i r="4">
      <x v="1"/>
    </i>
    <i r="4">
      <x v="2"/>
    </i>
    <i r="3">
      <x v="112"/>
    </i>
    <i r="4">
      <x v="1"/>
    </i>
    <i r="4">
      <x v="2"/>
    </i>
    <i r="1">
      <x v="8"/>
    </i>
    <i r="2">
      <x/>
    </i>
    <i r="3">
      <x v="36"/>
    </i>
    <i r="4">
      <x v="1"/>
    </i>
    <i r="4">
      <x v="2"/>
    </i>
    <i r="3">
      <x v="46"/>
    </i>
    <i r="4">
      <x v="1"/>
    </i>
    <i r="4">
      <x v="2"/>
    </i>
    <i r="3">
      <x v="68"/>
    </i>
    <i r="4">
      <x v="1"/>
    </i>
    <i r="4">
      <x v="2"/>
    </i>
    <i r="2">
      <x v="1"/>
    </i>
    <i r="3">
      <x v="18"/>
    </i>
    <i r="4">
      <x v="1"/>
    </i>
    <i r="4">
      <x v="2"/>
    </i>
    <i r="3">
      <x v="31"/>
    </i>
    <i r="4">
      <x v="1"/>
    </i>
    <i r="4">
      <x v="2"/>
    </i>
    <i r="3">
      <x v="34"/>
    </i>
    <i r="4">
      <x v="1"/>
    </i>
    <i r="4">
      <x v="2"/>
    </i>
    <i r="3">
      <x v="85"/>
    </i>
    <i r="4">
      <x v="1"/>
    </i>
    <i r="4">
      <x v="2"/>
    </i>
    <i r="3">
      <x v="106"/>
    </i>
    <i r="4">
      <x v="1"/>
    </i>
    <i r="4">
      <x v="2"/>
    </i>
    <i r="2">
      <x v="6"/>
    </i>
    <i r="3">
      <x v="32"/>
    </i>
    <i r="4">
      <x v="1"/>
    </i>
    <i r="4">
      <x v="2"/>
    </i>
    <i r="3">
      <x v="44"/>
    </i>
    <i r="4">
      <x v="1"/>
    </i>
    <i r="4">
      <x v="2"/>
    </i>
    <i r="3">
      <x v="63"/>
    </i>
    <i r="4">
      <x v="1"/>
    </i>
    <i r="4">
      <x v="2"/>
    </i>
    <i r="2">
      <x v="12"/>
    </i>
    <i r="3">
      <x v="50"/>
    </i>
    <i r="4">
      <x v="1"/>
    </i>
    <i r="4">
      <x v="2"/>
    </i>
    <i r="3">
      <x v="57"/>
    </i>
    <i r="4">
      <x v="1"/>
    </i>
    <i r="4">
      <x v="2"/>
    </i>
    <i r="1">
      <x v="10"/>
    </i>
    <i r="2">
      <x v="11"/>
    </i>
    <i r="3">
      <x v="8"/>
    </i>
    <i r="4">
      <x/>
    </i>
    <i r="4">
      <x v="2"/>
    </i>
    <i r="3">
      <x v="95"/>
    </i>
    <i r="4">
      <x/>
    </i>
    <i r="4">
      <x v="2"/>
    </i>
    <i r="3">
      <x v="107"/>
    </i>
    <i r="4">
      <x/>
    </i>
    <i r="4">
      <x v="2"/>
    </i>
    <i r="3">
      <x v="110"/>
    </i>
    <i r="4">
      <x/>
    </i>
    <i r="4">
      <x v="2"/>
    </i>
    <i r="2">
      <x v="16"/>
    </i>
    <i r="3">
      <x v="25"/>
    </i>
    <i r="4">
      <x/>
    </i>
    <i r="4">
      <x v="2"/>
    </i>
    <i r="3">
      <x v="39"/>
    </i>
    <i r="4">
      <x/>
    </i>
    <i r="4">
      <x v="2"/>
    </i>
    <i r="3">
      <x v="70"/>
    </i>
    <i r="4">
      <x/>
    </i>
    <i r="4">
      <x v="2"/>
    </i>
    <i r="3">
      <x v="105"/>
    </i>
    <i r="4">
      <x/>
    </i>
    <i r="4">
      <x v="2"/>
    </i>
    <i r="2">
      <x v="27"/>
    </i>
    <i r="3">
      <x v="24"/>
    </i>
    <i r="4">
      <x/>
    </i>
    <i r="4">
      <x v="2"/>
    </i>
    <i r="3">
      <x v="40"/>
    </i>
    <i r="4">
      <x/>
    </i>
    <i r="4">
      <x v="2"/>
    </i>
    <i r="3">
      <x v="80"/>
    </i>
    <i r="4">
      <x/>
    </i>
    <i r="4">
      <x v="2"/>
    </i>
    <i r="3">
      <x v="111"/>
    </i>
    <i r="4">
      <x/>
    </i>
    <i r="4">
      <x v="2"/>
    </i>
    <i r="1">
      <x v="12"/>
    </i>
    <i r="2">
      <x v="3"/>
    </i>
    <i r="3">
      <x/>
    </i>
    <i r="4">
      <x v="2"/>
    </i>
    <i r="3">
      <x v="19"/>
    </i>
    <i r="4">
      <x v="2"/>
    </i>
    <i r="3">
      <x v="27"/>
    </i>
    <i r="4">
      <x v="2"/>
    </i>
    <i r="3">
      <x v="72"/>
    </i>
    <i r="4">
      <x v="2"/>
    </i>
    <i r="3">
      <x v="94"/>
    </i>
    <i r="4">
      <x v="2"/>
    </i>
    <i r="2">
      <x v="22"/>
    </i>
    <i r="3">
      <x v="3"/>
    </i>
    <i r="4">
      <x v="2"/>
    </i>
    <i r="3">
      <x v="75"/>
    </i>
    <i r="4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6" baseField="0" baseItem="0" numFmtId="165"/>
    <dataField name="Sum of ENROLLMENT_VAR" fld="17" baseField="0" baseItem="0"/>
    <dataField name="Sum of Adjusted Component 1 Payments" fld="19" baseField="0" baseItem="0" numFmtId="165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3FF1-96CF-4B02-8530-D319EB520580}">
  <sheetPr>
    <tabColor rgb="FF00B0F0"/>
    <pageSetUpPr fitToPage="1"/>
  </sheetPr>
  <dimension ref="A1:AH174"/>
  <sheetViews>
    <sheetView tabSelected="1" zoomScaleNormal="100" workbookViewId="0">
      <selection activeCell="L15" sqref="L15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7" width="15.42578125" customWidth="1"/>
    <col min="8" max="8" width="16.140625" bestFit="1" customWidth="1"/>
    <col min="9" max="9" width="15.42578125" customWidth="1"/>
    <col min="10" max="10" width="21.85546875" customWidth="1"/>
    <col min="11" max="11" width="9.5703125" bestFit="1" customWidth="1"/>
  </cols>
  <sheetData>
    <row r="1" spans="1:11" ht="18.75" x14ac:dyDescent="0.3">
      <c r="A1" s="3" t="s">
        <v>0</v>
      </c>
      <c r="G1" s="39" t="s">
        <v>1</v>
      </c>
      <c r="H1" s="48"/>
      <c r="I1" s="48"/>
      <c r="J1" s="47"/>
    </row>
    <row r="2" spans="1:11" ht="19.5" thickBot="1" x14ac:dyDescent="0.35">
      <c r="B2" s="3"/>
      <c r="C2" s="3"/>
      <c r="F2" s="6"/>
      <c r="G2" s="26" t="s">
        <v>2</v>
      </c>
      <c r="H2" s="40"/>
      <c r="I2" s="40"/>
      <c r="J2" s="40" t="s">
        <v>3</v>
      </c>
      <c r="K2" s="28"/>
    </row>
    <row r="3" spans="1:11" ht="30.75" thickBot="1" x14ac:dyDescent="0.3">
      <c r="A3" s="23" t="s">
        <v>4</v>
      </c>
      <c r="B3" s="5" t="s">
        <v>5</v>
      </c>
      <c r="C3" s="29" t="s">
        <v>6</v>
      </c>
      <c r="D3" s="4" t="s">
        <v>7</v>
      </c>
      <c r="E3" s="24" t="s">
        <v>8</v>
      </c>
      <c r="F3" s="25" t="s">
        <v>9</v>
      </c>
      <c r="G3" s="31" t="s">
        <v>10</v>
      </c>
      <c r="H3" s="31" t="s">
        <v>11</v>
      </c>
      <c r="I3" s="31" t="s">
        <v>12</v>
      </c>
      <c r="J3" s="27" t="s">
        <v>13</v>
      </c>
    </row>
    <row r="4" spans="1:11" ht="15.75" thickBot="1" x14ac:dyDescent="0.3">
      <c r="A4" s="33">
        <v>1265560767</v>
      </c>
      <c r="B4" s="34" t="s">
        <v>14</v>
      </c>
      <c r="C4" s="35" t="s">
        <v>15</v>
      </c>
      <c r="D4" s="36" t="s">
        <v>16</v>
      </c>
      <c r="E4" s="37" t="s">
        <v>14</v>
      </c>
      <c r="F4" s="16" t="s">
        <v>17</v>
      </c>
      <c r="G4" s="38">
        <v>0</v>
      </c>
      <c r="H4" s="46">
        <f>SUMIFS(Calculations!Q:Q,Calculations!A:A,A4,Calculations!H:H,202207)</f>
        <v>0</v>
      </c>
      <c r="I4" s="49">
        <f>SUMIFS(Calculations!R:R,Calculations!A:A,A4,Calculations!H:H,202207)</f>
        <v>0</v>
      </c>
      <c r="J4" s="46">
        <f>SUM(H4+I4)</f>
        <v>0</v>
      </c>
    </row>
    <row r="5" spans="1:11" ht="15.75" thickBot="1" x14ac:dyDescent="0.3">
      <c r="A5" s="20">
        <v>1447388939</v>
      </c>
      <c r="B5" s="19" t="s">
        <v>14</v>
      </c>
      <c r="C5" s="8" t="s">
        <v>15</v>
      </c>
      <c r="D5" s="36" t="s">
        <v>16</v>
      </c>
      <c r="E5" s="15" t="s">
        <v>14</v>
      </c>
      <c r="F5" s="16" t="s">
        <v>17</v>
      </c>
      <c r="G5" s="32">
        <v>0</v>
      </c>
      <c r="H5" s="46">
        <f>SUMIFS(Calculations!Q:Q,Calculations!A:A,A5,Calculations!H:H,202207)</f>
        <v>7234.5000000000009</v>
      </c>
      <c r="I5" s="49">
        <f>SUMIFS(Calculations!R:R,Calculations!A:A,A5,Calculations!H:H,202207)</f>
        <v>37.489999999999995</v>
      </c>
      <c r="J5" s="46">
        <f t="shared" ref="J5:J68" si="0">SUM(H5+I5)</f>
        <v>7271.9900000000007</v>
      </c>
      <c r="K5" s="30"/>
    </row>
    <row r="6" spans="1:11" ht="15.75" thickBot="1" x14ac:dyDescent="0.3">
      <c r="A6" s="20">
        <v>1538297023</v>
      </c>
      <c r="B6" s="19" t="s">
        <v>14</v>
      </c>
      <c r="C6" s="8" t="s">
        <v>15</v>
      </c>
      <c r="D6" s="36" t="s">
        <v>16</v>
      </c>
      <c r="E6" s="15" t="s">
        <v>14</v>
      </c>
      <c r="F6" s="16" t="s">
        <v>17</v>
      </c>
      <c r="G6" s="32">
        <v>0</v>
      </c>
      <c r="H6" s="46">
        <f>SUMIFS(Calculations!Q:Q,Calculations!A:A,A6,Calculations!H:H,202207)</f>
        <v>16235.04</v>
      </c>
      <c r="I6" s="49">
        <f>SUMIFS(Calculations!R:R,Calculations!A:A,A6,Calculations!H:H,202207)</f>
        <v>66.199999999999989</v>
      </c>
      <c r="J6" s="46">
        <f t="shared" si="0"/>
        <v>16301.240000000002</v>
      </c>
    </row>
    <row r="7" spans="1:11" ht="15.75" thickBot="1" x14ac:dyDescent="0.3">
      <c r="A7" s="20">
        <v>1710015201</v>
      </c>
      <c r="B7" s="19" t="s">
        <v>14</v>
      </c>
      <c r="C7" s="8" t="s">
        <v>15</v>
      </c>
      <c r="D7" s="36" t="s">
        <v>16</v>
      </c>
      <c r="E7" s="15" t="s">
        <v>14</v>
      </c>
      <c r="F7" s="16" t="s">
        <v>17</v>
      </c>
      <c r="G7" s="32">
        <v>0</v>
      </c>
      <c r="H7" s="46">
        <f>SUMIFS(Calculations!Q:Q,Calculations!A:A,A7,Calculations!H:H,202207)</f>
        <v>12371.599999999999</v>
      </c>
      <c r="I7" s="49">
        <f>SUMIFS(Calculations!R:R,Calculations!A:A,A7,Calculations!H:H,202207)</f>
        <v>77.25</v>
      </c>
      <c r="J7" s="46">
        <f t="shared" si="0"/>
        <v>12448.849999999999</v>
      </c>
    </row>
    <row r="8" spans="1:11" ht="15.75" thickBot="1" x14ac:dyDescent="0.3">
      <c r="A8" s="20">
        <v>1205802170</v>
      </c>
      <c r="B8" s="19" t="s">
        <v>18</v>
      </c>
      <c r="C8" s="8" t="s">
        <v>15</v>
      </c>
      <c r="D8" s="36" t="s">
        <v>16</v>
      </c>
      <c r="E8" s="9" t="s">
        <v>18</v>
      </c>
      <c r="F8" s="17" t="s">
        <v>19</v>
      </c>
      <c r="G8" s="32">
        <v>0</v>
      </c>
      <c r="H8" s="46">
        <f>SUMIFS(Calculations!Q:Q,Calculations!A:A,A8,Calculations!H:H,202207)</f>
        <v>10569.990000000002</v>
      </c>
      <c r="I8" s="49">
        <f>SUMIFS(Calculations!R:R,Calculations!A:A,A8,Calculations!H:H,202207)</f>
        <v>26.499999999999989</v>
      </c>
      <c r="J8" s="46">
        <f t="shared" si="0"/>
        <v>10596.490000000002</v>
      </c>
    </row>
    <row r="9" spans="1:11" ht="15.75" thickBot="1" x14ac:dyDescent="0.3">
      <c r="A9" s="20">
        <v>1821064742</v>
      </c>
      <c r="B9" s="19" t="s">
        <v>18</v>
      </c>
      <c r="C9" s="8" t="s">
        <v>15</v>
      </c>
      <c r="D9" s="36" t="s">
        <v>16</v>
      </c>
      <c r="E9" s="9" t="s">
        <v>18</v>
      </c>
      <c r="F9" s="17" t="s">
        <v>19</v>
      </c>
      <c r="G9" s="32">
        <v>0</v>
      </c>
      <c r="H9" s="46">
        <f>SUMIFS(Calculations!Q:Q,Calculations!A:A,A9,Calculations!H:H,202207)</f>
        <v>11028.100000000002</v>
      </c>
      <c r="I9" s="49">
        <f>SUMIFS(Calculations!R:R,Calculations!A:A,A9,Calculations!H:H,202207)</f>
        <v>35.250000000000007</v>
      </c>
      <c r="J9" s="46">
        <f t="shared" si="0"/>
        <v>11063.350000000002</v>
      </c>
    </row>
    <row r="10" spans="1:11" ht="15.75" thickBot="1" x14ac:dyDescent="0.3">
      <c r="A10" s="20">
        <v>1386603348</v>
      </c>
      <c r="B10" s="19" t="s">
        <v>18</v>
      </c>
      <c r="C10" s="8" t="s">
        <v>15</v>
      </c>
      <c r="D10" s="36" t="s">
        <v>16</v>
      </c>
      <c r="E10" s="9" t="s">
        <v>18</v>
      </c>
      <c r="F10" s="17" t="s">
        <v>19</v>
      </c>
      <c r="G10" s="32">
        <v>0</v>
      </c>
      <c r="H10" s="46">
        <f>SUMIFS(Calculations!Q:Q,Calculations!A:A,A10,Calculations!H:H,202207)</f>
        <v>77470.25</v>
      </c>
      <c r="I10" s="49">
        <f>SUMIFS(Calculations!R:R,Calculations!A:A,A10,Calculations!H:H,202207)</f>
        <v>314.46000000000004</v>
      </c>
      <c r="J10" s="46">
        <f t="shared" si="0"/>
        <v>77784.710000000006</v>
      </c>
    </row>
    <row r="11" spans="1:11" ht="15.75" thickBot="1" x14ac:dyDescent="0.3">
      <c r="A11" s="20">
        <v>1427119098</v>
      </c>
      <c r="B11" s="19" t="s">
        <v>18</v>
      </c>
      <c r="C11" s="8" t="s">
        <v>15</v>
      </c>
      <c r="D11" s="36" t="s">
        <v>16</v>
      </c>
      <c r="E11" s="9" t="s">
        <v>18</v>
      </c>
      <c r="F11" s="17" t="s">
        <v>19</v>
      </c>
      <c r="G11" s="32">
        <v>0</v>
      </c>
      <c r="H11" s="46">
        <f>SUMIFS(Calculations!Q:Q,Calculations!A:A,A11,Calculations!H:H,202207)</f>
        <v>681.32</v>
      </c>
      <c r="I11" s="49">
        <f>SUMIFS(Calculations!R:R,Calculations!A:A,A11,Calculations!H:H,202207)</f>
        <v>2.6</v>
      </c>
      <c r="J11" s="46">
        <f t="shared" si="0"/>
        <v>683.92000000000007</v>
      </c>
    </row>
    <row r="12" spans="1:11" ht="15.75" thickBot="1" x14ac:dyDescent="0.3">
      <c r="A12" s="20">
        <v>1093876252</v>
      </c>
      <c r="B12" s="19" t="s">
        <v>18</v>
      </c>
      <c r="C12" s="8" t="s">
        <v>15</v>
      </c>
      <c r="D12" s="36" t="s">
        <v>16</v>
      </c>
      <c r="E12" s="9" t="s">
        <v>18</v>
      </c>
      <c r="F12" s="17" t="s">
        <v>19</v>
      </c>
      <c r="G12" s="32">
        <v>0</v>
      </c>
      <c r="H12" s="46">
        <f>SUMIFS(Calculations!Q:Q,Calculations!A:A,A12,Calculations!H:H,202207)</f>
        <v>0</v>
      </c>
      <c r="I12" s="49">
        <f>SUMIFS(Calculations!R:R,Calculations!A:A,A12,Calculations!H:H,202207)</f>
        <v>0</v>
      </c>
      <c r="J12" s="46">
        <f t="shared" si="0"/>
        <v>0</v>
      </c>
    </row>
    <row r="13" spans="1:11" ht="15.75" thickBot="1" x14ac:dyDescent="0.3">
      <c r="A13" s="20">
        <v>1922482751</v>
      </c>
      <c r="B13" s="19" t="s">
        <v>18</v>
      </c>
      <c r="C13" s="8" t="s">
        <v>15</v>
      </c>
      <c r="D13" s="36" t="s">
        <v>16</v>
      </c>
      <c r="E13" s="9" t="s">
        <v>18</v>
      </c>
      <c r="F13" s="17" t="s">
        <v>19</v>
      </c>
      <c r="G13" s="32">
        <v>0</v>
      </c>
      <c r="H13" s="46">
        <f>SUMIFS(Calculations!Q:Q,Calculations!A:A,A13,Calculations!H:H,202207)</f>
        <v>127.33</v>
      </c>
      <c r="I13" s="49">
        <f>SUMIFS(Calculations!R:R,Calculations!A:A,A13,Calculations!H:H,202207)</f>
        <v>1.32</v>
      </c>
      <c r="J13" s="46">
        <f t="shared" si="0"/>
        <v>128.65</v>
      </c>
    </row>
    <row r="14" spans="1:11" ht="15.75" thickBot="1" x14ac:dyDescent="0.3">
      <c r="A14" s="21">
        <v>1033186499</v>
      </c>
      <c r="B14" s="19" t="s">
        <v>20</v>
      </c>
      <c r="C14" s="8" t="s">
        <v>21</v>
      </c>
      <c r="D14" s="36" t="s">
        <v>16</v>
      </c>
      <c r="E14" s="9" t="s">
        <v>20</v>
      </c>
      <c r="F14" s="17" t="s">
        <v>22</v>
      </c>
      <c r="G14" s="32">
        <v>0</v>
      </c>
      <c r="H14" s="46">
        <f>SUMIFS(Calculations!Q:Q,Calculations!A:A,A14,Calculations!H:H,202207)</f>
        <v>0</v>
      </c>
      <c r="I14" s="49">
        <f>SUMIFS(Calculations!R:R,Calculations!A:A,A14,Calculations!H:H,202207)</f>
        <v>0</v>
      </c>
      <c r="J14" s="46">
        <f t="shared" si="0"/>
        <v>0</v>
      </c>
    </row>
    <row r="15" spans="1:11" ht="15.75" thickBot="1" x14ac:dyDescent="0.3">
      <c r="A15" s="21">
        <v>1114991445</v>
      </c>
      <c r="B15" s="19" t="s">
        <v>20</v>
      </c>
      <c r="C15" s="8" t="s">
        <v>21</v>
      </c>
      <c r="D15" s="36" t="s">
        <v>16</v>
      </c>
      <c r="E15" s="9" t="s">
        <v>20</v>
      </c>
      <c r="F15" s="17" t="s">
        <v>22</v>
      </c>
      <c r="G15" s="32">
        <v>0</v>
      </c>
      <c r="H15" s="46">
        <f>SUMIFS(Calculations!Q:Q,Calculations!A:A,A15,Calculations!H:H,202207)</f>
        <v>0</v>
      </c>
      <c r="I15" s="49">
        <f>SUMIFS(Calculations!R:R,Calculations!A:A,A15,Calculations!H:H,202207)</f>
        <v>0</v>
      </c>
      <c r="J15" s="46">
        <f t="shared" si="0"/>
        <v>0</v>
      </c>
    </row>
    <row r="16" spans="1:11" ht="15.75" thickBot="1" x14ac:dyDescent="0.3">
      <c r="A16" s="21">
        <v>1689640716</v>
      </c>
      <c r="B16" s="19" t="s">
        <v>20</v>
      </c>
      <c r="C16" s="8" t="s">
        <v>21</v>
      </c>
      <c r="D16" s="36" t="s">
        <v>16</v>
      </c>
      <c r="E16" s="9" t="s">
        <v>20</v>
      </c>
      <c r="F16" s="17" t="s">
        <v>22</v>
      </c>
      <c r="G16" s="32">
        <v>0</v>
      </c>
      <c r="H16" s="46">
        <f>SUMIFS(Calculations!Q:Q,Calculations!A:A,A16,Calculations!H:H,202207)</f>
        <v>0</v>
      </c>
      <c r="I16" s="49">
        <f>SUMIFS(Calculations!R:R,Calculations!A:A,A16,Calculations!H:H,202207)</f>
        <v>0</v>
      </c>
      <c r="J16" s="46">
        <f t="shared" si="0"/>
        <v>0</v>
      </c>
    </row>
    <row r="17" spans="1:10" ht="15.75" thickBot="1" x14ac:dyDescent="0.3">
      <c r="A17" s="20">
        <v>1699741975</v>
      </c>
      <c r="B17" s="7" t="s">
        <v>20</v>
      </c>
      <c r="C17" s="8" t="s">
        <v>21</v>
      </c>
      <c r="D17" s="36" t="s">
        <v>16</v>
      </c>
      <c r="E17" s="9" t="s">
        <v>20</v>
      </c>
      <c r="F17" s="17" t="s">
        <v>22</v>
      </c>
      <c r="G17" s="32">
        <v>0</v>
      </c>
      <c r="H17" s="46">
        <f>SUMIFS(Calculations!Q:Q,Calculations!A:A,A17,Calculations!H:H,202207)</f>
        <v>134823.18999999997</v>
      </c>
      <c r="I17" s="49">
        <f>SUMIFS(Calculations!R:R,Calculations!A:A,A17,Calculations!H:H,202207)</f>
        <v>546.48</v>
      </c>
      <c r="J17" s="46">
        <f t="shared" si="0"/>
        <v>135369.66999999998</v>
      </c>
    </row>
    <row r="18" spans="1:10" ht="15.75" thickBot="1" x14ac:dyDescent="0.3">
      <c r="A18" s="20">
        <v>1942277306</v>
      </c>
      <c r="B18" s="7" t="s">
        <v>20</v>
      </c>
      <c r="C18" s="8" t="s">
        <v>21</v>
      </c>
      <c r="D18" s="36" t="s">
        <v>16</v>
      </c>
      <c r="E18" s="9" t="s">
        <v>20</v>
      </c>
      <c r="F18" s="17" t="s">
        <v>22</v>
      </c>
      <c r="G18" s="32">
        <v>0</v>
      </c>
      <c r="H18" s="46">
        <f>SUMIFS(Calculations!Q:Q,Calculations!A:A,A18,Calculations!H:H,202207)</f>
        <v>0</v>
      </c>
      <c r="I18" s="49">
        <f>SUMIFS(Calculations!R:R,Calculations!A:A,A18,Calculations!H:H,202207)</f>
        <v>0</v>
      </c>
      <c r="J18" s="46">
        <f t="shared" si="0"/>
        <v>0</v>
      </c>
    </row>
    <row r="19" spans="1:10" ht="15.75" thickBot="1" x14ac:dyDescent="0.3">
      <c r="A19" s="20">
        <v>1023150877</v>
      </c>
      <c r="B19" s="7" t="s">
        <v>23</v>
      </c>
      <c r="C19" s="8" t="s">
        <v>24</v>
      </c>
      <c r="D19" s="36" t="s">
        <v>16</v>
      </c>
      <c r="E19" s="9" t="s">
        <v>23</v>
      </c>
      <c r="F19" s="17" t="s">
        <v>25</v>
      </c>
      <c r="G19" s="32">
        <v>0</v>
      </c>
      <c r="H19" s="46">
        <f>SUMIFS(Calculations!Q:Q,Calculations!A:A,A19,Calculations!H:H,202207)</f>
        <v>17093.89</v>
      </c>
      <c r="I19" s="49">
        <f>SUMIFS(Calculations!R:R,Calculations!A:A,A19,Calculations!H:H,202207)</f>
        <v>71.47999999999999</v>
      </c>
      <c r="J19" s="46">
        <f t="shared" si="0"/>
        <v>17165.37</v>
      </c>
    </row>
    <row r="20" spans="1:10" ht="15.75" thickBot="1" x14ac:dyDescent="0.3">
      <c r="A20" s="20">
        <v>1124426226</v>
      </c>
      <c r="B20" s="7" t="s">
        <v>23</v>
      </c>
      <c r="C20" s="8" t="s">
        <v>24</v>
      </c>
      <c r="D20" s="36" t="s">
        <v>16</v>
      </c>
      <c r="E20" s="9" t="s">
        <v>23</v>
      </c>
      <c r="F20" s="17" t="s">
        <v>25</v>
      </c>
      <c r="G20" s="32">
        <v>0</v>
      </c>
      <c r="H20" s="46">
        <f>SUMIFS(Calculations!Q:Q,Calculations!A:A,A20,Calculations!H:H,202207)</f>
        <v>0</v>
      </c>
      <c r="I20" s="49">
        <f>SUMIFS(Calculations!R:R,Calculations!A:A,A20,Calculations!H:H,202207)</f>
        <v>0</v>
      </c>
      <c r="J20" s="46">
        <f t="shared" si="0"/>
        <v>0</v>
      </c>
    </row>
    <row r="21" spans="1:10" ht="15.75" thickBot="1" x14ac:dyDescent="0.3">
      <c r="A21" s="20">
        <v>1215076633</v>
      </c>
      <c r="B21" s="7" t="s">
        <v>23</v>
      </c>
      <c r="C21" s="8" t="s">
        <v>24</v>
      </c>
      <c r="D21" s="36" t="s">
        <v>16</v>
      </c>
      <c r="E21" s="9" t="s">
        <v>23</v>
      </c>
      <c r="F21" s="17" t="s">
        <v>25</v>
      </c>
      <c r="G21" s="32">
        <v>0</v>
      </c>
      <c r="H21" s="46">
        <f>SUMIFS(Calculations!Q:Q,Calculations!A:A,A21,Calculations!H:H,202207)</f>
        <v>22644.5</v>
      </c>
      <c r="I21" s="49">
        <f>SUMIFS(Calculations!R:R,Calculations!A:A,A21,Calculations!H:H,202207)</f>
        <v>99.15</v>
      </c>
      <c r="J21" s="46">
        <f t="shared" si="0"/>
        <v>22743.65</v>
      </c>
    </row>
    <row r="22" spans="1:10" ht="15.75" thickBot="1" x14ac:dyDescent="0.3">
      <c r="A22" s="20">
        <v>1336576099</v>
      </c>
      <c r="B22" s="7" t="s">
        <v>23</v>
      </c>
      <c r="C22" s="8" t="s">
        <v>24</v>
      </c>
      <c r="D22" s="36" t="s">
        <v>16</v>
      </c>
      <c r="E22" s="9" t="s">
        <v>23</v>
      </c>
      <c r="F22" s="17" t="s">
        <v>25</v>
      </c>
      <c r="G22" s="32">
        <v>0</v>
      </c>
      <c r="H22" s="46">
        <f>SUMIFS(Calculations!Q:Q,Calculations!A:A,A22,Calculations!H:H,202207)</f>
        <v>12.74</v>
      </c>
      <c r="I22" s="49">
        <f>SUMIFS(Calculations!R:R,Calculations!A:A,A22,Calculations!H:H,202207)</f>
        <v>0</v>
      </c>
      <c r="J22" s="46">
        <f t="shared" si="0"/>
        <v>12.74</v>
      </c>
    </row>
    <row r="23" spans="1:10" ht="15.75" thickBot="1" x14ac:dyDescent="0.3">
      <c r="A23" s="20">
        <v>1528269123</v>
      </c>
      <c r="B23" s="7" t="s">
        <v>23</v>
      </c>
      <c r="C23" s="8" t="s">
        <v>24</v>
      </c>
      <c r="D23" s="36" t="s">
        <v>16</v>
      </c>
      <c r="E23" s="9" t="s">
        <v>23</v>
      </c>
      <c r="F23" s="17" t="s">
        <v>25</v>
      </c>
      <c r="G23" s="32">
        <v>0</v>
      </c>
      <c r="H23" s="46">
        <f>SUMIFS(Calculations!Q:Q,Calculations!A:A,A23,Calculations!H:H,202207)</f>
        <v>0</v>
      </c>
      <c r="I23" s="49">
        <f>SUMIFS(Calculations!R:R,Calculations!A:A,A23,Calculations!H:H,202207)</f>
        <v>0</v>
      </c>
      <c r="J23" s="46">
        <f t="shared" si="0"/>
        <v>0</v>
      </c>
    </row>
    <row r="24" spans="1:10" ht="15.75" thickBot="1" x14ac:dyDescent="0.3">
      <c r="A24" s="20">
        <v>1730135864</v>
      </c>
      <c r="B24" s="7" t="s">
        <v>23</v>
      </c>
      <c r="C24" s="8" t="s">
        <v>24</v>
      </c>
      <c r="D24" s="36" t="s">
        <v>16</v>
      </c>
      <c r="E24" s="9" t="s">
        <v>23</v>
      </c>
      <c r="F24" s="17" t="s">
        <v>25</v>
      </c>
      <c r="G24" s="32">
        <v>0</v>
      </c>
      <c r="H24" s="46">
        <f>SUMIFS(Calculations!Q:Q,Calculations!A:A,A24,Calculations!H:H,202207)</f>
        <v>307270.2</v>
      </c>
      <c r="I24" s="49">
        <f>SUMIFS(Calculations!R:R,Calculations!A:A,A24,Calculations!H:H,202207)</f>
        <v>1411.42</v>
      </c>
      <c r="J24" s="46">
        <f t="shared" si="0"/>
        <v>308681.62</v>
      </c>
    </row>
    <row r="25" spans="1:10" ht="15.75" thickBot="1" x14ac:dyDescent="0.3">
      <c r="A25" s="20">
        <v>1861534612</v>
      </c>
      <c r="B25" s="7" t="s">
        <v>23</v>
      </c>
      <c r="C25" s="8" t="s">
        <v>24</v>
      </c>
      <c r="D25" s="36" t="s">
        <v>16</v>
      </c>
      <c r="E25" s="9" t="s">
        <v>23</v>
      </c>
      <c r="F25" s="17" t="s">
        <v>25</v>
      </c>
      <c r="G25" s="32">
        <v>0</v>
      </c>
      <c r="H25" s="46">
        <f>SUMIFS(Calculations!Q:Q,Calculations!A:A,A25,Calculations!H:H,202207)</f>
        <v>9714.7100000000009</v>
      </c>
      <c r="I25" s="49">
        <f>SUMIFS(Calculations!R:R,Calculations!A:A,A25,Calculations!H:H,202207)</f>
        <v>59.019999999999996</v>
      </c>
      <c r="J25" s="46">
        <f t="shared" si="0"/>
        <v>9773.7300000000014</v>
      </c>
    </row>
    <row r="26" spans="1:10" ht="15.75" thickBot="1" x14ac:dyDescent="0.3">
      <c r="A26" s="20">
        <v>1124060173</v>
      </c>
      <c r="B26" s="7" t="s">
        <v>26</v>
      </c>
      <c r="C26" s="8" t="s">
        <v>27</v>
      </c>
      <c r="D26" s="36" t="s">
        <v>16</v>
      </c>
      <c r="E26" s="9" t="s">
        <v>26</v>
      </c>
      <c r="F26" s="17" t="s">
        <v>28</v>
      </c>
      <c r="G26" s="32">
        <v>0</v>
      </c>
      <c r="H26" s="46">
        <f>SUMIFS(Calculations!Q:Q,Calculations!A:A,A26,Calculations!H:H,202207)</f>
        <v>63949.829999999994</v>
      </c>
      <c r="I26" s="49">
        <f>SUMIFS(Calculations!R:R,Calculations!A:A,A26,Calculations!H:H,202207)</f>
        <v>410.36999999999995</v>
      </c>
      <c r="J26" s="46">
        <f t="shared" si="0"/>
        <v>64360.2</v>
      </c>
    </row>
    <row r="27" spans="1:10" ht="15.75" thickBot="1" x14ac:dyDescent="0.3">
      <c r="A27" s="20">
        <v>1831371657</v>
      </c>
      <c r="B27" s="7" t="s">
        <v>26</v>
      </c>
      <c r="C27" s="8" t="s">
        <v>27</v>
      </c>
      <c r="D27" s="36" t="s">
        <v>16</v>
      </c>
      <c r="E27" s="9" t="s">
        <v>26</v>
      </c>
      <c r="F27" s="17" t="s">
        <v>28</v>
      </c>
      <c r="G27" s="32">
        <v>0</v>
      </c>
      <c r="H27" s="46">
        <f>SUMIFS(Calculations!Q:Q,Calculations!A:A,A27,Calculations!H:H,202207)</f>
        <v>220658.07</v>
      </c>
      <c r="I27" s="49">
        <f>SUMIFS(Calculations!R:R,Calculations!A:A,A27,Calculations!H:H,202207)</f>
        <v>1314.79</v>
      </c>
      <c r="J27" s="46">
        <f t="shared" si="0"/>
        <v>221972.86000000002</v>
      </c>
    </row>
    <row r="28" spans="1:10" ht="15.75" thickBot="1" x14ac:dyDescent="0.3">
      <c r="A28" s="20">
        <v>1730362294</v>
      </c>
      <c r="B28" s="7" t="s">
        <v>26</v>
      </c>
      <c r="C28" s="8" t="s">
        <v>27</v>
      </c>
      <c r="D28" s="36" t="s">
        <v>16</v>
      </c>
      <c r="E28" s="9" t="s">
        <v>26</v>
      </c>
      <c r="F28" s="17" t="s">
        <v>28</v>
      </c>
      <c r="G28" s="32">
        <v>0</v>
      </c>
      <c r="H28" s="46">
        <f>SUMIFS(Calculations!Q:Q,Calculations!A:A,A28,Calculations!H:H,202207)</f>
        <v>118732.16</v>
      </c>
      <c r="I28" s="49">
        <f>SUMIFS(Calculations!R:R,Calculations!A:A,A28,Calculations!H:H,202207)</f>
        <v>685.14999999999986</v>
      </c>
      <c r="J28" s="46">
        <f t="shared" si="0"/>
        <v>119417.31</v>
      </c>
    </row>
    <row r="29" spans="1:10" ht="15.75" thickBot="1" x14ac:dyDescent="0.3">
      <c r="A29" s="20">
        <v>1871662643</v>
      </c>
      <c r="B29" s="7" t="s">
        <v>26</v>
      </c>
      <c r="C29" s="8" t="s">
        <v>27</v>
      </c>
      <c r="D29" s="36" t="s">
        <v>16</v>
      </c>
      <c r="E29" s="9" t="s">
        <v>26</v>
      </c>
      <c r="F29" s="17" t="s">
        <v>28</v>
      </c>
      <c r="G29" s="32">
        <v>0</v>
      </c>
      <c r="H29" s="46">
        <f>SUMIFS(Calculations!Q:Q,Calculations!A:A,A29,Calculations!H:H,202207)</f>
        <v>0</v>
      </c>
      <c r="I29" s="49">
        <f>SUMIFS(Calculations!R:R,Calculations!A:A,A29,Calculations!H:H,202207)</f>
        <v>0</v>
      </c>
      <c r="J29" s="46">
        <f t="shared" si="0"/>
        <v>0</v>
      </c>
    </row>
    <row r="30" spans="1:10" ht="15.75" thickBot="1" x14ac:dyDescent="0.3">
      <c r="A30" s="20">
        <v>1144309709</v>
      </c>
      <c r="B30" s="7" t="s">
        <v>26</v>
      </c>
      <c r="C30" s="8" t="s">
        <v>27</v>
      </c>
      <c r="D30" s="36" t="s">
        <v>16</v>
      </c>
      <c r="E30" s="9" t="s">
        <v>26</v>
      </c>
      <c r="F30" s="17" t="s">
        <v>28</v>
      </c>
      <c r="G30" s="32">
        <v>0</v>
      </c>
      <c r="H30" s="46">
        <f>SUMIFS(Calculations!Q:Q,Calculations!A:A,A30,Calculations!H:H,202207)</f>
        <v>0</v>
      </c>
      <c r="I30" s="49">
        <f>SUMIFS(Calculations!R:R,Calculations!A:A,A30,Calculations!H:H,202207)</f>
        <v>0</v>
      </c>
      <c r="J30" s="46">
        <f t="shared" si="0"/>
        <v>0</v>
      </c>
    </row>
    <row r="31" spans="1:10" ht="15.75" thickBot="1" x14ac:dyDescent="0.3">
      <c r="A31" s="20">
        <v>1881621225</v>
      </c>
      <c r="B31" s="7" t="s">
        <v>29</v>
      </c>
      <c r="C31" s="8" t="s">
        <v>30</v>
      </c>
      <c r="D31" s="36" t="s">
        <v>16</v>
      </c>
      <c r="E31" s="9" t="s">
        <v>29</v>
      </c>
      <c r="F31" s="17" t="s">
        <v>31</v>
      </c>
      <c r="G31" s="32">
        <v>0</v>
      </c>
      <c r="H31" s="46">
        <f>SUMIFS(Calculations!Q:Q,Calculations!A:A,A31,Calculations!H:H,202207)</f>
        <v>65624.59</v>
      </c>
      <c r="I31" s="49">
        <f>SUMIFS(Calculations!R:R,Calculations!A:A,A31,Calculations!H:H,202207)</f>
        <v>338.52</v>
      </c>
      <c r="J31" s="46">
        <f t="shared" si="0"/>
        <v>65963.11</v>
      </c>
    </row>
    <row r="32" spans="1:10" ht="15.75" thickBot="1" x14ac:dyDescent="0.3">
      <c r="A32" s="20">
        <v>1396792420</v>
      </c>
      <c r="B32" s="7" t="s">
        <v>32</v>
      </c>
      <c r="C32" s="8" t="s">
        <v>15</v>
      </c>
      <c r="D32" s="36" t="s">
        <v>16</v>
      </c>
      <c r="E32" s="9" t="s">
        <v>32</v>
      </c>
      <c r="F32" s="17" t="s">
        <v>33</v>
      </c>
      <c r="G32" s="32">
        <v>0</v>
      </c>
      <c r="H32" s="46">
        <f>SUMIFS(Calculations!Q:Q,Calculations!A:A,A32,Calculations!H:H,202207)</f>
        <v>135743.25999999998</v>
      </c>
      <c r="I32" s="49">
        <f>SUMIFS(Calculations!R:R,Calculations!A:A,A32,Calculations!H:H,202207)</f>
        <v>538.68999999999994</v>
      </c>
      <c r="J32" s="46">
        <f t="shared" si="0"/>
        <v>136281.94999999998</v>
      </c>
    </row>
    <row r="33" spans="1:10" ht="15.75" thickBot="1" x14ac:dyDescent="0.3">
      <c r="A33" s="20">
        <v>1518017128</v>
      </c>
      <c r="B33" s="7" t="s">
        <v>32</v>
      </c>
      <c r="C33" s="8" t="s">
        <v>15</v>
      </c>
      <c r="D33" s="36" t="s">
        <v>16</v>
      </c>
      <c r="E33" s="9" t="s">
        <v>32</v>
      </c>
      <c r="F33" s="17" t="s">
        <v>33</v>
      </c>
      <c r="G33" s="32">
        <v>0</v>
      </c>
      <c r="H33" s="46">
        <f>SUMIFS(Calculations!Q:Q,Calculations!A:A,A33,Calculations!H:H,202207)</f>
        <v>60438.33</v>
      </c>
      <c r="I33" s="49">
        <f>SUMIFS(Calculations!R:R,Calculations!A:A,A33,Calculations!H:H,202207)</f>
        <v>389.83</v>
      </c>
      <c r="J33" s="46">
        <f t="shared" si="0"/>
        <v>60828.160000000003</v>
      </c>
    </row>
    <row r="34" spans="1:10" ht="15.75" thickBot="1" x14ac:dyDescent="0.3">
      <c r="A34" s="20">
        <v>1659421501</v>
      </c>
      <c r="B34" s="7" t="s">
        <v>32</v>
      </c>
      <c r="C34" s="8" t="s">
        <v>15</v>
      </c>
      <c r="D34" s="36" t="s">
        <v>16</v>
      </c>
      <c r="E34" s="9" t="s">
        <v>32</v>
      </c>
      <c r="F34" s="17" t="s">
        <v>33</v>
      </c>
      <c r="G34" s="32">
        <v>0</v>
      </c>
      <c r="H34" s="46">
        <f>SUMIFS(Calculations!Q:Q,Calculations!A:A,A34,Calculations!H:H,202207)</f>
        <v>36341.360000000001</v>
      </c>
      <c r="I34" s="49">
        <f>SUMIFS(Calculations!R:R,Calculations!A:A,A34,Calculations!H:H,202207)</f>
        <v>214.93</v>
      </c>
      <c r="J34" s="46">
        <f t="shared" si="0"/>
        <v>36556.29</v>
      </c>
    </row>
    <row r="35" spans="1:10" ht="15.75" thickBot="1" x14ac:dyDescent="0.3">
      <c r="A35" s="20">
        <v>1992184394</v>
      </c>
      <c r="B35" s="7" t="s">
        <v>32</v>
      </c>
      <c r="C35" s="8" t="s">
        <v>15</v>
      </c>
      <c r="D35" s="36" t="s">
        <v>16</v>
      </c>
      <c r="E35" s="9" t="s">
        <v>32</v>
      </c>
      <c r="F35" s="17" t="s">
        <v>33</v>
      </c>
      <c r="G35" s="32">
        <v>0</v>
      </c>
      <c r="H35" s="46">
        <f>SUMIFS(Calculations!Q:Q,Calculations!A:A,A35,Calculations!H:H,202207)</f>
        <v>0</v>
      </c>
      <c r="I35" s="49">
        <f>SUMIFS(Calculations!R:R,Calculations!A:A,A35,Calculations!H:H,202207)</f>
        <v>0</v>
      </c>
      <c r="J35" s="46">
        <f t="shared" si="0"/>
        <v>0</v>
      </c>
    </row>
    <row r="36" spans="1:10" ht="15.75" thickBot="1" x14ac:dyDescent="0.3">
      <c r="A36" s="20">
        <v>1154411262</v>
      </c>
      <c r="B36" s="7" t="s">
        <v>34</v>
      </c>
      <c r="C36" s="8" t="s">
        <v>35</v>
      </c>
      <c r="D36" s="36" t="s">
        <v>16</v>
      </c>
      <c r="E36" s="9" t="s">
        <v>34</v>
      </c>
      <c r="F36" s="17" t="s">
        <v>36</v>
      </c>
      <c r="G36" s="32">
        <v>0</v>
      </c>
      <c r="H36" s="46">
        <f>SUMIFS(Calculations!Q:Q,Calculations!A:A,A36,Calculations!H:H,202207)</f>
        <v>104417.29999999999</v>
      </c>
      <c r="I36" s="49">
        <f>SUMIFS(Calculations!R:R,Calculations!A:A,A36,Calculations!H:H,202207)</f>
        <v>563.62999999999988</v>
      </c>
      <c r="J36" s="46">
        <f t="shared" si="0"/>
        <v>104980.93</v>
      </c>
    </row>
    <row r="37" spans="1:10" ht="15.75" thickBot="1" x14ac:dyDescent="0.3">
      <c r="A37" s="20">
        <v>1487751715</v>
      </c>
      <c r="B37" s="7" t="s">
        <v>34</v>
      </c>
      <c r="C37" s="8" t="s">
        <v>35</v>
      </c>
      <c r="D37" s="36" t="s">
        <v>16</v>
      </c>
      <c r="E37" s="9" t="s">
        <v>34</v>
      </c>
      <c r="F37" s="17" t="s">
        <v>36</v>
      </c>
      <c r="G37" s="32">
        <v>0</v>
      </c>
      <c r="H37" s="46">
        <f>SUMIFS(Calculations!Q:Q,Calculations!A:A,A37,Calculations!H:H,202207)</f>
        <v>81536.399999999994</v>
      </c>
      <c r="I37" s="49">
        <f>SUMIFS(Calculations!R:R,Calculations!A:A,A37,Calculations!H:H,202207)</f>
        <v>475.93999999999994</v>
      </c>
      <c r="J37" s="46">
        <f t="shared" si="0"/>
        <v>82012.34</v>
      </c>
    </row>
    <row r="38" spans="1:10" ht="15.75" thickBot="1" x14ac:dyDescent="0.3">
      <c r="A38" s="20">
        <v>1891885901</v>
      </c>
      <c r="B38" s="7" t="s">
        <v>34</v>
      </c>
      <c r="C38" s="8" t="s">
        <v>35</v>
      </c>
      <c r="D38" s="36" t="s">
        <v>16</v>
      </c>
      <c r="E38" s="9" t="s">
        <v>34</v>
      </c>
      <c r="F38" s="17" t="s">
        <v>36</v>
      </c>
      <c r="G38" s="32">
        <v>0</v>
      </c>
      <c r="H38" s="46">
        <f>SUMIFS(Calculations!Q:Q,Calculations!A:A,A38,Calculations!H:H,202207)</f>
        <v>269083.32</v>
      </c>
      <c r="I38" s="49">
        <f>SUMIFS(Calculations!R:R,Calculations!A:A,A38,Calculations!H:H,202207)</f>
        <v>1391.4899999999996</v>
      </c>
      <c r="J38" s="46">
        <f t="shared" si="0"/>
        <v>270474.81</v>
      </c>
    </row>
    <row r="39" spans="1:10" ht="15.75" thickBot="1" x14ac:dyDescent="0.3">
      <c r="A39" s="20">
        <v>1831363837</v>
      </c>
      <c r="B39" s="7" t="s">
        <v>37</v>
      </c>
      <c r="C39" s="8" t="s">
        <v>35</v>
      </c>
      <c r="D39" s="36" t="s">
        <v>16</v>
      </c>
      <c r="E39" s="9" t="s">
        <v>37</v>
      </c>
      <c r="F39" s="17" t="s">
        <v>38</v>
      </c>
      <c r="G39" s="32">
        <v>0</v>
      </c>
      <c r="H39" s="46">
        <f>SUMIFS(Calculations!Q:Q,Calculations!A:A,A39,Calculations!H:H,202207)</f>
        <v>54365.21</v>
      </c>
      <c r="I39" s="49">
        <f>SUMIFS(Calculations!R:R,Calculations!A:A,A39,Calculations!H:H,202207)</f>
        <v>311.94</v>
      </c>
      <c r="J39" s="46">
        <f t="shared" si="0"/>
        <v>54677.15</v>
      </c>
    </row>
    <row r="40" spans="1:10" ht="15.75" thickBot="1" x14ac:dyDescent="0.3">
      <c r="A40" s="20">
        <v>1730134586</v>
      </c>
      <c r="B40" s="7" t="s">
        <v>37</v>
      </c>
      <c r="C40" s="8" t="s">
        <v>35</v>
      </c>
      <c r="D40" s="36" t="s">
        <v>16</v>
      </c>
      <c r="E40" s="9" t="s">
        <v>37</v>
      </c>
      <c r="F40" s="17" t="s">
        <v>38</v>
      </c>
      <c r="G40" s="32">
        <v>0</v>
      </c>
      <c r="H40" s="46">
        <f>SUMIFS(Calculations!Q:Q,Calculations!A:A,A40,Calculations!H:H,202207)</f>
        <v>502466.06000000006</v>
      </c>
      <c r="I40" s="49">
        <f>SUMIFS(Calculations!R:R,Calculations!A:A,A40,Calculations!H:H,202207)</f>
        <v>2739.7</v>
      </c>
      <c r="J40" s="46">
        <f t="shared" si="0"/>
        <v>505205.76000000007</v>
      </c>
    </row>
    <row r="41" spans="1:10" ht="15.75" thickBot="1" x14ac:dyDescent="0.3">
      <c r="A41" s="20">
        <v>1356310585</v>
      </c>
      <c r="B41" s="7" t="s">
        <v>39</v>
      </c>
      <c r="C41" s="8" t="s">
        <v>30</v>
      </c>
      <c r="D41" s="36" t="s">
        <v>16</v>
      </c>
      <c r="E41" s="9" t="s">
        <v>39</v>
      </c>
      <c r="F41" s="17" t="s">
        <v>40</v>
      </c>
      <c r="G41" s="32">
        <v>0</v>
      </c>
      <c r="H41" s="46">
        <f>SUMIFS(Calculations!Q:Q,Calculations!A:A,A41,Calculations!H:H,202207)</f>
        <v>117590.61</v>
      </c>
      <c r="I41" s="49">
        <f>SUMIFS(Calculations!R:R,Calculations!A:A,A41,Calculations!H:H,202207)</f>
        <v>590.91</v>
      </c>
      <c r="J41" s="46">
        <f t="shared" si="0"/>
        <v>118181.52</v>
      </c>
    </row>
    <row r="42" spans="1:10" ht="15.75" thickBot="1" x14ac:dyDescent="0.3">
      <c r="A42" s="20">
        <v>1528646247</v>
      </c>
      <c r="B42" s="7" t="s">
        <v>39</v>
      </c>
      <c r="C42" s="8" t="s">
        <v>30</v>
      </c>
      <c r="D42" s="36" t="s">
        <v>16</v>
      </c>
      <c r="E42" s="9" t="s">
        <v>39</v>
      </c>
      <c r="F42" s="17" t="s">
        <v>40</v>
      </c>
      <c r="G42" s="32">
        <v>0</v>
      </c>
      <c r="H42" s="46">
        <f>SUMIFS(Calculations!Q:Q,Calculations!A:A,A42,Calculations!H:H,202207)</f>
        <v>0</v>
      </c>
      <c r="I42" s="49">
        <f>SUMIFS(Calculations!R:R,Calculations!A:A,A42,Calculations!H:H,202207)</f>
        <v>0</v>
      </c>
      <c r="J42" s="46">
        <f t="shared" si="0"/>
        <v>0</v>
      </c>
    </row>
    <row r="43" spans="1:10" ht="15.75" thickBot="1" x14ac:dyDescent="0.3">
      <c r="A43" s="20">
        <v>1114013984</v>
      </c>
      <c r="B43" s="7" t="s">
        <v>41</v>
      </c>
      <c r="C43" s="8" t="s">
        <v>42</v>
      </c>
      <c r="D43" s="36" t="s">
        <v>16</v>
      </c>
      <c r="E43" s="9" t="s">
        <v>41</v>
      </c>
      <c r="F43" s="17" t="s">
        <v>43</v>
      </c>
      <c r="G43" s="32">
        <v>0</v>
      </c>
      <c r="H43" s="46">
        <f>SUMIFS(Calculations!Q:Q,Calculations!A:A,A43,Calculations!H:H,202207)</f>
        <v>12.5</v>
      </c>
      <c r="I43" s="49">
        <f>SUMIFS(Calculations!R:R,Calculations!A:A,A43,Calculations!H:H,202207)</f>
        <v>0</v>
      </c>
      <c r="J43" s="46">
        <f t="shared" si="0"/>
        <v>12.5</v>
      </c>
    </row>
    <row r="44" spans="1:10" ht="15.75" thickBot="1" x14ac:dyDescent="0.3">
      <c r="A44" s="20">
        <v>1861589772</v>
      </c>
      <c r="B44" s="7" t="s">
        <v>41</v>
      </c>
      <c r="C44" s="8" t="s">
        <v>42</v>
      </c>
      <c r="D44" s="36" t="s">
        <v>16</v>
      </c>
      <c r="E44" s="9" t="s">
        <v>41</v>
      </c>
      <c r="F44" s="17" t="s">
        <v>43</v>
      </c>
      <c r="G44" s="32">
        <v>0</v>
      </c>
      <c r="H44" s="46">
        <f>SUMIFS(Calculations!Q:Q,Calculations!A:A,A44,Calculations!H:H,202207)</f>
        <v>24051.040000000001</v>
      </c>
      <c r="I44" s="49">
        <f>SUMIFS(Calculations!R:R,Calculations!A:A,A44,Calculations!H:H,202207)</f>
        <v>151.44</v>
      </c>
      <c r="J44" s="46">
        <f t="shared" si="0"/>
        <v>24202.48</v>
      </c>
    </row>
    <row r="45" spans="1:10" ht="15.75" thickBot="1" x14ac:dyDescent="0.3">
      <c r="A45" s="20">
        <v>1891894614</v>
      </c>
      <c r="B45" s="7" t="s">
        <v>41</v>
      </c>
      <c r="C45" s="8" t="s">
        <v>42</v>
      </c>
      <c r="D45" s="36" t="s">
        <v>16</v>
      </c>
      <c r="E45" s="9" t="s">
        <v>41</v>
      </c>
      <c r="F45" s="17" t="s">
        <v>43</v>
      </c>
      <c r="G45" s="32">
        <v>0</v>
      </c>
      <c r="H45" s="46">
        <f>SUMIFS(Calculations!Q:Q,Calculations!A:A,A45,Calculations!H:H,202207)</f>
        <v>0</v>
      </c>
      <c r="I45" s="49">
        <f>SUMIFS(Calculations!R:R,Calculations!A:A,A45,Calculations!H:H,202207)</f>
        <v>0</v>
      </c>
      <c r="J45" s="46">
        <f t="shared" si="0"/>
        <v>0</v>
      </c>
    </row>
    <row r="46" spans="1:10" ht="15.75" thickBot="1" x14ac:dyDescent="0.3">
      <c r="A46" s="20">
        <v>1851434393</v>
      </c>
      <c r="B46" s="7" t="s">
        <v>41</v>
      </c>
      <c r="C46" s="8" t="s">
        <v>42</v>
      </c>
      <c r="D46" s="36" t="s">
        <v>16</v>
      </c>
      <c r="E46" s="9" t="s">
        <v>41</v>
      </c>
      <c r="F46" s="17" t="s">
        <v>43</v>
      </c>
      <c r="G46" s="32">
        <v>0</v>
      </c>
      <c r="H46" s="46">
        <f>SUMIFS(Calculations!Q:Q,Calculations!A:A,A46,Calculations!H:H,202207)</f>
        <v>0</v>
      </c>
      <c r="I46" s="49">
        <f>SUMIFS(Calculations!R:R,Calculations!A:A,A46,Calculations!H:H,202207)</f>
        <v>0</v>
      </c>
      <c r="J46" s="46">
        <f t="shared" si="0"/>
        <v>0</v>
      </c>
    </row>
    <row r="47" spans="1:10" ht="15.75" thickBot="1" x14ac:dyDescent="0.3">
      <c r="A47" s="20">
        <v>1962552109</v>
      </c>
      <c r="B47" s="7" t="s">
        <v>44</v>
      </c>
      <c r="C47" s="8" t="s">
        <v>45</v>
      </c>
      <c r="D47" s="36" t="s">
        <v>16</v>
      </c>
      <c r="E47" s="9" t="s">
        <v>44</v>
      </c>
      <c r="F47" s="17" t="s">
        <v>46</v>
      </c>
      <c r="G47" s="32">
        <v>0</v>
      </c>
      <c r="H47" s="46">
        <f>SUMIFS(Calculations!Q:Q,Calculations!A:A,A47,Calculations!H:H,202207)</f>
        <v>18353.84</v>
      </c>
      <c r="I47" s="49">
        <f>SUMIFS(Calculations!R:R,Calculations!A:A,A47,Calculations!H:H,202207)</f>
        <v>99.179999999999993</v>
      </c>
      <c r="J47" s="46">
        <f t="shared" si="0"/>
        <v>18453.02</v>
      </c>
    </row>
    <row r="48" spans="1:10" ht="15.75" thickBot="1" x14ac:dyDescent="0.3">
      <c r="A48" s="20">
        <v>1932251295</v>
      </c>
      <c r="B48" s="7" t="s">
        <v>44</v>
      </c>
      <c r="C48" s="8" t="s">
        <v>45</v>
      </c>
      <c r="D48" s="36" t="s">
        <v>16</v>
      </c>
      <c r="E48" s="9" t="s">
        <v>44</v>
      </c>
      <c r="F48" s="17" t="s">
        <v>46</v>
      </c>
      <c r="G48" s="32">
        <v>0</v>
      </c>
      <c r="H48" s="46">
        <f>SUMIFS(Calculations!Q:Q,Calculations!A:A,A48,Calculations!H:H,202207)</f>
        <v>67759.400000000009</v>
      </c>
      <c r="I48" s="49">
        <f>SUMIFS(Calculations!R:R,Calculations!A:A,A48,Calculations!H:H,202207)</f>
        <v>490.15999999999997</v>
      </c>
      <c r="J48" s="46">
        <f t="shared" si="0"/>
        <v>68249.560000000012</v>
      </c>
    </row>
    <row r="49" spans="1:10" ht="15.75" thickBot="1" x14ac:dyDescent="0.3">
      <c r="A49" s="20">
        <v>1194104026</v>
      </c>
      <c r="B49" s="7" t="s">
        <v>44</v>
      </c>
      <c r="C49" s="8" t="s">
        <v>45</v>
      </c>
      <c r="D49" s="36" t="s">
        <v>16</v>
      </c>
      <c r="E49" s="9" t="s">
        <v>44</v>
      </c>
      <c r="F49" s="17" t="s">
        <v>46</v>
      </c>
      <c r="G49" s="32">
        <v>0</v>
      </c>
      <c r="H49" s="46">
        <f>SUMIFS(Calculations!Q:Q,Calculations!A:A,A49,Calculations!H:H,202207)</f>
        <v>0</v>
      </c>
      <c r="I49" s="49">
        <f>SUMIFS(Calculations!R:R,Calculations!A:A,A49,Calculations!H:H,202207)</f>
        <v>0</v>
      </c>
      <c r="J49" s="46">
        <f t="shared" si="0"/>
        <v>0</v>
      </c>
    </row>
    <row r="50" spans="1:10" ht="15.75" thickBot="1" x14ac:dyDescent="0.3">
      <c r="A50" s="20">
        <v>1861544124</v>
      </c>
      <c r="B50" s="7" t="s">
        <v>44</v>
      </c>
      <c r="C50" s="8" t="s">
        <v>45</v>
      </c>
      <c r="D50" s="36" t="s">
        <v>16</v>
      </c>
      <c r="E50" s="9" t="s">
        <v>44</v>
      </c>
      <c r="F50" s="17" t="s">
        <v>46</v>
      </c>
      <c r="G50" s="32">
        <v>0</v>
      </c>
      <c r="H50" s="46">
        <f>SUMIFS(Calculations!Q:Q,Calculations!A:A,A50,Calculations!H:H,202207)</f>
        <v>7883.6</v>
      </c>
      <c r="I50" s="49">
        <f>SUMIFS(Calculations!R:R,Calculations!A:A,A50,Calculations!H:H,202207)</f>
        <v>68.92</v>
      </c>
      <c r="J50" s="46">
        <f t="shared" si="0"/>
        <v>7952.52</v>
      </c>
    </row>
    <row r="51" spans="1:10" ht="15.75" thickBot="1" x14ac:dyDescent="0.3">
      <c r="A51" s="20">
        <v>1114057700</v>
      </c>
      <c r="B51" s="7" t="s">
        <v>44</v>
      </c>
      <c r="C51" s="8" t="s">
        <v>45</v>
      </c>
      <c r="D51" s="36" t="s">
        <v>16</v>
      </c>
      <c r="E51" s="9" t="s">
        <v>44</v>
      </c>
      <c r="F51" s="17" t="s">
        <v>46</v>
      </c>
      <c r="G51" s="32">
        <v>0</v>
      </c>
      <c r="H51" s="46">
        <f>SUMIFS(Calculations!Q:Q,Calculations!A:A,A51,Calculations!H:H,202207)</f>
        <v>85.11</v>
      </c>
      <c r="I51" s="49">
        <f>SUMIFS(Calculations!R:R,Calculations!A:A,A51,Calculations!H:H,202207)</f>
        <v>0</v>
      </c>
      <c r="J51" s="46">
        <f t="shared" si="0"/>
        <v>85.11</v>
      </c>
    </row>
    <row r="52" spans="1:10" ht="15.75" thickBot="1" x14ac:dyDescent="0.3">
      <c r="A52" s="20">
        <v>1639232002</v>
      </c>
      <c r="B52" s="7" t="s">
        <v>47</v>
      </c>
      <c r="C52" s="8" t="s">
        <v>15</v>
      </c>
      <c r="D52" s="36" t="s">
        <v>16</v>
      </c>
      <c r="E52" s="9" t="s">
        <v>47</v>
      </c>
      <c r="F52" s="17" t="s">
        <v>48</v>
      </c>
      <c r="G52" s="32">
        <v>0</v>
      </c>
      <c r="H52" s="46">
        <f>SUMIFS(Calculations!Q:Q,Calculations!A:A,A52,Calculations!H:H,202207)</f>
        <v>286890.58</v>
      </c>
      <c r="I52" s="49">
        <f>SUMIFS(Calculations!R:R,Calculations!A:A,A52,Calculations!H:H,202207)</f>
        <v>1208.6100000000001</v>
      </c>
      <c r="J52" s="46">
        <f t="shared" si="0"/>
        <v>288099.19</v>
      </c>
    </row>
    <row r="53" spans="1:10" ht="15.75" thickBot="1" x14ac:dyDescent="0.3">
      <c r="A53" s="20">
        <v>1568788107</v>
      </c>
      <c r="B53" s="7" t="s">
        <v>47</v>
      </c>
      <c r="C53" s="8" t="s">
        <v>15</v>
      </c>
      <c r="D53" s="36" t="s">
        <v>16</v>
      </c>
      <c r="E53" s="9" t="s">
        <v>47</v>
      </c>
      <c r="F53" s="17" t="s">
        <v>48</v>
      </c>
      <c r="G53" s="32">
        <v>0</v>
      </c>
      <c r="H53" s="46">
        <f>SUMIFS(Calculations!Q:Q,Calculations!A:A,A53,Calculations!H:H,202207)</f>
        <v>955.53</v>
      </c>
      <c r="I53" s="49">
        <f>SUMIFS(Calculations!R:R,Calculations!A:A,A53,Calculations!H:H,202207)</f>
        <v>7.85</v>
      </c>
      <c r="J53" s="46">
        <f t="shared" si="0"/>
        <v>963.38</v>
      </c>
    </row>
    <row r="54" spans="1:10" ht="15.75" thickBot="1" x14ac:dyDescent="0.3">
      <c r="A54" s="20">
        <v>1164479192</v>
      </c>
      <c r="B54" s="7" t="s">
        <v>49</v>
      </c>
      <c r="C54" s="8" t="s">
        <v>21</v>
      </c>
      <c r="D54" s="36" t="s">
        <v>16</v>
      </c>
      <c r="E54" s="9" t="s">
        <v>49</v>
      </c>
      <c r="F54" s="17" t="s">
        <v>50</v>
      </c>
      <c r="G54" s="32">
        <v>0</v>
      </c>
      <c r="H54" s="46">
        <f>SUMIFS(Calculations!Q:Q,Calculations!A:A,A54,Calculations!H:H,202207)</f>
        <v>1279.1399999999999</v>
      </c>
      <c r="I54" s="49">
        <f>SUMIFS(Calculations!R:R,Calculations!A:A,A54,Calculations!H:H,202207)</f>
        <v>4.6399999999999997</v>
      </c>
      <c r="J54" s="46">
        <f t="shared" si="0"/>
        <v>1283.78</v>
      </c>
    </row>
    <row r="55" spans="1:10" ht="15.75" thickBot="1" x14ac:dyDescent="0.3">
      <c r="A55" s="20">
        <v>1184764185</v>
      </c>
      <c r="B55" s="7" t="s">
        <v>49</v>
      </c>
      <c r="C55" s="8" t="s">
        <v>21</v>
      </c>
      <c r="D55" s="36" t="s">
        <v>16</v>
      </c>
      <c r="E55" s="9" t="s">
        <v>49</v>
      </c>
      <c r="F55" s="17" t="s">
        <v>50</v>
      </c>
      <c r="G55" s="32">
        <v>0</v>
      </c>
      <c r="H55" s="46">
        <f>SUMIFS(Calculations!Q:Q,Calculations!A:A,A55,Calculations!H:H,202207)</f>
        <v>116.83</v>
      </c>
      <c r="I55" s="49">
        <f>SUMIFS(Calculations!R:R,Calculations!A:A,A55,Calculations!H:H,202207)</f>
        <v>0.69</v>
      </c>
      <c r="J55" s="46">
        <f t="shared" si="0"/>
        <v>117.52</v>
      </c>
    </row>
    <row r="56" spans="1:10" ht="15.75" thickBot="1" x14ac:dyDescent="0.3">
      <c r="A56" s="20">
        <v>1548300544</v>
      </c>
      <c r="B56" s="7" t="s">
        <v>49</v>
      </c>
      <c r="C56" s="8" t="s">
        <v>21</v>
      </c>
      <c r="D56" s="36" t="s">
        <v>16</v>
      </c>
      <c r="E56" s="9" t="s">
        <v>49</v>
      </c>
      <c r="F56" s="17" t="s">
        <v>50</v>
      </c>
      <c r="G56" s="32">
        <v>0</v>
      </c>
      <c r="H56" s="46">
        <f>SUMIFS(Calculations!Q:Q,Calculations!A:A,A56,Calculations!H:H,202207)</f>
        <v>43.91</v>
      </c>
      <c r="I56" s="49">
        <f>SUMIFS(Calculations!R:R,Calculations!A:A,A56,Calculations!H:H,202207)</f>
        <v>2.59</v>
      </c>
      <c r="J56" s="46">
        <f t="shared" si="0"/>
        <v>46.5</v>
      </c>
    </row>
    <row r="57" spans="1:10" ht="15.75" thickBot="1" x14ac:dyDescent="0.3">
      <c r="A57" s="20">
        <v>1548300619</v>
      </c>
      <c r="B57" s="7" t="s">
        <v>49</v>
      </c>
      <c r="C57" s="8" t="s">
        <v>21</v>
      </c>
      <c r="D57" s="36" t="s">
        <v>16</v>
      </c>
      <c r="E57" s="9" t="s">
        <v>49</v>
      </c>
      <c r="F57" s="17" t="s">
        <v>50</v>
      </c>
      <c r="G57" s="32">
        <v>0</v>
      </c>
      <c r="H57" s="46">
        <f>SUMIFS(Calculations!Q:Q,Calculations!A:A,A57,Calculations!H:H,202207)</f>
        <v>0</v>
      </c>
      <c r="I57" s="49">
        <f>SUMIFS(Calculations!R:R,Calculations!A:A,A57,Calculations!H:H,202207)</f>
        <v>0</v>
      </c>
      <c r="J57" s="46">
        <f t="shared" si="0"/>
        <v>0</v>
      </c>
    </row>
    <row r="58" spans="1:10" ht="15.75" thickBot="1" x14ac:dyDescent="0.3">
      <c r="A58" s="20">
        <v>1801937495</v>
      </c>
      <c r="B58" s="7" t="s">
        <v>49</v>
      </c>
      <c r="C58" s="8" t="s">
        <v>21</v>
      </c>
      <c r="D58" s="36" t="s">
        <v>16</v>
      </c>
      <c r="E58" s="9" t="s">
        <v>49</v>
      </c>
      <c r="F58" s="17" t="s">
        <v>50</v>
      </c>
      <c r="G58" s="32">
        <v>0</v>
      </c>
      <c r="H58" s="46">
        <f>SUMIFS(Calculations!Q:Q,Calculations!A:A,A58,Calculations!H:H,202207)</f>
        <v>21453.719999999998</v>
      </c>
      <c r="I58" s="49">
        <f>SUMIFS(Calculations!R:R,Calculations!A:A,A58,Calculations!H:H,202207)</f>
        <v>153.34</v>
      </c>
      <c r="J58" s="46">
        <f t="shared" si="0"/>
        <v>21607.059999999998</v>
      </c>
    </row>
    <row r="59" spans="1:10" ht="15.75" thickBot="1" x14ac:dyDescent="0.3">
      <c r="A59" s="20">
        <v>1578551347</v>
      </c>
      <c r="B59" s="7" t="s">
        <v>51</v>
      </c>
      <c r="C59" s="8" t="s">
        <v>52</v>
      </c>
      <c r="D59" s="36" t="s">
        <v>16</v>
      </c>
      <c r="E59" s="9" t="s">
        <v>51</v>
      </c>
      <c r="F59" s="17" t="s">
        <v>53</v>
      </c>
      <c r="G59" s="32">
        <v>0</v>
      </c>
      <c r="H59" s="46">
        <f>SUMIFS(Calculations!Q:Q,Calculations!A:A,A59,Calculations!H:H,202207)</f>
        <v>60929.91</v>
      </c>
      <c r="I59" s="49">
        <f>SUMIFS(Calculations!R:R,Calculations!A:A,A59,Calculations!H:H,202207)</f>
        <v>397.64000000000004</v>
      </c>
      <c r="J59" s="46">
        <f t="shared" si="0"/>
        <v>61327.55</v>
      </c>
    </row>
    <row r="60" spans="1:10" ht="15.75" thickBot="1" x14ac:dyDescent="0.3">
      <c r="A60" s="20">
        <v>1801020995</v>
      </c>
      <c r="B60" s="7" t="s">
        <v>51</v>
      </c>
      <c r="C60" s="8" t="s">
        <v>52</v>
      </c>
      <c r="D60" s="36" t="s">
        <v>16</v>
      </c>
      <c r="E60" s="9" t="s">
        <v>51</v>
      </c>
      <c r="F60" s="17" t="s">
        <v>53</v>
      </c>
      <c r="G60" s="32">
        <v>0</v>
      </c>
      <c r="H60" s="46">
        <f>SUMIFS(Calculations!Q:Q,Calculations!A:A,A60,Calculations!H:H,202207)</f>
        <v>44.650000000000006</v>
      </c>
      <c r="I60" s="49">
        <f>SUMIFS(Calculations!R:R,Calculations!A:A,A60,Calculations!H:H,202207)</f>
        <v>0</v>
      </c>
      <c r="J60" s="46">
        <f t="shared" si="0"/>
        <v>44.650000000000006</v>
      </c>
    </row>
    <row r="61" spans="1:10" ht="15.75" thickBot="1" x14ac:dyDescent="0.3">
      <c r="A61" s="20">
        <v>1437510047</v>
      </c>
      <c r="B61" s="7" t="s">
        <v>51</v>
      </c>
      <c r="C61" s="8" t="s">
        <v>52</v>
      </c>
      <c r="D61" s="36" t="s">
        <v>16</v>
      </c>
      <c r="E61" s="9" t="s">
        <v>51</v>
      </c>
      <c r="F61" s="17" t="s">
        <v>53</v>
      </c>
      <c r="G61" s="32">
        <v>0</v>
      </c>
      <c r="H61" s="46">
        <f>SUMIFS(Calculations!Q:Q,Calculations!A:A,A61,Calculations!H:H,202207)</f>
        <v>0</v>
      </c>
      <c r="I61" s="49">
        <f>SUMIFS(Calculations!R:R,Calculations!A:A,A61,Calculations!H:H,202207)</f>
        <v>0</v>
      </c>
      <c r="J61" s="46">
        <f t="shared" si="0"/>
        <v>0</v>
      </c>
    </row>
    <row r="62" spans="1:10" ht="15.75" thickBot="1" x14ac:dyDescent="0.3">
      <c r="A62" s="20">
        <v>1033240353</v>
      </c>
      <c r="B62" s="7" t="s">
        <v>54</v>
      </c>
      <c r="C62" s="8" t="s">
        <v>55</v>
      </c>
      <c r="D62" s="36" t="s">
        <v>16</v>
      </c>
      <c r="E62" s="9" t="s">
        <v>54</v>
      </c>
      <c r="F62" s="17" t="s">
        <v>56</v>
      </c>
      <c r="G62" s="32">
        <v>0</v>
      </c>
      <c r="H62" s="46">
        <f>SUMIFS(Calculations!Q:Q,Calculations!A:A,A62,Calculations!H:H,202207)</f>
        <v>3690.55</v>
      </c>
      <c r="I62" s="49">
        <f>SUMIFS(Calculations!R:R,Calculations!A:A,A62,Calculations!H:H,202207)</f>
        <v>69.349999999999994</v>
      </c>
      <c r="J62" s="46">
        <f t="shared" si="0"/>
        <v>3759.9</v>
      </c>
    </row>
    <row r="63" spans="1:10" ht="15.75" thickBot="1" x14ac:dyDescent="0.3">
      <c r="A63" s="20">
        <v>1073968749</v>
      </c>
      <c r="B63" s="7" t="s">
        <v>54</v>
      </c>
      <c r="C63" s="8" t="s">
        <v>55</v>
      </c>
      <c r="D63" s="36" t="s">
        <v>16</v>
      </c>
      <c r="E63" s="9" t="s">
        <v>54</v>
      </c>
      <c r="F63" s="17" t="s">
        <v>56</v>
      </c>
      <c r="G63" s="32">
        <v>0</v>
      </c>
      <c r="H63" s="46">
        <f>SUMIFS(Calculations!Q:Q,Calculations!A:A,A63,Calculations!H:H,202207)</f>
        <v>151.56</v>
      </c>
      <c r="I63" s="49">
        <f>SUMIFS(Calculations!R:R,Calculations!A:A,A63,Calculations!H:H,202207)</f>
        <v>2.11</v>
      </c>
      <c r="J63" s="46">
        <f t="shared" si="0"/>
        <v>153.67000000000002</v>
      </c>
    </row>
    <row r="64" spans="1:10" ht="15.75" thickBot="1" x14ac:dyDescent="0.3">
      <c r="A64" s="20">
        <v>1235260779</v>
      </c>
      <c r="B64" s="7" t="s">
        <v>54</v>
      </c>
      <c r="C64" s="8" t="s">
        <v>55</v>
      </c>
      <c r="D64" s="36" t="s">
        <v>16</v>
      </c>
      <c r="E64" s="9" t="s">
        <v>54</v>
      </c>
      <c r="F64" s="17" t="s">
        <v>56</v>
      </c>
      <c r="G64" s="32">
        <v>0</v>
      </c>
      <c r="H64" s="46">
        <f>SUMIFS(Calculations!Q:Q,Calculations!A:A,A64,Calculations!H:H,202207)</f>
        <v>63193.7</v>
      </c>
      <c r="I64" s="49">
        <f>SUMIFS(Calculations!R:R,Calculations!A:A,A64,Calculations!H:H,202207)</f>
        <v>318.31</v>
      </c>
      <c r="J64" s="46">
        <f t="shared" si="0"/>
        <v>63512.009999999995</v>
      </c>
    </row>
    <row r="65" spans="1:10" ht="15.75" thickBot="1" x14ac:dyDescent="0.3">
      <c r="A65" s="20">
        <v>1649345869</v>
      </c>
      <c r="B65" s="7" t="s">
        <v>54</v>
      </c>
      <c r="C65" s="8" t="s">
        <v>55</v>
      </c>
      <c r="D65" s="36" t="s">
        <v>16</v>
      </c>
      <c r="E65" s="9" t="s">
        <v>54</v>
      </c>
      <c r="F65" s="17" t="s">
        <v>56</v>
      </c>
      <c r="G65" s="32">
        <v>0</v>
      </c>
      <c r="H65" s="46">
        <f>SUMIFS(Calculations!Q:Q,Calculations!A:A,A65,Calculations!H:H,202207)</f>
        <v>255419.69</v>
      </c>
      <c r="I65" s="49">
        <f>SUMIFS(Calculations!R:R,Calculations!A:A,A65,Calculations!H:H,202207)</f>
        <v>1783.9200000000003</v>
      </c>
      <c r="J65" s="46">
        <f t="shared" si="0"/>
        <v>257203.61000000002</v>
      </c>
    </row>
    <row r="66" spans="1:10" ht="15.75" thickBot="1" x14ac:dyDescent="0.3">
      <c r="A66" s="20">
        <v>1124159447</v>
      </c>
      <c r="B66" s="7" t="s">
        <v>54</v>
      </c>
      <c r="C66" s="8" t="s">
        <v>55</v>
      </c>
      <c r="D66" s="36" t="s">
        <v>16</v>
      </c>
      <c r="E66" s="9" t="s">
        <v>54</v>
      </c>
      <c r="F66" s="17" t="s">
        <v>56</v>
      </c>
      <c r="G66" s="32">
        <v>0</v>
      </c>
      <c r="H66" s="46">
        <f>SUMIFS(Calculations!Q:Q,Calculations!A:A,A66,Calculations!H:H,202207)</f>
        <v>0</v>
      </c>
      <c r="I66" s="49">
        <f>SUMIFS(Calculations!R:R,Calculations!A:A,A66,Calculations!H:H,202207)</f>
        <v>0</v>
      </c>
      <c r="J66" s="46">
        <f t="shared" si="0"/>
        <v>0</v>
      </c>
    </row>
    <row r="67" spans="1:10" ht="15.75" thickBot="1" x14ac:dyDescent="0.3">
      <c r="A67" s="20">
        <v>1467434399</v>
      </c>
      <c r="B67" s="7" t="s">
        <v>57</v>
      </c>
      <c r="C67" s="8" t="s">
        <v>45</v>
      </c>
      <c r="D67" s="36" t="s">
        <v>16</v>
      </c>
      <c r="E67" s="9" t="s">
        <v>57</v>
      </c>
      <c r="F67" s="17" t="s">
        <v>58</v>
      </c>
      <c r="G67" s="32">
        <v>0</v>
      </c>
      <c r="H67" s="46">
        <f>SUMIFS(Calculations!Q:Q,Calculations!A:A,A67,Calculations!H:H,202207)</f>
        <v>17945.460000000003</v>
      </c>
      <c r="I67" s="49">
        <f>SUMIFS(Calculations!R:R,Calculations!A:A,A67,Calculations!H:H,202207)</f>
        <v>115.43</v>
      </c>
      <c r="J67" s="46">
        <f t="shared" si="0"/>
        <v>18060.890000000003</v>
      </c>
    </row>
    <row r="68" spans="1:10" ht="15.75" thickBot="1" x14ac:dyDescent="0.3">
      <c r="A68" s="20">
        <v>1326017518</v>
      </c>
      <c r="B68" s="7" t="s">
        <v>57</v>
      </c>
      <c r="C68" s="8" t="s">
        <v>45</v>
      </c>
      <c r="D68" s="36" t="s">
        <v>16</v>
      </c>
      <c r="E68" s="9" t="s">
        <v>57</v>
      </c>
      <c r="F68" s="17" t="s">
        <v>58</v>
      </c>
      <c r="G68" s="32">
        <v>0</v>
      </c>
      <c r="H68" s="46">
        <f>SUMIFS(Calculations!Q:Q,Calculations!A:A,A68,Calculations!H:H,202207)</f>
        <v>36338.42</v>
      </c>
      <c r="I68" s="49">
        <f>SUMIFS(Calculations!R:R,Calculations!A:A,A68,Calculations!H:H,202207)</f>
        <v>207.92000000000002</v>
      </c>
      <c r="J68" s="46">
        <f t="shared" si="0"/>
        <v>36546.339999999997</v>
      </c>
    </row>
    <row r="69" spans="1:10" ht="15.75" thickBot="1" x14ac:dyDescent="0.3">
      <c r="A69" s="20">
        <v>1720057904</v>
      </c>
      <c r="B69" s="7" t="s">
        <v>57</v>
      </c>
      <c r="C69" s="8" t="s">
        <v>45</v>
      </c>
      <c r="D69" s="36" t="s">
        <v>16</v>
      </c>
      <c r="E69" s="9" t="s">
        <v>57</v>
      </c>
      <c r="F69" s="17" t="s">
        <v>58</v>
      </c>
      <c r="G69" s="32">
        <v>0</v>
      </c>
      <c r="H69" s="46">
        <f>SUMIFS(Calculations!Q:Q,Calculations!A:A,A69,Calculations!H:H,202207)</f>
        <v>12712.95</v>
      </c>
      <c r="I69" s="49">
        <f>SUMIFS(Calculations!R:R,Calculations!A:A,A69,Calculations!H:H,202207)</f>
        <v>121.37999999999998</v>
      </c>
      <c r="J69" s="46">
        <f t="shared" ref="J69:J132" si="1">SUM(H69+I69)</f>
        <v>12834.33</v>
      </c>
    </row>
    <row r="70" spans="1:10" ht="15.75" thickBot="1" x14ac:dyDescent="0.3">
      <c r="A70" s="20">
        <v>1912976101</v>
      </c>
      <c r="B70" s="7" t="s">
        <v>57</v>
      </c>
      <c r="C70" s="8" t="s">
        <v>45</v>
      </c>
      <c r="D70" s="36" t="s">
        <v>16</v>
      </c>
      <c r="E70" s="9" t="s">
        <v>57</v>
      </c>
      <c r="F70" s="17" t="s">
        <v>58</v>
      </c>
      <c r="G70" s="32">
        <v>0</v>
      </c>
      <c r="H70" s="46">
        <f>SUMIFS(Calculations!Q:Q,Calculations!A:A,A70,Calculations!H:H,202207)</f>
        <v>75.58</v>
      </c>
      <c r="I70" s="49">
        <f>SUMIFS(Calculations!R:R,Calculations!A:A,A70,Calculations!H:H,202207)</f>
        <v>0</v>
      </c>
      <c r="J70" s="46">
        <f t="shared" si="1"/>
        <v>75.58</v>
      </c>
    </row>
    <row r="71" spans="1:10" ht="15.75" thickBot="1" x14ac:dyDescent="0.3">
      <c r="A71" s="20">
        <v>1760841043</v>
      </c>
      <c r="B71" s="7" t="s">
        <v>57</v>
      </c>
      <c r="C71" s="8" t="s">
        <v>45</v>
      </c>
      <c r="D71" s="36" t="s">
        <v>16</v>
      </c>
      <c r="E71" s="9" t="s">
        <v>57</v>
      </c>
      <c r="F71" s="17" t="s">
        <v>58</v>
      </c>
      <c r="G71" s="32">
        <v>0</v>
      </c>
      <c r="H71" s="46">
        <f>SUMIFS(Calculations!Q:Q,Calculations!A:A,A71,Calculations!H:H,202207)</f>
        <v>0</v>
      </c>
      <c r="I71" s="49">
        <f>SUMIFS(Calculations!R:R,Calculations!A:A,A71,Calculations!H:H,202207)</f>
        <v>0</v>
      </c>
      <c r="J71" s="46">
        <f t="shared" si="1"/>
        <v>0</v>
      </c>
    </row>
    <row r="72" spans="1:10" ht="15.75" thickBot="1" x14ac:dyDescent="0.3">
      <c r="A72" s="20">
        <v>1346219516</v>
      </c>
      <c r="B72" s="7" t="s">
        <v>57</v>
      </c>
      <c r="C72" s="8" t="s">
        <v>45</v>
      </c>
      <c r="D72" s="36" t="s">
        <v>16</v>
      </c>
      <c r="E72" s="9" t="s">
        <v>57</v>
      </c>
      <c r="F72" s="17" t="s">
        <v>58</v>
      </c>
      <c r="G72" s="32">
        <v>0</v>
      </c>
      <c r="H72" s="46">
        <f>SUMIFS(Calculations!Q:Q,Calculations!A:A,A72,Calculations!H:H,202207)</f>
        <v>0</v>
      </c>
      <c r="I72" s="49">
        <f>SUMIFS(Calculations!R:R,Calculations!A:A,A72,Calculations!H:H,202207)</f>
        <v>0</v>
      </c>
      <c r="J72" s="46">
        <f t="shared" si="1"/>
        <v>0</v>
      </c>
    </row>
    <row r="73" spans="1:10" ht="15.75" thickBot="1" x14ac:dyDescent="0.3">
      <c r="A73" s="20">
        <v>1225343726</v>
      </c>
      <c r="B73" s="7" t="s">
        <v>59</v>
      </c>
      <c r="C73" s="8" t="s">
        <v>60</v>
      </c>
      <c r="D73" s="36" t="s">
        <v>16</v>
      </c>
      <c r="E73" s="9" t="s">
        <v>59</v>
      </c>
      <c r="F73" s="17" t="s">
        <v>61</v>
      </c>
      <c r="G73" s="32">
        <v>0</v>
      </c>
      <c r="H73" s="46">
        <f>SUMIFS(Calculations!Q:Q,Calculations!A:A,A73,Calculations!H:H,202207)</f>
        <v>1364.49</v>
      </c>
      <c r="I73" s="49">
        <f>SUMIFS(Calculations!R:R,Calculations!A:A,A73,Calculations!H:H,202207)</f>
        <v>8.1</v>
      </c>
      <c r="J73" s="46">
        <f t="shared" si="1"/>
        <v>1372.59</v>
      </c>
    </row>
    <row r="74" spans="1:10" ht="15.75" thickBot="1" x14ac:dyDescent="0.3">
      <c r="A74" s="20">
        <v>1245285899</v>
      </c>
      <c r="B74" s="7" t="s">
        <v>59</v>
      </c>
      <c r="C74" s="8" t="s">
        <v>60</v>
      </c>
      <c r="D74" s="36" t="s">
        <v>16</v>
      </c>
      <c r="E74" s="9" t="s">
        <v>59</v>
      </c>
      <c r="F74" s="17" t="s">
        <v>61</v>
      </c>
      <c r="G74" s="32">
        <v>0</v>
      </c>
      <c r="H74" s="46">
        <f>SUMIFS(Calculations!Q:Q,Calculations!A:A,A74,Calculations!H:H,202207)</f>
        <v>21950.59</v>
      </c>
      <c r="I74" s="49">
        <f>SUMIFS(Calculations!R:R,Calculations!A:A,A74,Calculations!H:H,202207)</f>
        <v>87.11</v>
      </c>
      <c r="J74" s="46">
        <f t="shared" si="1"/>
        <v>22037.7</v>
      </c>
    </row>
    <row r="75" spans="1:10" ht="15.75" thickBot="1" x14ac:dyDescent="0.3">
      <c r="A75" s="20">
        <v>1447393186</v>
      </c>
      <c r="B75" s="7" t="s">
        <v>59</v>
      </c>
      <c r="C75" s="8" t="s">
        <v>60</v>
      </c>
      <c r="D75" s="36" t="s">
        <v>16</v>
      </c>
      <c r="E75" s="9" t="s">
        <v>59</v>
      </c>
      <c r="F75" s="17" t="s">
        <v>61</v>
      </c>
      <c r="G75" s="32">
        <v>0</v>
      </c>
      <c r="H75" s="46">
        <f>SUMIFS(Calculations!Q:Q,Calculations!A:A,A75,Calculations!H:H,202207)</f>
        <v>0</v>
      </c>
      <c r="I75" s="49">
        <f>SUMIFS(Calculations!R:R,Calculations!A:A,A75,Calculations!H:H,202207)</f>
        <v>0</v>
      </c>
      <c r="J75" s="46">
        <f t="shared" si="1"/>
        <v>0</v>
      </c>
    </row>
    <row r="76" spans="1:10" ht="15.75" thickBot="1" x14ac:dyDescent="0.3">
      <c r="A76" s="20">
        <v>1538202270</v>
      </c>
      <c r="B76" s="7" t="s">
        <v>59</v>
      </c>
      <c r="C76" s="8" t="s">
        <v>60</v>
      </c>
      <c r="D76" s="36" t="s">
        <v>16</v>
      </c>
      <c r="E76" s="9" t="s">
        <v>59</v>
      </c>
      <c r="F76" s="17" t="s">
        <v>61</v>
      </c>
      <c r="G76" s="32">
        <v>0</v>
      </c>
      <c r="H76" s="46">
        <f>SUMIFS(Calculations!Q:Q,Calculations!A:A,A76,Calculations!H:H,202207)</f>
        <v>0</v>
      </c>
      <c r="I76" s="49">
        <f>SUMIFS(Calculations!R:R,Calculations!A:A,A76,Calculations!H:H,202207)</f>
        <v>0</v>
      </c>
      <c r="J76" s="46">
        <f t="shared" si="1"/>
        <v>0</v>
      </c>
    </row>
    <row r="77" spans="1:10" ht="15.75" thickBot="1" x14ac:dyDescent="0.3">
      <c r="A77" s="20">
        <v>1710020458</v>
      </c>
      <c r="B77" s="7" t="s">
        <v>59</v>
      </c>
      <c r="C77" s="8" t="s">
        <v>60</v>
      </c>
      <c r="D77" s="36" t="s">
        <v>16</v>
      </c>
      <c r="E77" s="9" t="s">
        <v>59</v>
      </c>
      <c r="F77" s="17" t="s">
        <v>61</v>
      </c>
      <c r="G77" s="32">
        <v>0</v>
      </c>
      <c r="H77" s="46">
        <f>SUMIFS(Calculations!Q:Q,Calculations!A:A,A77,Calculations!H:H,202207)</f>
        <v>13959.95</v>
      </c>
      <c r="I77" s="49">
        <f>SUMIFS(Calculations!R:R,Calculations!A:A,A77,Calculations!H:H,202207)</f>
        <v>88.350000000000009</v>
      </c>
      <c r="J77" s="46">
        <f t="shared" si="1"/>
        <v>14048.300000000001</v>
      </c>
    </row>
    <row r="78" spans="1:10" ht="15.75" thickBot="1" x14ac:dyDescent="0.3">
      <c r="A78" s="20">
        <v>1801939541</v>
      </c>
      <c r="B78" s="7" t="s">
        <v>59</v>
      </c>
      <c r="C78" s="8" t="s">
        <v>60</v>
      </c>
      <c r="D78" s="36" t="s">
        <v>16</v>
      </c>
      <c r="E78" s="9" t="s">
        <v>59</v>
      </c>
      <c r="F78" s="17" t="s">
        <v>61</v>
      </c>
      <c r="G78" s="32">
        <v>0</v>
      </c>
      <c r="H78" s="46">
        <f>SUMIFS(Calculations!Q:Q,Calculations!A:A,A78,Calculations!H:H,202207)</f>
        <v>16171.070000000002</v>
      </c>
      <c r="I78" s="49">
        <f>SUMIFS(Calculations!R:R,Calculations!A:A,A78,Calculations!H:H,202207)</f>
        <v>93.050000000000026</v>
      </c>
      <c r="J78" s="46">
        <f t="shared" si="1"/>
        <v>16264.12</v>
      </c>
    </row>
    <row r="79" spans="1:10" ht="15.75" thickBot="1" x14ac:dyDescent="0.3">
      <c r="A79" s="20">
        <v>1699159525</v>
      </c>
      <c r="B79" s="7" t="s">
        <v>59</v>
      </c>
      <c r="C79" s="8" t="s">
        <v>60</v>
      </c>
      <c r="D79" s="36" t="s">
        <v>16</v>
      </c>
      <c r="E79" s="9" t="s">
        <v>59</v>
      </c>
      <c r="F79" s="17" t="s">
        <v>61</v>
      </c>
      <c r="G79" s="32">
        <v>0</v>
      </c>
      <c r="H79" s="46">
        <f>SUMIFS(Calculations!Q:Q,Calculations!A:A,A79,Calculations!H:H,202207)</f>
        <v>0</v>
      </c>
      <c r="I79" s="49">
        <f>SUMIFS(Calculations!R:R,Calculations!A:A,A79,Calculations!H:H,202207)</f>
        <v>0</v>
      </c>
      <c r="J79" s="46">
        <f t="shared" si="1"/>
        <v>0</v>
      </c>
    </row>
    <row r="80" spans="1:10" ht="15.75" thickBot="1" x14ac:dyDescent="0.3">
      <c r="A80" s="20">
        <v>1992848634</v>
      </c>
      <c r="B80" s="7" t="s">
        <v>59</v>
      </c>
      <c r="C80" s="8" t="s">
        <v>60</v>
      </c>
      <c r="D80" s="36" t="s">
        <v>16</v>
      </c>
      <c r="E80" s="9" t="s">
        <v>59</v>
      </c>
      <c r="F80" s="17" t="s">
        <v>61</v>
      </c>
      <c r="G80" s="32">
        <v>0</v>
      </c>
      <c r="H80" s="46">
        <f>SUMIFS(Calculations!Q:Q,Calculations!A:A,A80,Calculations!H:H,202207)</f>
        <v>0</v>
      </c>
      <c r="I80" s="49">
        <f>SUMIFS(Calculations!R:R,Calculations!A:A,A80,Calculations!H:H,202207)</f>
        <v>0</v>
      </c>
      <c r="J80" s="46">
        <f t="shared" si="1"/>
        <v>0</v>
      </c>
    </row>
    <row r="81" spans="1:10" ht="15.75" thickBot="1" x14ac:dyDescent="0.3">
      <c r="A81" s="20">
        <v>1144235748</v>
      </c>
      <c r="B81" s="7" t="s">
        <v>62</v>
      </c>
      <c r="C81" s="8" t="s">
        <v>60</v>
      </c>
      <c r="D81" s="36" t="s">
        <v>16</v>
      </c>
      <c r="E81" s="9" t="s">
        <v>62</v>
      </c>
      <c r="F81" s="17" t="s">
        <v>63</v>
      </c>
      <c r="G81" s="32">
        <v>0</v>
      </c>
      <c r="H81" s="46">
        <f>SUMIFS(Calculations!Q:Q,Calculations!A:A,A81,Calculations!H:H,202207)</f>
        <v>0</v>
      </c>
      <c r="I81" s="49">
        <f>SUMIFS(Calculations!R:R,Calculations!A:A,A81,Calculations!H:H,202207)</f>
        <v>0</v>
      </c>
      <c r="J81" s="46">
        <f t="shared" si="1"/>
        <v>0</v>
      </c>
    </row>
    <row r="82" spans="1:10" ht="15.75" thickBot="1" x14ac:dyDescent="0.3">
      <c r="A82" s="20">
        <v>1174530109</v>
      </c>
      <c r="B82" s="7" t="s">
        <v>62</v>
      </c>
      <c r="C82" s="8" t="s">
        <v>60</v>
      </c>
      <c r="D82" s="36" t="s">
        <v>16</v>
      </c>
      <c r="E82" s="9" t="s">
        <v>62</v>
      </c>
      <c r="F82" s="17" t="s">
        <v>63</v>
      </c>
      <c r="G82" s="32">
        <v>0</v>
      </c>
      <c r="H82" s="46">
        <f>SUMIFS(Calculations!Q:Q,Calculations!A:A,A82,Calculations!H:H,202207)</f>
        <v>0</v>
      </c>
      <c r="I82" s="49">
        <f>SUMIFS(Calculations!R:R,Calculations!A:A,A82,Calculations!H:H,202207)</f>
        <v>0</v>
      </c>
      <c r="J82" s="46">
        <f t="shared" si="1"/>
        <v>0</v>
      </c>
    </row>
    <row r="83" spans="1:10" ht="15.75" thickBot="1" x14ac:dyDescent="0.3">
      <c r="A83" s="20">
        <v>1265528798</v>
      </c>
      <c r="B83" s="7" t="s">
        <v>62</v>
      </c>
      <c r="C83" s="8" t="s">
        <v>60</v>
      </c>
      <c r="D83" s="36" t="s">
        <v>16</v>
      </c>
      <c r="E83" s="9" t="s">
        <v>62</v>
      </c>
      <c r="F83" s="17" t="s">
        <v>63</v>
      </c>
      <c r="G83" s="32">
        <v>0</v>
      </c>
      <c r="H83" s="46">
        <f>SUMIFS(Calculations!Q:Q,Calculations!A:A,A83,Calculations!H:H,202207)</f>
        <v>0</v>
      </c>
      <c r="I83" s="49">
        <f>SUMIFS(Calculations!R:R,Calculations!A:A,A83,Calculations!H:H,202207)</f>
        <v>0</v>
      </c>
      <c r="J83" s="46">
        <f t="shared" si="1"/>
        <v>0</v>
      </c>
    </row>
    <row r="84" spans="1:10" ht="15.75" thickBot="1" x14ac:dyDescent="0.3">
      <c r="A84" s="20">
        <v>1346293156</v>
      </c>
      <c r="B84" s="7" t="s">
        <v>62</v>
      </c>
      <c r="C84" s="8" t="s">
        <v>60</v>
      </c>
      <c r="D84" s="36" t="s">
        <v>16</v>
      </c>
      <c r="E84" s="9" t="s">
        <v>62</v>
      </c>
      <c r="F84" s="17" t="s">
        <v>63</v>
      </c>
      <c r="G84" s="32">
        <v>0</v>
      </c>
      <c r="H84" s="46">
        <f>SUMIFS(Calculations!Q:Q,Calculations!A:A,A84,Calculations!H:H,202207)</f>
        <v>886438.51000000013</v>
      </c>
      <c r="I84" s="49">
        <f>SUMIFS(Calculations!R:R,Calculations!A:A,A84,Calculations!H:H,202207)</f>
        <v>3760.6899999999996</v>
      </c>
      <c r="J84" s="46">
        <f t="shared" si="1"/>
        <v>890199.20000000007</v>
      </c>
    </row>
    <row r="85" spans="1:10" ht="15.75" thickBot="1" x14ac:dyDescent="0.3">
      <c r="A85" s="20">
        <v>1417962010</v>
      </c>
      <c r="B85" s="7" t="s">
        <v>62</v>
      </c>
      <c r="C85" s="8" t="s">
        <v>60</v>
      </c>
      <c r="D85" s="36" t="s">
        <v>16</v>
      </c>
      <c r="E85" s="9" t="s">
        <v>62</v>
      </c>
      <c r="F85" s="17" t="s">
        <v>63</v>
      </c>
      <c r="G85" s="32">
        <v>0</v>
      </c>
      <c r="H85" s="46">
        <f>SUMIFS(Calculations!Q:Q,Calculations!A:A,A85,Calculations!H:H,202207)</f>
        <v>0</v>
      </c>
      <c r="I85" s="49">
        <f>SUMIFS(Calculations!R:R,Calculations!A:A,A85,Calculations!H:H,202207)</f>
        <v>0</v>
      </c>
      <c r="J85" s="46">
        <f t="shared" si="1"/>
        <v>0</v>
      </c>
    </row>
    <row r="86" spans="1:10" ht="15.75" thickBot="1" x14ac:dyDescent="0.3">
      <c r="A86" s="20">
        <v>1639399132</v>
      </c>
      <c r="B86" s="7" t="s">
        <v>64</v>
      </c>
      <c r="C86" s="8" t="s">
        <v>30</v>
      </c>
      <c r="D86" s="36" t="s">
        <v>16</v>
      </c>
      <c r="E86" s="9" t="s">
        <v>64</v>
      </c>
      <c r="F86" s="17" t="s">
        <v>65</v>
      </c>
      <c r="G86" s="32">
        <v>0</v>
      </c>
      <c r="H86" s="46">
        <f>SUMIFS(Calculations!Q:Q,Calculations!A:A,A86,Calculations!H:H,202207)</f>
        <v>180692.68</v>
      </c>
      <c r="I86" s="49">
        <f>SUMIFS(Calculations!R:R,Calculations!A:A,A86,Calculations!H:H,202207)</f>
        <v>886.73</v>
      </c>
      <c r="J86" s="46">
        <f t="shared" si="1"/>
        <v>181579.41</v>
      </c>
    </row>
    <row r="87" spans="1:10" ht="15.75" thickBot="1" x14ac:dyDescent="0.3">
      <c r="A87" s="20">
        <v>1801986542</v>
      </c>
      <c r="B87" s="7" t="s">
        <v>64</v>
      </c>
      <c r="C87" s="8" t="s">
        <v>30</v>
      </c>
      <c r="D87" s="36" t="s">
        <v>16</v>
      </c>
      <c r="E87" s="9" t="s">
        <v>64</v>
      </c>
      <c r="F87" s="17" t="s">
        <v>65</v>
      </c>
      <c r="G87" s="32">
        <v>0</v>
      </c>
      <c r="H87" s="46">
        <f>SUMIFS(Calculations!Q:Q,Calculations!A:A,A87,Calculations!H:H,202207)</f>
        <v>11629.98</v>
      </c>
      <c r="I87" s="49">
        <f>SUMIFS(Calculations!R:R,Calculations!A:A,A87,Calculations!H:H,202207)</f>
        <v>52.809999999999995</v>
      </c>
      <c r="J87" s="46">
        <f t="shared" si="1"/>
        <v>11682.789999999999</v>
      </c>
    </row>
    <row r="88" spans="1:10" ht="15.75" thickBot="1" x14ac:dyDescent="0.3">
      <c r="A88" s="20">
        <v>1972687119</v>
      </c>
      <c r="B88" s="7" t="s">
        <v>64</v>
      </c>
      <c r="C88" s="8" t="s">
        <v>30</v>
      </c>
      <c r="D88" s="36" t="s">
        <v>16</v>
      </c>
      <c r="E88" s="9" t="s">
        <v>64</v>
      </c>
      <c r="F88" s="17" t="s">
        <v>65</v>
      </c>
      <c r="G88" s="32">
        <v>0</v>
      </c>
      <c r="H88" s="46">
        <f>SUMIFS(Calculations!Q:Q,Calculations!A:A,A88,Calculations!H:H,202207)</f>
        <v>7713.39</v>
      </c>
      <c r="I88" s="49">
        <f>SUMIFS(Calculations!R:R,Calculations!A:A,A88,Calculations!H:H,202207)</f>
        <v>22.55</v>
      </c>
      <c r="J88" s="46">
        <f t="shared" si="1"/>
        <v>7735.9400000000005</v>
      </c>
    </row>
    <row r="89" spans="1:10" ht="15.75" thickBot="1" x14ac:dyDescent="0.3">
      <c r="A89" s="20">
        <v>1407224199</v>
      </c>
      <c r="B89" s="7" t="s">
        <v>64</v>
      </c>
      <c r="C89" s="8" t="s">
        <v>30</v>
      </c>
      <c r="D89" s="36" t="s">
        <v>16</v>
      </c>
      <c r="E89" s="9" t="s">
        <v>64</v>
      </c>
      <c r="F89" s="17" t="s">
        <v>65</v>
      </c>
      <c r="G89" s="32">
        <v>0</v>
      </c>
      <c r="H89" s="46">
        <f>SUMIFS(Calculations!Q:Q,Calculations!A:A,A89,Calculations!H:H,202207)</f>
        <v>354.06</v>
      </c>
      <c r="I89" s="49">
        <f>SUMIFS(Calculations!R:R,Calculations!A:A,A89,Calculations!H:H,202207)</f>
        <v>0.76</v>
      </c>
      <c r="J89" s="46">
        <f t="shared" si="1"/>
        <v>354.82</v>
      </c>
    </row>
    <row r="90" spans="1:10" ht="15.75" thickBot="1" x14ac:dyDescent="0.3">
      <c r="A90" s="20">
        <v>1457479511</v>
      </c>
      <c r="B90" s="7" t="s">
        <v>66</v>
      </c>
      <c r="C90" s="8" t="s">
        <v>21</v>
      </c>
      <c r="D90" s="36" t="s">
        <v>16</v>
      </c>
      <c r="E90" s="9" t="s">
        <v>66</v>
      </c>
      <c r="F90" s="17" t="s">
        <v>67</v>
      </c>
      <c r="G90" s="32">
        <v>0</v>
      </c>
      <c r="H90" s="46">
        <f>SUMIFS(Calculations!Q:Q,Calculations!A:A,A90,Calculations!H:H,202207)</f>
        <v>73679.239999999991</v>
      </c>
      <c r="I90" s="49">
        <f>SUMIFS(Calculations!R:R,Calculations!A:A,A90,Calculations!H:H,202207)</f>
        <v>382.46999999999997</v>
      </c>
      <c r="J90" s="46">
        <f t="shared" si="1"/>
        <v>74061.709999999992</v>
      </c>
    </row>
    <row r="91" spans="1:10" ht="15.75" thickBot="1" x14ac:dyDescent="0.3">
      <c r="A91" s="20">
        <v>1093833154</v>
      </c>
      <c r="B91" s="7" t="s">
        <v>66</v>
      </c>
      <c r="C91" s="8" t="s">
        <v>21</v>
      </c>
      <c r="D91" s="36" t="s">
        <v>16</v>
      </c>
      <c r="E91" s="9" t="s">
        <v>66</v>
      </c>
      <c r="F91" s="17" t="s">
        <v>67</v>
      </c>
      <c r="G91" s="32">
        <v>0</v>
      </c>
      <c r="H91" s="46">
        <f>SUMIFS(Calculations!Q:Q,Calculations!A:A,A91,Calculations!H:H,202207)</f>
        <v>17.05</v>
      </c>
      <c r="I91" s="49">
        <f>SUMIFS(Calculations!R:R,Calculations!A:A,A91,Calculations!H:H,202207)</f>
        <v>0</v>
      </c>
      <c r="J91" s="46">
        <f t="shared" si="1"/>
        <v>17.05</v>
      </c>
    </row>
    <row r="92" spans="1:10" ht="15.75" thickBot="1" x14ac:dyDescent="0.3">
      <c r="A92" s="20">
        <v>1568580694</v>
      </c>
      <c r="B92" s="7" t="s">
        <v>66</v>
      </c>
      <c r="C92" s="8" t="s">
        <v>21</v>
      </c>
      <c r="D92" s="36" t="s">
        <v>16</v>
      </c>
      <c r="E92" s="9" t="s">
        <v>66</v>
      </c>
      <c r="F92" s="17" t="s">
        <v>67</v>
      </c>
      <c r="G92" s="32">
        <v>0</v>
      </c>
      <c r="H92" s="46">
        <f>SUMIFS(Calculations!Q:Q,Calculations!A:A,A92,Calculations!H:H,202207)</f>
        <v>170.1</v>
      </c>
      <c r="I92" s="49">
        <f>SUMIFS(Calculations!R:R,Calculations!A:A,A92,Calculations!H:H,202207)</f>
        <v>2.58</v>
      </c>
      <c r="J92" s="46">
        <f t="shared" si="1"/>
        <v>172.68</v>
      </c>
    </row>
    <row r="93" spans="1:10" ht="15.75" thickBot="1" x14ac:dyDescent="0.3">
      <c r="A93" s="20">
        <v>1841304201</v>
      </c>
      <c r="B93" s="7" t="s">
        <v>68</v>
      </c>
      <c r="C93" s="8" t="s">
        <v>21</v>
      </c>
      <c r="D93" s="36" t="s">
        <v>16</v>
      </c>
      <c r="E93" s="9" t="s">
        <v>68</v>
      </c>
      <c r="F93" s="17" t="s">
        <v>69</v>
      </c>
      <c r="G93" s="32">
        <v>0</v>
      </c>
      <c r="H93" s="46">
        <f>SUMIFS(Calculations!Q:Q,Calculations!A:A,A93,Calculations!H:H,202207)</f>
        <v>139028.30000000002</v>
      </c>
      <c r="I93" s="49">
        <f>SUMIFS(Calculations!R:R,Calculations!A:A,A93,Calculations!H:H,202207)</f>
        <v>721.9</v>
      </c>
      <c r="J93" s="46">
        <f t="shared" si="1"/>
        <v>139750.20000000001</v>
      </c>
    </row>
    <row r="94" spans="1:10" ht="15.75" thickBot="1" x14ac:dyDescent="0.3">
      <c r="A94" s="20">
        <v>1053632505</v>
      </c>
      <c r="B94" s="7" t="s">
        <v>70</v>
      </c>
      <c r="C94" s="8" t="s">
        <v>24</v>
      </c>
      <c r="D94" s="36" t="s">
        <v>16</v>
      </c>
      <c r="E94" s="9" t="s">
        <v>70</v>
      </c>
      <c r="F94" s="17" t="s">
        <v>71</v>
      </c>
      <c r="G94" s="32">
        <v>0</v>
      </c>
      <c r="H94" s="46">
        <f>SUMIFS(Calculations!Q:Q,Calculations!A:A,A94,Calculations!H:H,202207)</f>
        <v>44806.829999999994</v>
      </c>
      <c r="I94" s="49">
        <f>SUMIFS(Calculations!R:R,Calculations!A:A,A94,Calculations!H:H,202207)</f>
        <v>290.24</v>
      </c>
      <c r="J94" s="46">
        <f t="shared" si="1"/>
        <v>45097.069999999992</v>
      </c>
    </row>
    <row r="95" spans="1:10" ht="15.75" thickBot="1" x14ac:dyDescent="0.3">
      <c r="A95" s="20">
        <v>1750337259</v>
      </c>
      <c r="B95" s="7" t="s">
        <v>70</v>
      </c>
      <c r="C95" s="8" t="s">
        <v>24</v>
      </c>
      <c r="D95" s="36" t="s">
        <v>16</v>
      </c>
      <c r="E95" s="9" t="s">
        <v>70</v>
      </c>
      <c r="F95" s="17" t="s">
        <v>71</v>
      </c>
      <c r="G95" s="32">
        <v>0</v>
      </c>
      <c r="H95" s="46">
        <f>SUMIFS(Calculations!Q:Q,Calculations!A:A,A95,Calculations!H:H,202207)</f>
        <v>499266.14999999991</v>
      </c>
      <c r="I95" s="49">
        <f>SUMIFS(Calculations!R:R,Calculations!A:A,A95,Calculations!H:H,202207)</f>
        <v>2196.11</v>
      </c>
      <c r="J95" s="46">
        <f t="shared" si="1"/>
        <v>501462.25999999989</v>
      </c>
    </row>
    <row r="96" spans="1:10" ht="15.75" thickBot="1" x14ac:dyDescent="0.3">
      <c r="A96" s="20">
        <v>1649486432</v>
      </c>
      <c r="B96" s="7" t="s">
        <v>72</v>
      </c>
      <c r="C96" s="8" t="s">
        <v>73</v>
      </c>
      <c r="D96" s="36" t="s">
        <v>16</v>
      </c>
      <c r="E96" s="9" t="s">
        <v>72</v>
      </c>
      <c r="F96" s="17" t="s">
        <v>74</v>
      </c>
      <c r="G96" s="32">
        <v>0</v>
      </c>
      <c r="H96" s="46">
        <f>SUMIFS(Calculations!Q:Q,Calculations!A:A,A96,Calculations!H:H,202207)</f>
        <v>19199.689999999999</v>
      </c>
      <c r="I96" s="49">
        <f>SUMIFS(Calculations!R:R,Calculations!A:A,A96,Calculations!H:H,202207)</f>
        <v>72.7</v>
      </c>
      <c r="J96" s="46">
        <f t="shared" si="1"/>
        <v>19272.39</v>
      </c>
    </row>
    <row r="97" spans="1:10" ht="15.75" thickBot="1" x14ac:dyDescent="0.3">
      <c r="A97" s="20">
        <v>1669793204</v>
      </c>
      <c r="B97" s="7" t="s">
        <v>72</v>
      </c>
      <c r="C97" s="8" t="s">
        <v>73</v>
      </c>
      <c r="D97" s="36" t="s">
        <v>16</v>
      </c>
      <c r="E97" s="9" t="s">
        <v>72</v>
      </c>
      <c r="F97" s="17" t="s">
        <v>74</v>
      </c>
      <c r="G97" s="32">
        <v>0</v>
      </c>
      <c r="H97" s="46">
        <f>SUMIFS(Calculations!Q:Q,Calculations!A:A,A97,Calculations!H:H,202207)</f>
        <v>138.1</v>
      </c>
      <c r="I97" s="49">
        <f>SUMIFS(Calculations!R:R,Calculations!A:A,A97,Calculations!H:H,202207)</f>
        <v>0</v>
      </c>
      <c r="J97" s="46">
        <f t="shared" si="1"/>
        <v>138.1</v>
      </c>
    </row>
    <row r="98" spans="1:10" ht="15.75" thickBot="1" x14ac:dyDescent="0.3">
      <c r="A98" s="20">
        <v>1730395526</v>
      </c>
      <c r="B98" s="7" t="s">
        <v>72</v>
      </c>
      <c r="C98" s="8" t="s">
        <v>73</v>
      </c>
      <c r="D98" s="36" t="s">
        <v>16</v>
      </c>
      <c r="E98" s="9" t="s">
        <v>72</v>
      </c>
      <c r="F98" s="17" t="s">
        <v>74</v>
      </c>
      <c r="G98" s="32">
        <v>0</v>
      </c>
      <c r="H98" s="46">
        <f>SUMIFS(Calculations!Q:Q,Calculations!A:A,A98,Calculations!H:H,202207)</f>
        <v>8025.920000000001</v>
      </c>
      <c r="I98" s="49">
        <f>SUMIFS(Calculations!R:R,Calculations!A:A,A98,Calculations!H:H,202207)</f>
        <v>12.009999999999998</v>
      </c>
      <c r="J98" s="46">
        <f t="shared" si="1"/>
        <v>8037.9300000000012</v>
      </c>
    </row>
    <row r="99" spans="1:10" ht="15.75" thickBot="1" x14ac:dyDescent="0.3">
      <c r="A99" s="20">
        <v>1821204611</v>
      </c>
      <c r="B99" s="7" t="s">
        <v>72</v>
      </c>
      <c r="C99" s="8" t="s">
        <v>73</v>
      </c>
      <c r="D99" s="36" t="s">
        <v>16</v>
      </c>
      <c r="E99" s="9" t="s">
        <v>72</v>
      </c>
      <c r="F99" s="17" t="s">
        <v>74</v>
      </c>
      <c r="G99" s="32">
        <v>0</v>
      </c>
      <c r="H99" s="46">
        <f>SUMIFS(Calculations!Q:Q,Calculations!A:A,A99,Calculations!H:H,202207)</f>
        <v>49355.95</v>
      </c>
      <c r="I99" s="49">
        <f>SUMIFS(Calculations!R:R,Calculations!A:A,A99,Calculations!H:H,202207)</f>
        <v>232.95</v>
      </c>
      <c r="J99" s="46">
        <f t="shared" si="1"/>
        <v>49588.899999999994</v>
      </c>
    </row>
    <row r="100" spans="1:10" ht="15.75" thickBot="1" x14ac:dyDescent="0.3">
      <c r="A100" s="20">
        <v>1881752715</v>
      </c>
      <c r="B100" s="7" t="s">
        <v>72</v>
      </c>
      <c r="C100" s="8" t="s">
        <v>73</v>
      </c>
      <c r="D100" s="36" t="s">
        <v>16</v>
      </c>
      <c r="E100" s="9" t="s">
        <v>72</v>
      </c>
      <c r="F100" s="17" t="s">
        <v>74</v>
      </c>
      <c r="G100" s="32">
        <v>0</v>
      </c>
      <c r="H100" s="46">
        <f>SUMIFS(Calculations!Q:Q,Calculations!A:A,A100,Calculations!H:H,202207)</f>
        <v>62408.719999999994</v>
      </c>
      <c r="I100" s="49">
        <f>SUMIFS(Calculations!R:R,Calculations!A:A,A100,Calculations!H:H,202207)</f>
        <v>312.46000000000004</v>
      </c>
      <c r="J100" s="46">
        <f t="shared" si="1"/>
        <v>62721.179999999993</v>
      </c>
    </row>
    <row r="101" spans="1:10" ht="15.75" thickBot="1" x14ac:dyDescent="0.3">
      <c r="A101" s="20">
        <v>1477769263</v>
      </c>
      <c r="B101" s="7" t="s">
        <v>72</v>
      </c>
      <c r="C101" s="8" t="s">
        <v>73</v>
      </c>
      <c r="D101" s="36" t="s">
        <v>16</v>
      </c>
      <c r="E101" s="9" t="s">
        <v>72</v>
      </c>
      <c r="F101" s="17" t="s">
        <v>74</v>
      </c>
      <c r="G101" s="32">
        <v>0</v>
      </c>
      <c r="H101" s="46">
        <f>SUMIFS(Calculations!Q:Q,Calculations!A:A,A101,Calculations!H:H,202207)</f>
        <v>0</v>
      </c>
      <c r="I101" s="49">
        <f>SUMIFS(Calculations!R:R,Calculations!A:A,A101,Calculations!H:H,202207)</f>
        <v>0</v>
      </c>
      <c r="J101" s="46">
        <f t="shared" si="1"/>
        <v>0</v>
      </c>
    </row>
    <row r="102" spans="1:10" ht="15.75" thickBot="1" x14ac:dyDescent="0.3">
      <c r="A102" s="20">
        <v>1548657943</v>
      </c>
      <c r="B102" s="7" t="s">
        <v>72</v>
      </c>
      <c r="C102" s="8" t="s">
        <v>73</v>
      </c>
      <c r="D102" s="36" t="s">
        <v>16</v>
      </c>
      <c r="E102" s="9" t="s">
        <v>72</v>
      </c>
      <c r="F102" s="17" t="s">
        <v>74</v>
      </c>
      <c r="G102" s="32">
        <v>0</v>
      </c>
      <c r="H102" s="46">
        <f>SUMIFS(Calculations!Q:Q,Calculations!A:A,A102,Calculations!H:H,202207)</f>
        <v>0</v>
      </c>
      <c r="I102" s="49">
        <f>SUMIFS(Calculations!R:R,Calculations!A:A,A102,Calculations!H:H,202207)</f>
        <v>0</v>
      </c>
      <c r="J102" s="46">
        <f t="shared" si="1"/>
        <v>0</v>
      </c>
    </row>
    <row r="103" spans="1:10" ht="15.75" thickBot="1" x14ac:dyDescent="0.3">
      <c r="A103" s="20">
        <v>1538343694</v>
      </c>
      <c r="B103" s="7" t="s">
        <v>75</v>
      </c>
      <c r="C103" s="8" t="s">
        <v>21</v>
      </c>
      <c r="D103" s="36" t="s">
        <v>16</v>
      </c>
      <c r="E103" s="9" t="s">
        <v>75</v>
      </c>
      <c r="F103" s="17" t="s">
        <v>76</v>
      </c>
      <c r="G103" s="32">
        <v>0</v>
      </c>
      <c r="H103" s="46">
        <f>SUMIFS(Calculations!Q:Q,Calculations!A:A,A103,Calculations!H:H,202207)</f>
        <v>17.05</v>
      </c>
      <c r="I103" s="49">
        <f>SUMIFS(Calculations!R:R,Calculations!A:A,A103,Calculations!H:H,202207)</f>
        <v>0</v>
      </c>
      <c r="J103" s="46">
        <f t="shared" si="1"/>
        <v>17.05</v>
      </c>
    </row>
    <row r="104" spans="1:10" ht="15.75" thickBot="1" x14ac:dyDescent="0.3">
      <c r="A104" s="20">
        <v>1619196169</v>
      </c>
      <c r="B104" s="7" t="s">
        <v>75</v>
      </c>
      <c r="C104" s="8" t="s">
        <v>21</v>
      </c>
      <c r="D104" s="36" t="s">
        <v>16</v>
      </c>
      <c r="E104" s="9" t="s">
        <v>75</v>
      </c>
      <c r="F104" s="17" t="s">
        <v>76</v>
      </c>
      <c r="G104" s="32">
        <v>0</v>
      </c>
      <c r="H104" s="46">
        <f>SUMIFS(Calculations!Q:Q,Calculations!A:A,A104,Calculations!H:H,202207)</f>
        <v>104417.86000000002</v>
      </c>
      <c r="I104" s="49">
        <f>SUMIFS(Calculations!R:R,Calculations!A:A,A104,Calculations!H:H,202207)</f>
        <v>540.64</v>
      </c>
      <c r="J104" s="46">
        <f t="shared" si="1"/>
        <v>104958.50000000001</v>
      </c>
    </row>
    <row r="105" spans="1:10" ht="15.75" thickBot="1" x14ac:dyDescent="0.3">
      <c r="A105" s="20">
        <v>1336303882</v>
      </c>
      <c r="B105" s="7" t="s">
        <v>77</v>
      </c>
      <c r="C105" s="8" t="s">
        <v>73</v>
      </c>
      <c r="D105" s="36" t="s">
        <v>16</v>
      </c>
      <c r="E105" s="9" t="s">
        <v>77</v>
      </c>
      <c r="F105" s="17" t="s">
        <v>78</v>
      </c>
      <c r="G105" s="32">
        <v>0</v>
      </c>
      <c r="H105" s="46">
        <f>SUMIFS(Calculations!Q:Q,Calculations!A:A,A105,Calculations!H:H,202207)</f>
        <v>46199.540000000008</v>
      </c>
      <c r="I105" s="49">
        <f>SUMIFS(Calculations!R:R,Calculations!A:A,A105,Calculations!H:H,202207)</f>
        <v>239.32999999999998</v>
      </c>
      <c r="J105" s="46">
        <f t="shared" si="1"/>
        <v>46438.87000000001</v>
      </c>
    </row>
    <row r="106" spans="1:10" ht="15.75" thickBot="1" x14ac:dyDescent="0.3">
      <c r="A106" s="20">
        <v>1619131166</v>
      </c>
      <c r="B106" s="7" t="s">
        <v>77</v>
      </c>
      <c r="C106" s="8" t="s">
        <v>73</v>
      </c>
      <c r="D106" s="36" t="s">
        <v>16</v>
      </c>
      <c r="E106" s="9" t="s">
        <v>77</v>
      </c>
      <c r="F106" s="17" t="s">
        <v>78</v>
      </c>
      <c r="G106" s="32">
        <v>0</v>
      </c>
      <c r="H106" s="46">
        <f>SUMIFS(Calculations!Q:Q,Calculations!A:A,A106,Calculations!H:H,202207)</f>
        <v>12026.98</v>
      </c>
      <c r="I106" s="49">
        <f>SUMIFS(Calculations!R:R,Calculations!A:A,A106,Calculations!H:H,202207)</f>
        <v>60.45</v>
      </c>
      <c r="J106" s="46">
        <f t="shared" si="1"/>
        <v>12087.43</v>
      </c>
    </row>
    <row r="107" spans="1:10" ht="15.75" thickBot="1" x14ac:dyDescent="0.3">
      <c r="A107" s="20">
        <v>1871576835</v>
      </c>
      <c r="B107" s="7" t="s">
        <v>77</v>
      </c>
      <c r="C107" s="8" t="s">
        <v>73</v>
      </c>
      <c r="D107" s="36" t="s">
        <v>16</v>
      </c>
      <c r="E107" s="9" t="s">
        <v>77</v>
      </c>
      <c r="F107" s="17" t="s">
        <v>78</v>
      </c>
      <c r="G107" s="32">
        <v>0</v>
      </c>
      <c r="H107" s="46">
        <f>SUMIFS(Calculations!Q:Q,Calculations!A:A,A107,Calculations!H:H,202207)</f>
        <v>59038.630000000005</v>
      </c>
      <c r="I107" s="49">
        <f>SUMIFS(Calculations!R:R,Calculations!A:A,A107,Calculations!H:H,202207)</f>
        <v>273.5</v>
      </c>
      <c r="J107" s="46">
        <f t="shared" si="1"/>
        <v>59312.130000000005</v>
      </c>
    </row>
    <row r="108" spans="1:10" ht="15.75" thickBot="1" x14ac:dyDescent="0.3">
      <c r="A108" s="20">
        <v>1023239886</v>
      </c>
      <c r="B108" s="7" t="s">
        <v>79</v>
      </c>
      <c r="C108" s="8" t="s">
        <v>73</v>
      </c>
      <c r="D108" s="36" t="s">
        <v>16</v>
      </c>
      <c r="E108" s="9" t="s">
        <v>79</v>
      </c>
      <c r="F108" s="17" t="s">
        <v>80</v>
      </c>
      <c r="G108" s="32">
        <v>0</v>
      </c>
      <c r="H108" s="46">
        <f>SUMIFS(Calculations!Q:Q,Calculations!A:A,A108,Calculations!H:H,202207)</f>
        <v>1081003.23</v>
      </c>
      <c r="I108" s="49">
        <f>SUMIFS(Calculations!R:R,Calculations!A:A,A108,Calculations!H:H,202207)</f>
        <v>5232.5500000000011</v>
      </c>
      <c r="J108" s="46">
        <f t="shared" si="1"/>
        <v>1086235.78</v>
      </c>
    </row>
    <row r="109" spans="1:10" ht="15.75" thickBot="1" x14ac:dyDescent="0.3">
      <c r="A109" s="20">
        <v>1780805549</v>
      </c>
      <c r="B109" s="7" t="s">
        <v>79</v>
      </c>
      <c r="C109" s="8" t="s">
        <v>73</v>
      </c>
      <c r="D109" s="36" t="s">
        <v>16</v>
      </c>
      <c r="E109" s="9" t="s">
        <v>79</v>
      </c>
      <c r="F109" s="17" t="s">
        <v>80</v>
      </c>
      <c r="G109" s="32">
        <v>0</v>
      </c>
      <c r="H109" s="46">
        <f>SUMIFS(Calculations!Q:Q,Calculations!A:A,A109,Calculations!H:H,202207)</f>
        <v>310.44</v>
      </c>
      <c r="I109" s="49">
        <f>SUMIFS(Calculations!R:R,Calculations!A:A,A109,Calculations!H:H,202207)</f>
        <v>-16.45</v>
      </c>
      <c r="J109" s="46">
        <f t="shared" si="1"/>
        <v>293.99</v>
      </c>
    </row>
    <row r="110" spans="1:10" ht="15.75" thickBot="1" x14ac:dyDescent="0.3">
      <c r="A110" s="20">
        <v>1871714634</v>
      </c>
      <c r="B110" s="7" t="s">
        <v>79</v>
      </c>
      <c r="C110" s="8" t="s">
        <v>73</v>
      </c>
      <c r="D110" s="36" t="s">
        <v>16</v>
      </c>
      <c r="E110" s="9" t="s">
        <v>79</v>
      </c>
      <c r="F110" s="17" t="s">
        <v>80</v>
      </c>
      <c r="G110" s="32">
        <v>0</v>
      </c>
      <c r="H110" s="46">
        <f>SUMIFS(Calculations!Q:Q,Calculations!A:A,A110,Calculations!H:H,202207)</f>
        <v>101.96000000000001</v>
      </c>
      <c r="I110" s="49">
        <f>SUMIFS(Calculations!R:R,Calculations!A:A,A110,Calculations!H:H,202207)</f>
        <v>0.99</v>
      </c>
      <c r="J110" s="46">
        <f t="shared" si="1"/>
        <v>102.95</v>
      </c>
    </row>
    <row r="111" spans="1:10" ht="15.75" thickBot="1" x14ac:dyDescent="0.3">
      <c r="A111" s="20">
        <v>1255357828</v>
      </c>
      <c r="B111" s="7" t="s">
        <v>81</v>
      </c>
      <c r="C111" s="8" t="s">
        <v>45</v>
      </c>
      <c r="D111" s="36" t="s">
        <v>16</v>
      </c>
      <c r="E111" s="9" t="s">
        <v>81</v>
      </c>
      <c r="F111" s="17" t="s">
        <v>82</v>
      </c>
      <c r="G111" s="32">
        <v>0</v>
      </c>
      <c r="H111" s="46">
        <f>SUMIFS(Calculations!Q:Q,Calculations!A:A,A111,Calculations!H:H,202207)</f>
        <v>13203.89</v>
      </c>
      <c r="I111" s="49">
        <f>SUMIFS(Calculations!R:R,Calculations!A:A,A111,Calculations!H:H,202207)</f>
        <v>75.949999999999989</v>
      </c>
      <c r="J111" s="46">
        <f t="shared" si="1"/>
        <v>13279.84</v>
      </c>
    </row>
    <row r="112" spans="1:10" ht="15.75" thickBot="1" x14ac:dyDescent="0.3">
      <c r="A112" s="20">
        <v>1467463042</v>
      </c>
      <c r="B112" s="7" t="s">
        <v>81</v>
      </c>
      <c r="C112" s="8" t="s">
        <v>45</v>
      </c>
      <c r="D112" s="36" t="s">
        <v>16</v>
      </c>
      <c r="E112" s="9" t="s">
        <v>81</v>
      </c>
      <c r="F112" s="17" t="s">
        <v>82</v>
      </c>
      <c r="G112" s="32">
        <v>0</v>
      </c>
      <c r="H112" s="46">
        <f>SUMIFS(Calculations!Q:Q,Calculations!A:A,A112,Calculations!H:H,202207)</f>
        <v>2538.89</v>
      </c>
      <c r="I112" s="49">
        <f>SUMIFS(Calculations!R:R,Calculations!A:A,A112,Calculations!H:H,202207)</f>
        <v>17.73</v>
      </c>
      <c r="J112" s="46">
        <f t="shared" si="1"/>
        <v>2556.62</v>
      </c>
    </row>
    <row r="113" spans="1:10" ht="15.75" thickBot="1" x14ac:dyDescent="0.3">
      <c r="A113" s="20">
        <v>1790859957</v>
      </c>
      <c r="B113" s="7" t="s">
        <v>81</v>
      </c>
      <c r="C113" s="8" t="s">
        <v>45</v>
      </c>
      <c r="D113" s="36" t="s">
        <v>16</v>
      </c>
      <c r="E113" s="9" t="s">
        <v>81</v>
      </c>
      <c r="F113" s="17" t="s">
        <v>82</v>
      </c>
      <c r="G113" s="32">
        <v>0</v>
      </c>
      <c r="H113" s="46">
        <f>SUMIFS(Calculations!Q:Q,Calculations!A:A,A113,Calculations!H:H,202207)</f>
        <v>35189.230000000003</v>
      </c>
      <c r="I113" s="49">
        <f>SUMIFS(Calculations!R:R,Calculations!A:A,A113,Calculations!H:H,202207)</f>
        <v>188.79000000000002</v>
      </c>
      <c r="J113" s="46">
        <f t="shared" si="1"/>
        <v>35378.020000000004</v>
      </c>
    </row>
    <row r="114" spans="1:10" ht="15.75" thickBot="1" x14ac:dyDescent="0.3">
      <c r="A114" s="20">
        <v>1871795062</v>
      </c>
      <c r="B114" s="7" t="s">
        <v>81</v>
      </c>
      <c r="C114" s="8" t="s">
        <v>45</v>
      </c>
      <c r="D114" s="36" t="s">
        <v>16</v>
      </c>
      <c r="E114" s="9" t="s">
        <v>81</v>
      </c>
      <c r="F114" s="17" t="s">
        <v>82</v>
      </c>
      <c r="G114" s="32">
        <v>0</v>
      </c>
      <c r="H114" s="46">
        <f>SUMIFS(Calculations!Q:Q,Calculations!A:A,A114,Calculations!H:H,202207)</f>
        <v>0</v>
      </c>
      <c r="I114" s="49">
        <f>SUMIFS(Calculations!R:R,Calculations!A:A,A114,Calculations!H:H,202207)</f>
        <v>0</v>
      </c>
      <c r="J114" s="46">
        <f t="shared" si="1"/>
        <v>0</v>
      </c>
    </row>
    <row r="115" spans="1:10" ht="15.75" thickBot="1" x14ac:dyDescent="0.3">
      <c r="A115" s="20">
        <v>1962586784</v>
      </c>
      <c r="B115" s="7" t="s">
        <v>81</v>
      </c>
      <c r="C115" s="8" t="s">
        <v>45</v>
      </c>
      <c r="D115" s="36" t="s">
        <v>16</v>
      </c>
      <c r="E115" s="9" t="s">
        <v>81</v>
      </c>
      <c r="F115" s="17" t="s">
        <v>82</v>
      </c>
      <c r="G115" s="32">
        <v>0</v>
      </c>
      <c r="H115" s="46">
        <f>SUMIFS(Calculations!Q:Q,Calculations!A:A,A115,Calculations!H:H,202207)</f>
        <v>30720.399999999998</v>
      </c>
      <c r="I115" s="49">
        <f>SUMIFS(Calculations!R:R,Calculations!A:A,A115,Calculations!H:H,202207)</f>
        <v>206.29</v>
      </c>
      <c r="J115" s="46">
        <f t="shared" si="1"/>
        <v>30926.69</v>
      </c>
    </row>
    <row r="116" spans="1:10" ht="15.75" thickBot="1" x14ac:dyDescent="0.3">
      <c r="A116" s="20">
        <v>1891915708</v>
      </c>
      <c r="B116" s="7" t="s">
        <v>83</v>
      </c>
      <c r="C116" s="8" t="s">
        <v>52</v>
      </c>
      <c r="D116" s="36" t="s">
        <v>16</v>
      </c>
      <c r="E116" s="9" t="s">
        <v>83</v>
      </c>
      <c r="F116" s="17" t="s">
        <v>84</v>
      </c>
      <c r="G116" s="32">
        <v>0</v>
      </c>
      <c r="H116" s="46">
        <f>SUMIFS(Calculations!Q:Q,Calculations!A:A,A116,Calculations!H:H,202207)</f>
        <v>79552.739999999991</v>
      </c>
      <c r="I116" s="49">
        <f>SUMIFS(Calculations!R:R,Calculations!A:A,A116,Calculations!H:H,202207)</f>
        <v>495.80000000000007</v>
      </c>
      <c r="J116" s="46">
        <f t="shared" si="1"/>
        <v>80048.539999999994</v>
      </c>
    </row>
    <row r="117" spans="1:10" ht="15.75" thickBot="1" x14ac:dyDescent="0.3">
      <c r="A117" s="20">
        <v>1649442310</v>
      </c>
      <c r="B117" s="7" t="s">
        <v>85</v>
      </c>
      <c r="C117" s="8" t="s">
        <v>21</v>
      </c>
      <c r="D117" s="36" t="s">
        <v>16</v>
      </c>
      <c r="E117" s="9" t="s">
        <v>85</v>
      </c>
      <c r="F117" s="17" t="s">
        <v>86</v>
      </c>
      <c r="G117" s="32">
        <v>0</v>
      </c>
      <c r="H117" s="46">
        <f>SUMIFS(Calculations!Q:Q,Calculations!A:A,A117,Calculations!H:H,202207)</f>
        <v>193707.85</v>
      </c>
      <c r="I117" s="49">
        <f>SUMIFS(Calculations!R:R,Calculations!A:A,A117,Calculations!H:H,202207)</f>
        <v>772.68</v>
      </c>
      <c r="J117" s="46">
        <f t="shared" si="1"/>
        <v>194480.53</v>
      </c>
    </row>
    <row r="118" spans="1:10" ht="15.75" thickBot="1" x14ac:dyDescent="0.3">
      <c r="A118" s="20">
        <v>1679681597</v>
      </c>
      <c r="B118" s="7" t="s">
        <v>85</v>
      </c>
      <c r="C118" s="8" t="s">
        <v>21</v>
      </c>
      <c r="D118" s="36" t="s">
        <v>16</v>
      </c>
      <c r="E118" s="9" t="s">
        <v>85</v>
      </c>
      <c r="F118" s="17" t="s">
        <v>86</v>
      </c>
      <c r="G118" s="32">
        <v>0</v>
      </c>
      <c r="H118" s="46">
        <f>SUMIFS(Calculations!Q:Q,Calculations!A:A,A118,Calculations!H:H,202207)</f>
        <v>1334.3999999999999</v>
      </c>
      <c r="I118" s="49">
        <f>SUMIFS(Calculations!R:R,Calculations!A:A,A118,Calculations!H:H,202207)</f>
        <v>7.75</v>
      </c>
      <c r="J118" s="46">
        <f t="shared" si="1"/>
        <v>1342.1499999999999</v>
      </c>
    </row>
    <row r="119" spans="1:10" ht="15.75" thickBot="1" x14ac:dyDescent="0.3">
      <c r="A119" s="20">
        <v>1851464119</v>
      </c>
      <c r="B119" s="7" t="s">
        <v>85</v>
      </c>
      <c r="C119" s="8" t="s">
        <v>21</v>
      </c>
      <c r="D119" s="36" t="s">
        <v>16</v>
      </c>
      <c r="E119" s="9" t="s">
        <v>85</v>
      </c>
      <c r="F119" s="17" t="s">
        <v>86</v>
      </c>
      <c r="G119" s="32">
        <v>0</v>
      </c>
      <c r="H119" s="46">
        <f>SUMIFS(Calculations!Q:Q,Calculations!A:A,A119,Calculations!H:H,202207)</f>
        <v>0</v>
      </c>
      <c r="I119" s="49">
        <f>SUMIFS(Calculations!R:R,Calculations!A:A,A119,Calculations!H:H,202207)</f>
        <v>0</v>
      </c>
      <c r="J119" s="46">
        <f t="shared" si="1"/>
        <v>0</v>
      </c>
    </row>
    <row r="120" spans="1:10" ht="15.75" thickBot="1" x14ac:dyDescent="0.3">
      <c r="A120" s="20">
        <v>1003989369</v>
      </c>
      <c r="B120" s="7" t="s">
        <v>85</v>
      </c>
      <c r="C120" s="8" t="s">
        <v>21</v>
      </c>
      <c r="D120" s="36" t="s">
        <v>16</v>
      </c>
      <c r="E120" s="9" t="s">
        <v>85</v>
      </c>
      <c r="F120" s="17" t="s">
        <v>86</v>
      </c>
      <c r="G120" s="32">
        <v>0</v>
      </c>
      <c r="H120" s="46">
        <f>SUMIFS(Calculations!Q:Q,Calculations!A:A,A120,Calculations!H:H,202207)</f>
        <v>0</v>
      </c>
      <c r="I120" s="49">
        <f>SUMIFS(Calculations!R:R,Calculations!A:A,A120,Calculations!H:H,202207)</f>
        <v>0</v>
      </c>
      <c r="J120" s="46">
        <f t="shared" si="1"/>
        <v>0</v>
      </c>
    </row>
    <row r="121" spans="1:10" ht="15.75" thickBot="1" x14ac:dyDescent="0.3">
      <c r="A121" s="20">
        <v>1518342955</v>
      </c>
      <c r="B121" s="7" t="s">
        <v>85</v>
      </c>
      <c r="C121" s="8" t="s">
        <v>21</v>
      </c>
      <c r="D121" s="36" t="s">
        <v>16</v>
      </c>
      <c r="E121" s="9" t="s">
        <v>85</v>
      </c>
      <c r="F121" s="17" t="s">
        <v>86</v>
      </c>
      <c r="G121" s="32">
        <v>0</v>
      </c>
      <c r="H121" s="46">
        <f>SUMIFS(Calculations!Q:Q,Calculations!A:A,A121,Calculations!H:H,202207)</f>
        <v>0</v>
      </c>
      <c r="I121" s="49">
        <f>SUMIFS(Calculations!R:R,Calculations!A:A,A121,Calculations!H:H,202207)</f>
        <v>0</v>
      </c>
      <c r="J121" s="46">
        <f t="shared" si="1"/>
        <v>0</v>
      </c>
    </row>
    <row r="122" spans="1:10" ht="15.75" thickBot="1" x14ac:dyDescent="0.3">
      <c r="A122" s="20">
        <v>1700976453</v>
      </c>
      <c r="B122" s="7" t="s">
        <v>85</v>
      </c>
      <c r="C122" s="8" t="s">
        <v>21</v>
      </c>
      <c r="D122" s="36" t="s">
        <v>16</v>
      </c>
      <c r="E122" s="9" t="s">
        <v>85</v>
      </c>
      <c r="F122" s="17" t="s">
        <v>86</v>
      </c>
      <c r="G122" s="32">
        <v>0</v>
      </c>
      <c r="H122" s="46">
        <f>SUMIFS(Calculations!Q:Q,Calculations!A:A,A122,Calculations!H:H,202207)</f>
        <v>0</v>
      </c>
      <c r="I122" s="49">
        <f>SUMIFS(Calculations!R:R,Calculations!A:A,A122,Calculations!H:H,202207)</f>
        <v>0</v>
      </c>
      <c r="J122" s="46">
        <f t="shared" si="1"/>
        <v>0</v>
      </c>
    </row>
    <row r="123" spans="1:10" ht="15.75" thickBot="1" x14ac:dyDescent="0.3">
      <c r="A123" s="20">
        <v>1073614624</v>
      </c>
      <c r="B123" s="7" t="s">
        <v>85</v>
      </c>
      <c r="C123" s="8" t="s">
        <v>21</v>
      </c>
      <c r="D123" s="36" t="s">
        <v>16</v>
      </c>
      <c r="E123" s="9" t="s">
        <v>85</v>
      </c>
      <c r="F123" s="17" t="s">
        <v>86</v>
      </c>
      <c r="G123" s="32">
        <v>0</v>
      </c>
      <c r="H123" s="46">
        <f>SUMIFS(Calculations!Q:Q,Calculations!A:A,A123,Calculations!H:H,202207)</f>
        <v>0</v>
      </c>
      <c r="I123" s="49">
        <f>SUMIFS(Calculations!R:R,Calculations!A:A,A123,Calculations!H:H,202207)</f>
        <v>0</v>
      </c>
      <c r="J123" s="46">
        <f t="shared" si="1"/>
        <v>0</v>
      </c>
    </row>
    <row r="124" spans="1:10" ht="15.75" thickBot="1" x14ac:dyDescent="0.3">
      <c r="A124" s="20">
        <v>1184795064</v>
      </c>
      <c r="B124" s="7" t="s">
        <v>85</v>
      </c>
      <c r="C124" s="8" t="s">
        <v>21</v>
      </c>
      <c r="D124" s="36" t="s">
        <v>16</v>
      </c>
      <c r="E124" s="9" t="s">
        <v>85</v>
      </c>
      <c r="F124" s="17" t="s">
        <v>86</v>
      </c>
      <c r="G124" s="32">
        <v>0</v>
      </c>
      <c r="H124" s="46">
        <f>SUMIFS(Calculations!Q:Q,Calculations!A:A,A124,Calculations!H:H,202207)</f>
        <v>0</v>
      </c>
      <c r="I124" s="49">
        <f>SUMIFS(Calculations!R:R,Calculations!A:A,A124,Calculations!H:H,202207)</f>
        <v>0</v>
      </c>
      <c r="J124" s="46">
        <f t="shared" si="1"/>
        <v>0</v>
      </c>
    </row>
    <row r="125" spans="1:10" ht="15.75" thickBot="1" x14ac:dyDescent="0.3">
      <c r="A125" s="20">
        <v>1306855465</v>
      </c>
      <c r="B125" s="7" t="s">
        <v>85</v>
      </c>
      <c r="C125" s="8" t="s">
        <v>21</v>
      </c>
      <c r="D125" s="36" t="s">
        <v>16</v>
      </c>
      <c r="E125" s="9" t="s">
        <v>85</v>
      </c>
      <c r="F125" s="17" t="s">
        <v>86</v>
      </c>
      <c r="G125" s="32">
        <v>0</v>
      </c>
      <c r="H125" s="46">
        <f>SUMIFS(Calculations!Q:Q,Calculations!A:A,A125,Calculations!H:H,202207)</f>
        <v>0</v>
      </c>
      <c r="I125" s="49">
        <f>SUMIFS(Calculations!R:R,Calculations!A:A,A125,Calculations!H:H,202207)</f>
        <v>0</v>
      </c>
      <c r="J125" s="46">
        <f t="shared" si="1"/>
        <v>0</v>
      </c>
    </row>
    <row r="126" spans="1:10" ht="15.75" thickBot="1" x14ac:dyDescent="0.3">
      <c r="A126" s="20">
        <v>1477560068</v>
      </c>
      <c r="B126" s="7" t="s">
        <v>85</v>
      </c>
      <c r="C126" s="8" t="s">
        <v>21</v>
      </c>
      <c r="D126" s="36" t="s">
        <v>16</v>
      </c>
      <c r="E126" s="9" t="s">
        <v>85</v>
      </c>
      <c r="F126" s="17" t="s">
        <v>86</v>
      </c>
      <c r="G126" s="32">
        <v>0</v>
      </c>
      <c r="H126" s="46">
        <f>SUMIFS(Calculations!Q:Q,Calculations!A:A,A126,Calculations!H:H,202207)</f>
        <v>0</v>
      </c>
      <c r="I126" s="49">
        <f>SUMIFS(Calculations!R:R,Calculations!A:A,A126,Calculations!H:H,202207)</f>
        <v>0</v>
      </c>
      <c r="J126" s="46">
        <f t="shared" si="1"/>
        <v>0</v>
      </c>
    </row>
    <row r="127" spans="1:10" ht="15.75" thickBot="1" x14ac:dyDescent="0.3">
      <c r="A127" s="20">
        <v>1801806021</v>
      </c>
      <c r="B127" s="7" t="s">
        <v>85</v>
      </c>
      <c r="C127" s="8" t="s">
        <v>21</v>
      </c>
      <c r="D127" s="36" t="s">
        <v>16</v>
      </c>
      <c r="E127" s="9" t="s">
        <v>85</v>
      </c>
      <c r="F127" s="17" t="s">
        <v>86</v>
      </c>
      <c r="G127" s="32">
        <v>0</v>
      </c>
      <c r="H127" s="46">
        <f>SUMIFS(Calculations!Q:Q,Calculations!A:A,A127,Calculations!H:H,202207)</f>
        <v>0</v>
      </c>
      <c r="I127" s="49">
        <f>SUMIFS(Calculations!R:R,Calculations!A:A,A127,Calculations!H:H,202207)</f>
        <v>0</v>
      </c>
      <c r="J127" s="46">
        <f t="shared" si="1"/>
        <v>0</v>
      </c>
    </row>
    <row r="128" spans="1:10" ht="15.75" thickBot="1" x14ac:dyDescent="0.3">
      <c r="A128" s="20">
        <v>1447575501</v>
      </c>
      <c r="B128" s="7" t="s">
        <v>87</v>
      </c>
      <c r="C128" s="8" t="s">
        <v>88</v>
      </c>
      <c r="D128" s="36" t="s">
        <v>16</v>
      </c>
      <c r="E128" s="9" t="s">
        <v>87</v>
      </c>
      <c r="F128" s="17" t="s">
        <v>89</v>
      </c>
      <c r="G128" s="32">
        <v>0</v>
      </c>
      <c r="H128" s="46">
        <f>SUMIFS(Calculations!Q:Q,Calculations!A:A,A128,Calculations!H:H,202207)</f>
        <v>1119.67</v>
      </c>
      <c r="I128" s="49">
        <f>SUMIFS(Calculations!R:R,Calculations!A:A,A128,Calculations!H:H,202207)</f>
        <v>5.38</v>
      </c>
      <c r="J128" s="46">
        <f t="shared" si="1"/>
        <v>1125.0500000000002</v>
      </c>
    </row>
    <row r="129" spans="1:10" ht="15.75" thickBot="1" x14ac:dyDescent="0.3">
      <c r="A129" s="20">
        <v>1467517656</v>
      </c>
      <c r="B129" s="7" t="s">
        <v>87</v>
      </c>
      <c r="C129" s="8" t="s">
        <v>88</v>
      </c>
      <c r="D129" s="36" t="s">
        <v>16</v>
      </c>
      <c r="E129" s="9" t="s">
        <v>87</v>
      </c>
      <c r="F129" s="17" t="s">
        <v>89</v>
      </c>
      <c r="G129" s="32">
        <v>0</v>
      </c>
      <c r="H129" s="46">
        <f>SUMIFS(Calculations!Q:Q,Calculations!A:A,A129,Calculations!H:H,202207)</f>
        <v>5442.54</v>
      </c>
      <c r="I129" s="49">
        <f>SUMIFS(Calculations!R:R,Calculations!A:A,A129,Calculations!H:H,202207)</f>
        <v>25.08</v>
      </c>
      <c r="J129" s="46">
        <f t="shared" si="1"/>
        <v>5467.62</v>
      </c>
    </row>
    <row r="130" spans="1:10" ht="15.75" thickBot="1" x14ac:dyDescent="0.3">
      <c r="A130" s="20">
        <v>1700948866</v>
      </c>
      <c r="B130" s="7" t="s">
        <v>87</v>
      </c>
      <c r="C130" s="8" t="s">
        <v>88</v>
      </c>
      <c r="D130" s="36" t="s">
        <v>16</v>
      </c>
      <c r="E130" s="9" t="s">
        <v>87</v>
      </c>
      <c r="F130" s="17" t="s">
        <v>89</v>
      </c>
      <c r="G130" s="32">
        <v>0</v>
      </c>
      <c r="H130" s="46">
        <f>SUMIFS(Calculations!Q:Q,Calculations!A:A,A130,Calculations!H:H,202207)</f>
        <v>33593.880000000005</v>
      </c>
      <c r="I130" s="49">
        <f>SUMIFS(Calculations!R:R,Calculations!A:A,A130,Calculations!H:H,202207)</f>
        <v>215.29</v>
      </c>
      <c r="J130" s="46">
        <f t="shared" si="1"/>
        <v>33809.170000000006</v>
      </c>
    </row>
    <row r="131" spans="1:10" ht="15.75" thickBot="1" x14ac:dyDescent="0.3">
      <c r="A131" s="20">
        <v>1841353497</v>
      </c>
      <c r="B131" s="7" t="s">
        <v>87</v>
      </c>
      <c r="C131" s="8" t="s">
        <v>88</v>
      </c>
      <c r="D131" s="36" t="s">
        <v>16</v>
      </c>
      <c r="E131" s="9" t="s">
        <v>87</v>
      </c>
      <c r="F131" s="17" t="s">
        <v>89</v>
      </c>
      <c r="G131" s="32">
        <v>0</v>
      </c>
      <c r="H131" s="46">
        <f>SUMIFS(Calculations!Q:Q,Calculations!A:A,A131,Calculations!H:H,202207)</f>
        <v>212887.76</v>
      </c>
      <c r="I131" s="49">
        <f>SUMIFS(Calculations!R:R,Calculations!A:A,A131,Calculations!H:H,202207)</f>
        <v>807.47</v>
      </c>
      <c r="J131" s="46">
        <f t="shared" si="1"/>
        <v>213695.23</v>
      </c>
    </row>
    <row r="132" spans="1:10" ht="15.75" thickBot="1" x14ac:dyDescent="0.3">
      <c r="A132" s="20">
        <v>1952357550</v>
      </c>
      <c r="B132" s="7" t="s">
        <v>87</v>
      </c>
      <c r="C132" s="8" t="s">
        <v>88</v>
      </c>
      <c r="D132" s="36" t="s">
        <v>16</v>
      </c>
      <c r="E132" s="9" t="s">
        <v>87</v>
      </c>
      <c r="F132" s="17" t="s">
        <v>89</v>
      </c>
      <c r="G132" s="32">
        <v>0</v>
      </c>
      <c r="H132" s="46">
        <f>SUMIFS(Calculations!Q:Q,Calculations!A:A,A132,Calculations!H:H,202207)</f>
        <v>123995.73999999999</v>
      </c>
      <c r="I132" s="49">
        <f>SUMIFS(Calculations!R:R,Calculations!A:A,A132,Calculations!H:H,202207)</f>
        <v>651.58000000000004</v>
      </c>
      <c r="J132" s="46">
        <f t="shared" si="1"/>
        <v>124647.31999999999</v>
      </c>
    </row>
    <row r="133" spans="1:10" ht="15.75" thickBot="1" x14ac:dyDescent="0.3">
      <c r="A133" s="20">
        <v>1992708705</v>
      </c>
      <c r="B133" s="7" t="s">
        <v>90</v>
      </c>
      <c r="C133" s="8" t="s">
        <v>42</v>
      </c>
      <c r="D133" s="36" t="s">
        <v>16</v>
      </c>
      <c r="E133" s="9" t="s">
        <v>90</v>
      </c>
      <c r="F133" s="17" t="s">
        <v>91</v>
      </c>
      <c r="G133" s="32">
        <v>0</v>
      </c>
      <c r="H133" s="46">
        <f>SUMIFS(Calculations!Q:Q,Calculations!A:A,A133,Calculations!H:H,202207)</f>
        <v>117666.27</v>
      </c>
      <c r="I133" s="49">
        <f>SUMIFS(Calculations!R:R,Calculations!A:A,A133,Calculations!H:H,202207)</f>
        <v>778.45999999999992</v>
      </c>
      <c r="J133" s="46">
        <f t="shared" ref="J133:J166" si="2">SUM(H133+I133)</f>
        <v>118444.73000000001</v>
      </c>
    </row>
    <row r="134" spans="1:10" ht="15.75" thickBot="1" x14ac:dyDescent="0.3">
      <c r="A134" s="20">
        <v>1952423782</v>
      </c>
      <c r="B134" s="7" t="s">
        <v>92</v>
      </c>
      <c r="C134" s="8" t="s">
        <v>52</v>
      </c>
      <c r="D134" s="36" t="s">
        <v>16</v>
      </c>
      <c r="E134" s="9" t="s">
        <v>92</v>
      </c>
      <c r="F134" s="17" t="s">
        <v>93</v>
      </c>
      <c r="G134" s="32">
        <v>0</v>
      </c>
      <c r="H134" s="46">
        <f>SUMIFS(Calculations!Q:Q,Calculations!A:A,A134,Calculations!H:H,202207)</f>
        <v>58937.58</v>
      </c>
      <c r="I134" s="49">
        <f>SUMIFS(Calculations!R:R,Calculations!A:A,A134,Calculations!H:H,202207)</f>
        <v>402.91</v>
      </c>
      <c r="J134" s="46">
        <f t="shared" si="2"/>
        <v>59340.490000000005</v>
      </c>
    </row>
    <row r="135" spans="1:10" ht="15.75" thickBot="1" x14ac:dyDescent="0.3">
      <c r="A135" s="20">
        <v>1437349859</v>
      </c>
      <c r="B135" s="7" t="s">
        <v>92</v>
      </c>
      <c r="C135" s="8" t="s">
        <v>52</v>
      </c>
      <c r="D135" s="36" t="s">
        <v>16</v>
      </c>
      <c r="E135" s="9" t="s">
        <v>92</v>
      </c>
      <c r="F135" s="17" t="s">
        <v>93</v>
      </c>
      <c r="G135" s="32">
        <v>0</v>
      </c>
      <c r="H135" s="46">
        <f>SUMIFS(Calculations!Q:Q,Calculations!A:A,A135,Calculations!H:H,202207)</f>
        <v>2013.0600000000002</v>
      </c>
      <c r="I135" s="49">
        <f>SUMIFS(Calculations!R:R,Calculations!A:A,A135,Calculations!H:H,202207)</f>
        <v>2.8100000000000005</v>
      </c>
      <c r="J135" s="46">
        <f t="shared" si="2"/>
        <v>2015.8700000000001</v>
      </c>
    </row>
    <row r="136" spans="1:10" ht="15.75" thickBot="1" x14ac:dyDescent="0.3">
      <c r="A136" s="20">
        <v>1487776217</v>
      </c>
      <c r="B136" s="7" t="s">
        <v>92</v>
      </c>
      <c r="C136" s="8" t="s">
        <v>52</v>
      </c>
      <c r="D136" s="36" t="s">
        <v>16</v>
      </c>
      <c r="E136" s="9" t="s">
        <v>92</v>
      </c>
      <c r="F136" s="17" t="s">
        <v>93</v>
      </c>
      <c r="G136" s="32">
        <v>0</v>
      </c>
      <c r="H136" s="46">
        <f>SUMIFS(Calculations!Q:Q,Calculations!A:A,A136,Calculations!H:H,202207)</f>
        <v>268273.65000000002</v>
      </c>
      <c r="I136" s="49">
        <f>SUMIFS(Calculations!R:R,Calculations!A:A,A136,Calculations!H:H,202207)</f>
        <v>1797.98</v>
      </c>
      <c r="J136" s="46">
        <f t="shared" si="2"/>
        <v>270071.63</v>
      </c>
    </row>
    <row r="137" spans="1:10" ht="15.75" thickBot="1" x14ac:dyDescent="0.3">
      <c r="A137" s="20">
        <v>1578685301</v>
      </c>
      <c r="B137" s="7" t="s">
        <v>92</v>
      </c>
      <c r="C137" s="8" t="s">
        <v>52</v>
      </c>
      <c r="D137" s="36" t="s">
        <v>16</v>
      </c>
      <c r="E137" s="9" t="s">
        <v>92</v>
      </c>
      <c r="F137" s="17" t="s">
        <v>93</v>
      </c>
      <c r="G137" s="32">
        <v>0</v>
      </c>
      <c r="H137" s="46">
        <f>SUMIFS(Calculations!Q:Q,Calculations!A:A,A137,Calculations!H:H,202207)</f>
        <v>87771.569999999992</v>
      </c>
      <c r="I137" s="49">
        <f>SUMIFS(Calculations!R:R,Calculations!A:A,A137,Calculations!H:H,202207)</f>
        <v>618.98</v>
      </c>
      <c r="J137" s="46">
        <f t="shared" si="2"/>
        <v>88390.549999999988</v>
      </c>
    </row>
    <row r="138" spans="1:10" ht="15.75" thickBot="1" x14ac:dyDescent="0.3">
      <c r="A138" s="20">
        <v>1770605503</v>
      </c>
      <c r="B138" s="7" t="s">
        <v>92</v>
      </c>
      <c r="C138" s="8" t="s">
        <v>52</v>
      </c>
      <c r="D138" s="36" t="s">
        <v>16</v>
      </c>
      <c r="E138" s="9" t="s">
        <v>92</v>
      </c>
      <c r="F138" s="17" t="s">
        <v>93</v>
      </c>
      <c r="G138" s="32">
        <v>0</v>
      </c>
      <c r="H138" s="46">
        <f>SUMIFS(Calculations!Q:Q,Calculations!A:A,A138,Calculations!H:H,202207)</f>
        <v>133590.04</v>
      </c>
      <c r="I138" s="49">
        <f>SUMIFS(Calculations!R:R,Calculations!A:A,A138,Calculations!H:H,202207)</f>
        <v>879.8</v>
      </c>
      <c r="J138" s="46">
        <f t="shared" si="2"/>
        <v>134469.84</v>
      </c>
    </row>
    <row r="139" spans="1:10" ht="15.75" thickBot="1" x14ac:dyDescent="0.3">
      <c r="A139" s="20">
        <v>1376590422</v>
      </c>
      <c r="B139" s="7" t="s">
        <v>92</v>
      </c>
      <c r="C139" s="8" t="s">
        <v>52</v>
      </c>
      <c r="D139" s="36" t="s">
        <v>16</v>
      </c>
      <c r="E139" s="9" t="s">
        <v>92</v>
      </c>
      <c r="F139" s="17" t="s">
        <v>93</v>
      </c>
      <c r="G139" s="32">
        <v>0</v>
      </c>
      <c r="H139" s="46">
        <f>SUMIFS(Calculations!Q:Q,Calculations!A:A,A139,Calculations!H:H,202207)</f>
        <v>882.41</v>
      </c>
      <c r="I139" s="49">
        <f>SUMIFS(Calculations!R:R,Calculations!A:A,A139,Calculations!H:H,202207)</f>
        <v>5.46</v>
      </c>
      <c r="J139" s="46">
        <f t="shared" si="2"/>
        <v>887.87</v>
      </c>
    </row>
    <row r="140" spans="1:10" ht="15.75" thickBot="1" x14ac:dyDescent="0.3">
      <c r="A140" s="20">
        <v>1912954058</v>
      </c>
      <c r="B140" s="7" t="s">
        <v>94</v>
      </c>
      <c r="C140" s="8" t="s">
        <v>60</v>
      </c>
      <c r="D140" s="36" t="s">
        <v>16</v>
      </c>
      <c r="E140" s="9" t="s">
        <v>94</v>
      </c>
      <c r="F140" s="17" t="s">
        <v>95</v>
      </c>
      <c r="G140" s="32">
        <v>0</v>
      </c>
      <c r="H140" s="46">
        <f>SUMIFS(Calculations!Q:Q,Calculations!A:A,A140,Calculations!H:H,202207)</f>
        <v>166980.26999999999</v>
      </c>
      <c r="I140" s="49">
        <f>SUMIFS(Calculations!R:R,Calculations!A:A,A140,Calculations!H:H,202207)</f>
        <v>813.94999999999993</v>
      </c>
      <c r="J140" s="46">
        <f t="shared" si="2"/>
        <v>167794.22</v>
      </c>
    </row>
    <row r="141" spans="1:10" ht="15.75" thickBot="1" x14ac:dyDescent="0.3">
      <c r="A141" s="20">
        <v>1013362169</v>
      </c>
      <c r="B141" s="7" t="s">
        <v>96</v>
      </c>
      <c r="C141" s="8" t="s">
        <v>42</v>
      </c>
      <c r="D141" s="36" t="s">
        <v>16</v>
      </c>
      <c r="E141" s="9" t="s">
        <v>96</v>
      </c>
      <c r="F141" s="17" t="s">
        <v>97</v>
      </c>
      <c r="G141" s="32">
        <v>0</v>
      </c>
      <c r="H141" s="46">
        <f>SUMIFS(Calculations!Q:Q,Calculations!A:A,A141,Calculations!H:H,202207)</f>
        <v>0</v>
      </c>
      <c r="I141" s="49">
        <f>SUMIFS(Calculations!R:R,Calculations!A:A,A141,Calculations!H:H,202207)</f>
        <v>0</v>
      </c>
      <c r="J141" s="46">
        <f t="shared" si="2"/>
        <v>0</v>
      </c>
    </row>
    <row r="142" spans="1:10" ht="15.75" thickBot="1" x14ac:dyDescent="0.3">
      <c r="A142" s="20">
        <v>1104206853</v>
      </c>
      <c r="B142" s="7" t="s">
        <v>96</v>
      </c>
      <c r="C142" s="8" t="s">
        <v>42</v>
      </c>
      <c r="D142" s="36" t="s">
        <v>16</v>
      </c>
      <c r="E142" s="9" t="s">
        <v>96</v>
      </c>
      <c r="F142" s="17" t="s">
        <v>97</v>
      </c>
      <c r="G142" s="32">
        <v>0</v>
      </c>
      <c r="H142" s="46">
        <f>SUMIFS(Calculations!Q:Q,Calculations!A:A,A142,Calculations!H:H,202207)</f>
        <v>0</v>
      </c>
      <c r="I142" s="49">
        <f>SUMIFS(Calculations!R:R,Calculations!A:A,A142,Calculations!H:H,202207)</f>
        <v>0</v>
      </c>
      <c r="J142" s="46">
        <f t="shared" si="2"/>
        <v>0</v>
      </c>
    </row>
    <row r="143" spans="1:10" ht="15.75" thickBot="1" x14ac:dyDescent="0.3">
      <c r="A143" s="20">
        <v>1134188139</v>
      </c>
      <c r="B143" s="7" t="s">
        <v>96</v>
      </c>
      <c r="C143" s="8" t="s">
        <v>42</v>
      </c>
      <c r="D143" s="36" t="s">
        <v>16</v>
      </c>
      <c r="E143" s="9" t="s">
        <v>96</v>
      </c>
      <c r="F143" s="17" t="s">
        <v>97</v>
      </c>
      <c r="G143" s="32">
        <v>0</v>
      </c>
      <c r="H143" s="46">
        <f>SUMIFS(Calculations!Q:Q,Calculations!A:A,A143,Calculations!H:H,202207)</f>
        <v>33492.520000000004</v>
      </c>
      <c r="I143" s="49">
        <f>SUMIFS(Calculations!R:R,Calculations!A:A,A143,Calculations!H:H,202207)</f>
        <v>142.33000000000001</v>
      </c>
      <c r="J143" s="46">
        <f t="shared" si="2"/>
        <v>33634.850000000006</v>
      </c>
    </row>
    <row r="144" spans="1:10" ht="15.75" thickBot="1" x14ac:dyDescent="0.3">
      <c r="A144" s="20">
        <v>1154380152</v>
      </c>
      <c r="B144" s="7" t="s">
        <v>96</v>
      </c>
      <c r="C144" s="8" t="s">
        <v>42</v>
      </c>
      <c r="D144" s="36" t="s">
        <v>16</v>
      </c>
      <c r="E144" s="9" t="s">
        <v>96</v>
      </c>
      <c r="F144" s="17" t="s">
        <v>97</v>
      </c>
      <c r="G144" s="32">
        <v>0</v>
      </c>
      <c r="H144" s="46">
        <f>SUMIFS(Calculations!Q:Q,Calculations!A:A,A144,Calculations!H:H,202207)</f>
        <v>3186.6299999999997</v>
      </c>
      <c r="I144" s="49">
        <f>SUMIFS(Calculations!R:R,Calculations!A:A,A144,Calculations!H:H,202207)</f>
        <v>16.100000000000001</v>
      </c>
      <c r="J144" s="46">
        <f t="shared" si="2"/>
        <v>3202.7299999999996</v>
      </c>
    </row>
    <row r="145" spans="1:10" ht="15.75" thickBot="1" x14ac:dyDescent="0.3">
      <c r="A145" s="20">
        <v>1245299247</v>
      </c>
      <c r="B145" s="7" t="s">
        <v>96</v>
      </c>
      <c r="C145" s="8" t="s">
        <v>42</v>
      </c>
      <c r="D145" s="36" t="s">
        <v>16</v>
      </c>
      <c r="E145" s="9" t="s">
        <v>96</v>
      </c>
      <c r="F145" s="17" t="s">
        <v>97</v>
      </c>
      <c r="G145" s="32">
        <v>0</v>
      </c>
      <c r="H145" s="46">
        <f>SUMIFS(Calculations!Q:Q,Calculations!A:A,A145,Calculations!H:H,202207)</f>
        <v>1321.63</v>
      </c>
      <c r="I145" s="49">
        <f>SUMIFS(Calculations!R:R,Calculations!A:A,A145,Calculations!H:H,202207)</f>
        <v>7.13</v>
      </c>
      <c r="J145" s="46">
        <f t="shared" si="2"/>
        <v>1328.7600000000002</v>
      </c>
    </row>
    <row r="146" spans="1:10" ht="15.75" thickBot="1" x14ac:dyDescent="0.3">
      <c r="A146" s="20">
        <v>1912900101</v>
      </c>
      <c r="B146" s="7" t="s">
        <v>96</v>
      </c>
      <c r="C146" s="8" t="s">
        <v>42</v>
      </c>
      <c r="D146" s="36" t="s">
        <v>16</v>
      </c>
      <c r="E146" s="9" t="s">
        <v>96</v>
      </c>
      <c r="F146" s="17" t="s">
        <v>97</v>
      </c>
      <c r="G146" s="32">
        <v>0</v>
      </c>
      <c r="H146" s="46">
        <f>SUMIFS(Calculations!Q:Q,Calculations!A:A,A146,Calculations!H:H,202207)</f>
        <v>15258.49</v>
      </c>
      <c r="I146" s="49">
        <f>SUMIFS(Calculations!R:R,Calculations!A:A,A146,Calculations!H:H,202207)</f>
        <v>125.02</v>
      </c>
      <c r="J146" s="46">
        <f t="shared" si="2"/>
        <v>15383.51</v>
      </c>
    </row>
    <row r="147" spans="1:10" ht="15.75" thickBot="1" x14ac:dyDescent="0.3">
      <c r="A147" s="20">
        <v>1356300354</v>
      </c>
      <c r="B147" s="7" t="s">
        <v>96</v>
      </c>
      <c r="C147" s="8" t="s">
        <v>42</v>
      </c>
      <c r="D147" s="36" t="s">
        <v>16</v>
      </c>
      <c r="E147" s="9" t="s">
        <v>96</v>
      </c>
      <c r="F147" s="17" t="s">
        <v>97</v>
      </c>
      <c r="G147" s="32">
        <v>0</v>
      </c>
      <c r="H147" s="46">
        <f>SUMIFS(Calculations!Q:Q,Calculations!A:A,A147,Calculations!H:H,202207)</f>
        <v>0</v>
      </c>
      <c r="I147" s="49">
        <f>SUMIFS(Calculations!R:R,Calculations!A:A,A147,Calculations!H:H,202207)</f>
        <v>0</v>
      </c>
      <c r="J147" s="46">
        <f t="shared" si="2"/>
        <v>0</v>
      </c>
    </row>
    <row r="148" spans="1:10" ht="15.75" thickBot="1" x14ac:dyDescent="0.3">
      <c r="A148" s="20">
        <v>1225097223</v>
      </c>
      <c r="B148" s="7" t="s">
        <v>96</v>
      </c>
      <c r="C148" s="8" t="s">
        <v>42</v>
      </c>
      <c r="D148" s="36" t="s">
        <v>16</v>
      </c>
      <c r="E148" s="9" t="s">
        <v>96</v>
      </c>
      <c r="F148" s="17" t="s">
        <v>97</v>
      </c>
      <c r="G148" s="32">
        <v>0</v>
      </c>
      <c r="H148" s="46">
        <f>SUMIFS(Calculations!Q:Q,Calculations!A:A,A148,Calculations!H:H,202207)</f>
        <v>0</v>
      </c>
      <c r="I148" s="49">
        <f>SUMIFS(Calculations!R:R,Calculations!A:A,A148,Calculations!H:H,202207)</f>
        <v>0</v>
      </c>
      <c r="J148" s="46">
        <f t="shared" si="2"/>
        <v>0</v>
      </c>
    </row>
    <row r="149" spans="1:10" ht="15.75" thickBot="1" x14ac:dyDescent="0.3">
      <c r="A149" s="20">
        <v>1851309462</v>
      </c>
      <c r="B149" s="7" t="s">
        <v>98</v>
      </c>
      <c r="C149" s="8" t="s">
        <v>21</v>
      </c>
      <c r="D149" s="36" t="s">
        <v>16</v>
      </c>
      <c r="E149" s="9" t="s">
        <v>98</v>
      </c>
      <c r="F149" s="17" t="s">
        <v>99</v>
      </c>
      <c r="G149" s="32">
        <v>0</v>
      </c>
      <c r="H149" s="46">
        <f>SUMIFS(Calculations!Q:Q,Calculations!A:A,A149,Calculations!H:H,202207)</f>
        <v>12329.82</v>
      </c>
      <c r="I149" s="49">
        <f>SUMIFS(Calculations!R:R,Calculations!A:A,A149,Calculations!H:H,202207)</f>
        <v>83.34</v>
      </c>
      <c r="J149" s="46">
        <f t="shared" si="2"/>
        <v>12413.16</v>
      </c>
    </row>
    <row r="150" spans="1:10" ht="15.75" thickBot="1" x14ac:dyDescent="0.3">
      <c r="A150" s="20">
        <v>1104834985</v>
      </c>
      <c r="B150" s="7" t="s">
        <v>98</v>
      </c>
      <c r="C150" s="8" t="s">
        <v>21</v>
      </c>
      <c r="D150" s="36" t="s">
        <v>16</v>
      </c>
      <c r="E150" s="9" t="s">
        <v>98</v>
      </c>
      <c r="F150" s="17" t="s">
        <v>99</v>
      </c>
      <c r="G150" s="32">
        <v>0</v>
      </c>
      <c r="H150" s="46">
        <f>SUMIFS(Calculations!Q:Q,Calculations!A:A,A150,Calculations!H:H,202207)</f>
        <v>58175.02</v>
      </c>
      <c r="I150" s="49">
        <f>SUMIFS(Calculations!R:R,Calculations!A:A,A150,Calculations!H:H,202207)</f>
        <v>299.59999999999997</v>
      </c>
      <c r="J150" s="46">
        <f t="shared" si="2"/>
        <v>58474.619999999995</v>
      </c>
    </row>
    <row r="151" spans="1:10" ht="15.75" thickBot="1" x14ac:dyDescent="0.3">
      <c r="A151" s="20">
        <v>1164863312</v>
      </c>
      <c r="B151" s="7" t="s">
        <v>98</v>
      </c>
      <c r="C151" s="8" t="s">
        <v>21</v>
      </c>
      <c r="D151" s="36" t="s">
        <v>16</v>
      </c>
      <c r="E151" s="9" t="s">
        <v>98</v>
      </c>
      <c r="F151" s="17" t="s">
        <v>99</v>
      </c>
      <c r="G151" s="32">
        <v>0</v>
      </c>
      <c r="H151" s="46">
        <f>SUMIFS(Calculations!Q:Q,Calculations!A:A,A151,Calculations!H:H,202207)</f>
        <v>1.89</v>
      </c>
      <c r="I151" s="49">
        <f>SUMIFS(Calculations!R:R,Calculations!A:A,A151,Calculations!H:H,202207)</f>
        <v>0</v>
      </c>
      <c r="J151" s="46">
        <f t="shared" si="2"/>
        <v>1.89</v>
      </c>
    </row>
    <row r="152" spans="1:10" ht="15.75" thickBot="1" x14ac:dyDescent="0.3">
      <c r="A152" s="20">
        <v>1184700361</v>
      </c>
      <c r="B152" s="7" t="s">
        <v>98</v>
      </c>
      <c r="C152" s="8" t="s">
        <v>21</v>
      </c>
      <c r="D152" s="36" t="s">
        <v>16</v>
      </c>
      <c r="E152" s="9" t="s">
        <v>98</v>
      </c>
      <c r="F152" s="17" t="s">
        <v>99</v>
      </c>
      <c r="G152" s="32">
        <v>0</v>
      </c>
      <c r="H152" s="46">
        <f>SUMIFS(Calculations!Q:Q,Calculations!A:A,A152,Calculations!H:H,202207)</f>
        <v>9.4700000000000006</v>
      </c>
      <c r="I152" s="49">
        <f>SUMIFS(Calculations!R:R,Calculations!A:A,A152,Calculations!H:H,202207)</f>
        <v>0</v>
      </c>
      <c r="J152" s="46">
        <f t="shared" si="2"/>
        <v>9.4700000000000006</v>
      </c>
    </row>
    <row r="153" spans="1:10" ht="15.75" thickBot="1" x14ac:dyDescent="0.3">
      <c r="A153" s="20">
        <v>1386845915</v>
      </c>
      <c r="B153" s="7" t="s">
        <v>98</v>
      </c>
      <c r="C153" s="8" t="s">
        <v>21</v>
      </c>
      <c r="D153" s="36" t="s">
        <v>16</v>
      </c>
      <c r="E153" s="9" t="s">
        <v>98</v>
      </c>
      <c r="F153" s="17" t="s">
        <v>99</v>
      </c>
      <c r="G153" s="32">
        <v>0</v>
      </c>
      <c r="H153" s="46">
        <f>SUMIFS(Calculations!Q:Q,Calculations!A:A,A153,Calculations!H:H,202207)</f>
        <v>0</v>
      </c>
      <c r="I153" s="49">
        <f>SUMIFS(Calculations!R:R,Calculations!A:A,A153,Calculations!H:H,202207)</f>
        <v>0</v>
      </c>
      <c r="J153" s="46">
        <f t="shared" si="2"/>
        <v>0</v>
      </c>
    </row>
    <row r="154" spans="1:10" ht="15.75" thickBot="1" x14ac:dyDescent="0.3">
      <c r="A154" s="20">
        <v>1619985496</v>
      </c>
      <c r="B154" s="7" t="s">
        <v>98</v>
      </c>
      <c r="C154" s="8" t="s">
        <v>21</v>
      </c>
      <c r="D154" s="36" t="s">
        <v>16</v>
      </c>
      <c r="E154" s="9" t="s">
        <v>98</v>
      </c>
      <c r="F154" s="17" t="s">
        <v>99</v>
      </c>
      <c r="G154" s="32">
        <v>0</v>
      </c>
      <c r="H154" s="46">
        <f>SUMIFS(Calculations!Q:Q,Calculations!A:A,A154,Calculations!H:H,202207)</f>
        <v>0</v>
      </c>
      <c r="I154" s="49">
        <f>SUMIFS(Calculations!R:R,Calculations!A:A,A154,Calculations!H:H,202207)</f>
        <v>0</v>
      </c>
      <c r="J154" s="46">
        <f t="shared" si="2"/>
        <v>0</v>
      </c>
    </row>
    <row r="155" spans="1:10" ht="15.75" thickBot="1" x14ac:dyDescent="0.3">
      <c r="A155" s="20">
        <v>1649288671</v>
      </c>
      <c r="B155" s="7" t="s">
        <v>98</v>
      </c>
      <c r="C155" s="8" t="s">
        <v>21</v>
      </c>
      <c r="D155" s="36" t="s">
        <v>16</v>
      </c>
      <c r="E155" s="9" t="s">
        <v>98</v>
      </c>
      <c r="F155" s="17" t="s">
        <v>99</v>
      </c>
      <c r="G155" s="32">
        <v>0</v>
      </c>
      <c r="H155" s="46">
        <f>SUMIFS(Calculations!Q:Q,Calculations!A:A,A155,Calculations!H:H,202207)</f>
        <v>6874.0199999999995</v>
      </c>
      <c r="I155" s="49">
        <f>SUMIFS(Calculations!R:R,Calculations!A:A,A155,Calculations!H:H,202207)</f>
        <v>49.26</v>
      </c>
      <c r="J155" s="46">
        <f t="shared" si="2"/>
        <v>6923.28</v>
      </c>
    </row>
    <row r="156" spans="1:10" ht="15.75" thickBot="1" x14ac:dyDescent="0.3">
      <c r="A156" s="20">
        <v>1710368378</v>
      </c>
      <c r="B156" s="7" t="s">
        <v>98</v>
      </c>
      <c r="C156" s="8" t="s">
        <v>21</v>
      </c>
      <c r="D156" s="36" t="s">
        <v>16</v>
      </c>
      <c r="E156" s="9" t="s">
        <v>98</v>
      </c>
      <c r="F156" s="17" t="s">
        <v>99</v>
      </c>
      <c r="G156" s="32">
        <v>0</v>
      </c>
      <c r="H156" s="46">
        <f>SUMIFS(Calculations!Q:Q,Calculations!A:A,A156,Calculations!H:H,202207)</f>
        <v>0</v>
      </c>
      <c r="I156" s="49">
        <f>SUMIFS(Calculations!R:R,Calculations!A:A,A156,Calculations!H:H,202207)</f>
        <v>0</v>
      </c>
      <c r="J156" s="46">
        <f t="shared" si="2"/>
        <v>0</v>
      </c>
    </row>
    <row r="157" spans="1:10" ht="15.75" thickBot="1" x14ac:dyDescent="0.3">
      <c r="A157" s="20">
        <v>1811906977</v>
      </c>
      <c r="B157" s="7" t="s">
        <v>98</v>
      </c>
      <c r="C157" s="8" t="s">
        <v>21</v>
      </c>
      <c r="D157" s="36" t="s">
        <v>16</v>
      </c>
      <c r="E157" s="9" t="s">
        <v>98</v>
      </c>
      <c r="F157" s="17" t="s">
        <v>99</v>
      </c>
      <c r="G157" s="32">
        <v>0</v>
      </c>
      <c r="H157" s="46">
        <f>SUMIFS(Calculations!Q:Q,Calculations!A:A,A157,Calculations!H:H,202207)</f>
        <v>0</v>
      </c>
      <c r="I157" s="49">
        <f>SUMIFS(Calculations!R:R,Calculations!A:A,A157,Calculations!H:H,202207)</f>
        <v>0</v>
      </c>
      <c r="J157" s="46">
        <f t="shared" si="2"/>
        <v>0</v>
      </c>
    </row>
    <row r="158" spans="1:10" ht="15.75" thickBot="1" x14ac:dyDescent="0.3">
      <c r="A158" s="20">
        <v>1902815061</v>
      </c>
      <c r="B158" s="7" t="s">
        <v>98</v>
      </c>
      <c r="C158" s="8" t="s">
        <v>21</v>
      </c>
      <c r="D158" s="36" t="s">
        <v>16</v>
      </c>
      <c r="E158" s="9" t="s">
        <v>98</v>
      </c>
      <c r="F158" s="17" t="s">
        <v>99</v>
      </c>
      <c r="G158" s="32">
        <v>0</v>
      </c>
      <c r="H158" s="46">
        <f>SUMIFS(Calculations!Q:Q,Calculations!A:A,A158,Calculations!H:H,202207)</f>
        <v>0</v>
      </c>
      <c r="I158" s="49">
        <f>SUMIFS(Calculations!R:R,Calculations!A:A,A158,Calculations!H:H,202207)</f>
        <v>0</v>
      </c>
      <c r="J158" s="46">
        <f t="shared" si="2"/>
        <v>0</v>
      </c>
    </row>
    <row r="159" spans="1:10" ht="15.75" thickBot="1" x14ac:dyDescent="0.3">
      <c r="A159" s="20">
        <v>1720097884</v>
      </c>
      <c r="B159" s="7" t="s">
        <v>98</v>
      </c>
      <c r="C159" s="8" t="s">
        <v>21</v>
      </c>
      <c r="D159" s="36" t="s">
        <v>16</v>
      </c>
      <c r="E159" s="9" t="s">
        <v>98</v>
      </c>
      <c r="F159" s="17" t="s">
        <v>99</v>
      </c>
      <c r="G159" s="32">
        <v>0</v>
      </c>
      <c r="H159" s="46">
        <f>SUMIFS(Calculations!Q:Q,Calculations!A:A,A159,Calculations!H:H,202207)</f>
        <v>0</v>
      </c>
      <c r="I159" s="49">
        <f>SUMIFS(Calculations!R:R,Calculations!A:A,A159,Calculations!H:H,202207)</f>
        <v>0</v>
      </c>
      <c r="J159" s="46">
        <f t="shared" si="2"/>
        <v>0</v>
      </c>
    </row>
    <row r="160" spans="1:10" ht="15.75" thickBot="1" x14ac:dyDescent="0.3">
      <c r="A160" s="20">
        <v>1851333074</v>
      </c>
      <c r="B160" s="7" t="s">
        <v>100</v>
      </c>
      <c r="C160" s="8" t="s">
        <v>60</v>
      </c>
      <c r="D160" s="36" t="s">
        <v>16</v>
      </c>
      <c r="E160" s="9" t="s">
        <v>100</v>
      </c>
      <c r="F160" s="17" t="s">
        <v>101</v>
      </c>
      <c r="G160" s="32">
        <v>0</v>
      </c>
      <c r="H160" s="46">
        <f>SUMIFS(Calculations!Q:Q,Calculations!A:A,A160,Calculations!H:H,202207)</f>
        <v>27460.23</v>
      </c>
      <c r="I160" s="49">
        <f>SUMIFS(Calculations!R:R,Calculations!A:A,A160,Calculations!H:H,202207)</f>
        <v>91.13000000000001</v>
      </c>
      <c r="J160" s="46">
        <f t="shared" si="2"/>
        <v>27551.360000000001</v>
      </c>
    </row>
    <row r="161" spans="1:34" ht="15.75" thickBot="1" x14ac:dyDescent="0.3">
      <c r="A161" s="20">
        <v>1760424980</v>
      </c>
      <c r="B161" s="7" t="s">
        <v>100</v>
      </c>
      <c r="C161" s="8" t="s">
        <v>60</v>
      </c>
      <c r="D161" s="36" t="s">
        <v>16</v>
      </c>
      <c r="E161" s="9" t="s">
        <v>100</v>
      </c>
      <c r="F161" s="17" t="s">
        <v>101</v>
      </c>
      <c r="G161" s="32">
        <v>0</v>
      </c>
      <c r="H161" s="46">
        <f>SUMIFS(Calculations!Q:Q,Calculations!A:A,A161,Calculations!H:H,202207)</f>
        <v>42807.95</v>
      </c>
      <c r="I161" s="49">
        <f>SUMIFS(Calculations!R:R,Calculations!A:A,A161,Calculations!H:H,202207)</f>
        <v>221.01000000000002</v>
      </c>
      <c r="J161" s="46">
        <f t="shared" si="2"/>
        <v>43028.959999999999</v>
      </c>
    </row>
    <row r="162" spans="1:34" ht="15.75" thickBot="1" x14ac:dyDescent="0.3">
      <c r="A162" s="20">
        <v>1750337465</v>
      </c>
      <c r="B162" s="7" t="s">
        <v>100</v>
      </c>
      <c r="C162" s="8" t="s">
        <v>60</v>
      </c>
      <c r="D162" s="36" t="s">
        <v>16</v>
      </c>
      <c r="E162" s="9" t="s">
        <v>100</v>
      </c>
      <c r="F162" s="17" t="s">
        <v>101</v>
      </c>
      <c r="G162" s="32">
        <v>0</v>
      </c>
      <c r="H162" s="46">
        <f>SUMIFS(Calculations!Q:Q,Calculations!A:A,A162,Calculations!H:H,202207)</f>
        <v>120543.16000000002</v>
      </c>
      <c r="I162" s="49">
        <f>SUMIFS(Calculations!R:R,Calculations!A:A,A162,Calculations!H:H,202207)</f>
        <v>626.73</v>
      </c>
      <c r="J162" s="46">
        <f t="shared" si="2"/>
        <v>121169.89000000001</v>
      </c>
    </row>
    <row r="163" spans="1:34" ht="15.75" thickBot="1" x14ac:dyDescent="0.3">
      <c r="A163" s="20">
        <v>1629398367</v>
      </c>
      <c r="B163" s="7" t="s">
        <v>100</v>
      </c>
      <c r="C163" s="8" t="s">
        <v>60</v>
      </c>
      <c r="D163" s="36" t="s">
        <v>16</v>
      </c>
      <c r="E163" s="9" t="s">
        <v>100</v>
      </c>
      <c r="F163" s="17" t="s">
        <v>101</v>
      </c>
      <c r="G163" s="32">
        <v>0</v>
      </c>
      <c r="H163" s="46">
        <f>SUMIFS(Calculations!Q:Q,Calculations!A:A,A163,Calculations!H:H,202207)</f>
        <v>1355.54</v>
      </c>
      <c r="I163" s="49">
        <f>SUMIFS(Calculations!R:R,Calculations!A:A,A163,Calculations!H:H,202207)</f>
        <v>-7.29</v>
      </c>
      <c r="J163" s="46">
        <f t="shared" si="2"/>
        <v>1348.25</v>
      </c>
    </row>
    <row r="164" spans="1:34" ht="15.75" thickBot="1" x14ac:dyDescent="0.3">
      <c r="A164" s="20">
        <v>1255716346</v>
      </c>
      <c r="B164" s="7" t="s">
        <v>100</v>
      </c>
      <c r="C164" s="8" t="s">
        <v>60</v>
      </c>
      <c r="D164" s="36" t="s">
        <v>16</v>
      </c>
      <c r="E164" s="9" t="s">
        <v>100</v>
      </c>
      <c r="F164" s="17" t="s">
        <v>101</v>
      </c>
      <c r="G164" s="32">
        <v>0</v>
      </c>
      <c r="H164" s="46">
        <f>SUMIFS(Calculations!Q:Q,Calculations!A:A,A164,Calculations!H:H,202207)</f>
        <v>0</v>
      </c>
      <c r="I164" s="49">
        <f>SUMIFS(Calculations!R:R,Calculations!A:A,A164,Calculations!H:H,202207)</f>
        <v>0</v>
      </c>
      <c r="J164" s="46">
        <f t="shared" si="2"/>
        <v>0</v>
      </c>
    </row>
    <row r="165" spans="1:34" ht="15.75" thickBot="1" x14ac:dyDescent="0.3">
      <c r="A165" s="20">
        <v>1588643787</v>
      </c>
      <c r="B165" s="10" t="s">
        <v>102</v>
      </c>
      <c r="C165" s="11" t="s">
        <v>27</v>
      </c>
      <c r="D165" s="36" t="s">
        <v>16</v>
      </c>
      <c r="E165" s="9" t="s">
        <v>102</v>
      </c>
      <c r="F165" s="17" t="s">
        <v>103</v>
      </c>
      <c r="G165" s="32">
        <v>0</v>
      </c>
      <c r="H165" s="46">
        <f>SUMIFS(Calculations!Q:Q,Calculations!A:A,A165,Calculations!H:H,202207)</f>
        <v>1335780.25</v>
      </c>
      <c r="I165" s="49">
        <f>SUMIFS(Calculations!R:R,Calculations!A:A,A165,Calculations!H:H,202207)</f>
        <v>9289.2099999999991</v>
      </c>
      <c r="J165" s="46">
        <f t="shared" si="2"/>
        <v>1345069.46</v>
      </c>
    </row>
    <row r="166" spans="1:34" ht="15.75" thickBot="1" x14ac:dyDescent="0.3">
      <c r="A166" s="22">
        <v>1154348514</v>
      </c>
      <c r="B166" s="12" t="s">
        <v>104</v>
      </c>
      <c r="C166" s="13" t="s">
        <v>21</v>
      </c>
      <c r="D166" s="58" t="s">
        <v>16</v>
      </c>
      <c r="E166" s="14" t="s">
        <v>104</v>
      </c>
      <c r="F166" s="18" t="s">
        <v>105</v>
      </c>
      <c r="G166" s="32">
        <v>0</v>
      </c>
      <c r="H166" s="46">
        <f>SUMIFS(Calculations!Q:Q,Calculations!A:A,A166,Calculations!H:H,202207)</f>
        <v>123989.52999999998</v>
      </c>
      <c r="I166" s="49">
        <f>SUMIFS(Calculations!R:R,Calculations!A:A,A166,Calculations!H:H,202207)</f>
        <v>442.29</v>
      </c>
      <c r="J166" s="46">
        <f t="shared" si="2"/>
        <v>124431.81999999998</v>
      </c>
    </row>
    <row r="167" spans="1:34" ht="15.75" thickBot="1" x14ac:dyDescent="0.3">
      <c r="G167" s="57" t="s">
        <v>106</v>
      </c>
      <c r="H167" s="46">
        <f>SUM(H4:H166)</f>
        <v>10029085.979999997</v>
      </c>
      <c r="I167" s="59">
        <f t="shared" ref="I167:J167" si="3">SUM(I4:I166)</f>
        <v>53628.570000000014</v>
      </c>
      <c r="J167" s="46">
        <f t="shared" si="3"/>
        <v>10082714.550000001</v>
      </c>
    </row>
    <row r="168" spans="1:34" x14ac:dyDescent="0.25">
      <c r="A168" s="45" t="s">
        <v>107</v>
      </c>
    </row>
    <row r="169" spans="1:34" ht="18.95" customHeight="1" x14ac:dyDescent="0.25">
      <c r="A169" s="68" t="s">
        <v>108</v>
      </c>
      <c r="B169" s="68"/>
      <c r="C169" s="68"/>
      <c r="D169" s="68"/>
      <c r="E169" s="68"/>
      <c r="F169" s="68"/>
      <c r="G169" s="68"/>
      <c r="H169" s="44"/>
      <c r="I169" s="44"/>
    </row>
    <row r="170" spans="1:34" ht="14.45" customHeight="1" x14ac:dyDescent="0.25">
      <c r="A170" s="43" t="s">
        <v>109</v>
      </c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</row>
    <row r="171" spans="1:34" x14ac:dyDescent="0.25">
      <c r="A171" s="69" t="s">
        <v>110</v>
      </c>
      <c r="B171" s="69"/>
      <c r="C171" s="69"/>
      <c r="D171" s="69"/>
      <c r="E171" s="69"/>
      <c r="F171" s="69"/>
      <c r="G171" s="69"/>
      <c r="H171" s="69"/>
      <c r="I171" s="69"/>
      <c r="J171" s="69"/>
    </row>
    <row r="172" spans="1:34" x14ac:dyDescent="0.25">
      <c r="A172" s="44"/>
      <c r="B172" s="44"/>
      <c r="C172" s="44"/>
      <c r="D172" s="44"/>
      <c r="E172" s="44"/>
      <c r="F172" s="42"/>
      <c r="G172" s="43"/>
      <c r="H172" s="43"/>
      <c r="I172" s="43"/>
    </row>
    <row r="173" spans="1:34" x14ac:dyDescent="0.25">
      <c r="A173" s="44"/>
      <c r="B173" s="44"/>
      <c r="C173" s="44"/>
      <c r="D173" s="44"/>
      <c r="E173" s="44"/>
      <c r="F173" s="42"/>
      <c r="G173" s="43"/>
      <c r="H173" s="43"/>
      <c r="I173" s="43"/>
    </row>
    <row r="174" spans="1:34" ht="14.45" customHeight="1" x14ac:dyDescent="0.25">
      <c r="C174" s="2"/>
    </row>
  </sheetData>
  <autoFilter ref="A3:J171" xr:uid="{C1F42E8C-AD37-4C72-BC82-F984D50E161E}"/>
  <mergeCells count="2">
    <mergeCell ref="A169:G169"/>
    <mergeCell ref="A171:J171"/>
  </mergeCells>
  <hyperlinks>
    <hyperlink ref="A168" r:id="rId1" xr:uid="{AC1B4C09-E9F5-4829-BE93-2AB9E69C83A8}"/>
  </hyperlinks>
  <pageMargins left="0.7" right="0.7" top="0.75" bottom="0.75" header="0.3" footer="0.3"/>
  <pageSetup scale="59" fitToHeight="0" orientation="landscape" r:id="rId2"/>
  <headerFooter>
    <oddFooter>&amp;LPrepared by HHSC Provider Finance Dept - April 2022&amp;RPage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3B29-B8CF-4564-A48D-C3D8B0C1CA15}">
  <sheetPr>
    <tabColor rgb="FF92D050"/>
  </sheetPr>
  <dimension ref="A1:D2797"/>
  <sheetViews>
    <sheetView workbookViewId="0">
      <selection activeCell="E10" sqref="E10"/>
    </sheetView>
  </sheetViews>
  <sheetFormatPr defaultRowHeight="15" x14ac:dyDescent="0.25"/>
  <cols>
    <col min="1" max="1" width="38.42578125" bestFit="1" customWidth="1"/>
    <col min="2" max="2" width="33.85546875" style="56" bestFit="1" customWidth="1"/>
    <col min="3" max="3" width="24.7109375" bestFit="1" customWidth="1"/>
    <col min="4" max="4" width="38" style="56" bestFit="1" customWidth="1"/>
    <col min="5" max="5" width="6" bestFit="1" customWidth="1"/>
    <col min="6" max="6" width="5" bestFit="1" customWidth="1"/>
    <col min="7" max="29" width="6" bestFit="1" customWidth="1"/>
    <col min="30" max="30" width="7" bestFit="1" customWidth="1"/>
    <col min="31" max="48" width="6" bestFit="1" customWidth="1"/>
    <col min="49" max="49" width="7" bestFit="1" customWidth="1"/>
    <col min="50" max="51" width="6" bestFit="1" customWidth="1"/>
    <col min="52" max="52" width="7" bestFit="1" customWidth="1"/>
    <col min="53" max="55" width="6" bestFit="1" customWidth="1"/>
    <col min="56" max="57" width="7" bestFit="1" customWidth="1"/>
    <col min="58" max="58" width="6" bestFit="1" customWidth="1"/>
    <col min="59" max="59" width="7" bestFit="1" customWidth="1"/>
    <col min="60" max="60" width="6" bestFit="1" customWidth="1"/>
    <col min="61" max="79" width="7" bestFit="1" customWidth="1"/>
    <col min="80" max="80" width="8" bestFit="1" customWidth="1"/>
    <col min="81" max="84" width="7" bestFit="1" customWidth="1"/>
    <col min="85" max="85" width="8" bestFit="1" customWidth="1"/>
    <col min="86" max="86" width="7" bestFit="1" customWidth="1"/>
    <col min="87" max="88" width="8" bestFit="1" customWidth="1"/>
    <col min="89" max="89" width="7" bestFit="1" customWidth="1"/>
    <col min="90" max="90" width="8" bestFit="1" customWidth="1"/>
    <col min="91" max="91" width="7" bestFit="1" customWidth="1"/>
    <col min="92" max="92" width="8" bestFit="1" customWidth="1"/>
    <col min="93" max="93" width="7" bestFit="1" customWidth="1"/>
    <col min="94" max="95" width="8" bestFit="1" customWidth="1"/>
    <col min="96" max="97" width="7" bestFit="1" customWidth="1"/>
    <col min="98" max="98" width="8" bestFit="1" customWidth="1"/>
    <col min="99" max="99" width="7" bestFit="1" customWidth="1"/>
    <col min="100" max="103" width="8" bestFit="1" customWidth="1"/>
    <col min="104" max="104" width="11.28515625" bestFit="1" customWidth="1"/>
  </cols>
  <sheetData>
    <row r="1" spans="1:4" x14ac:dyDescent="0.25">
      <c r="A1" s="51" t="s">
        <v>111</v>
      </c>
      <c r="B1" s="56" t="s">
        <v>112</v>
      </c>
      <c r="C1" t="s">
        <v>113</v>
      </c>
      <c r="D1" t="s">
        <v>114</v>
      </c>
    </row>
    <row r="2" spans="1:4" x14ac:dyDescent="0.25">
      <c r="A2" s="1" t="s">
        <v>115</v>
      </c>
      <c r="B2" s="56">
        <v>264785.03999999998</v>
      </c>
      <c r="C2">
        <v>2516.1999999999998</v>
      </c>
      <c r="D2" s="56">
        <v>267301.24</v>
      </c>
    </row>
    <row r="3" spans="1:4" x14ac:dyDescent="0.25">
      <c r="A3" s="52" t="s">
        <v>35</v>
      </c>
      <c r="B3" s="56">
        <v>46764.01</v>
      </c>
      <c r="C3">
        <v>592.89</v>
      </c>
      <c r="D3" s="56">
        <v>47356.9</v>
      </c>
    </row>
    <row r="4" spans="1:4" x14ac:dyDescent="0.25">
      <c r="A4" s="53" t="s">
        <v>116</v>
      </c>
      <c r="B4" s="56">
        <v>20972.73</v>
      </c>
      <c r="C4">
        <v>266.98</v>
      </c>
      <c r="D4" s="56">
        <v>21239.71</v>
      </c>
    </row>
    <row r="5" spans="1:4" x14ac:dyDescent="0.25">
      <c r="A5" s="54" t="s">
        <v>117</v>
      </c>
      <c r="B5" s="56">
        <v>4812.28</v>
      </c>
      <c r="C5">
        <v>61.41</v>
      </c>
      <c r="D5" s="56">
        <v>4873.6899999999996</v>
      </c>
    </row>
    <row r="6" spans="1:4" x14ac:dyDescent="0.25">
      <c r="A6" s="55" t="s">
        <v>118</v>
      </c>
      <c r="B6" s="56">
        <v>4812.28</v>
      </c>
      <c r="C6">
        <v>61.41</v>
      </c>
      <c r="D6" s="56">
        <v>4873.6899999999996</v>
      </c>
    </row>
    <row r="7" spans="1:4" x14ac:dyDescent="0.25">
      <c r="A7" s="54" t="s">
        <v>119</v>
      </c>
      <c r="B7" s="56">
        <v>3758.07</v>
      </c>
      <c r="C7">
        <v>48.89</v>
      </c>
      <c r="D7" s="56">
        <v>3806.96</v>
      </c>
    </row>
    <row r="8" spans="1:4" x14ac:dyDescent="0.25">
      <c r="A8" s="55" t="s">
        <v>118</v>
      </c>
      <c r="B8" s="56">
        <v>3758.07</v>
      </c>
      <c r="C8">
        <v>48.89</v>
      </c>
      <c r="D8" s="56">
        <v>3806.96</v>
      </c>
    </row>
    <row r="9" spans="1:4" x14ac:dyDescent="0.25">
      <c r="A9" s="54" t="s">
        <v>120</v>
      </c>
      <c r="B9" s="56">
        <v>12402.38</v>
      </c>
      <c r="C9">
        <v>156.68</v>
      </c>
      <c r="D9" s="56">
        <v>12559.06</v>
      </c>
    </row>
    <row r="10" spans="1:4" x14ac:dyDescent="0.25">
      <c r="A10" s="55" t="s">
        <v>118</v>
      </c>
      <c r="B10" s="56">
        <v>12402.38</v>
      </c>
      <c r="C10">
        <v>156.68</v>
      </c>
      <c r="D10" s="56">
        <v>12559.06</v>
      </c>
    </row>
    <row r="11" spans="1:4" x14ac:dyDescent="0.25">
      <c r="A11" s="53" t="s">
        <v>121</v>
      </c>
      <c r="B11" s="56">
        <v>25791.280000000002</v>
      </c>
      <c r="C11">
        <v>325.91000000000003</v>
      </c>
      <c r="D11" s="56">
        <v>26117.190000000002</v>
      </c>
    </row>
    <row r="12" spans="1:4" x14ac:dyDescent="0.25">
      <c r="A12" s="54" t="s">
        <v>122</v>
      </c>
      <c r="B12" s="56">
        <v>23160.13</v>
      </c>
      <c r="C12">
        <v>292.06</v>
      </c>
      <c r="D12" s="56">
        <v>23452.190000000002</v>
      </c>
    </row>
    <row r="13" spans="1:4" x14ac:dyDescent="0.25">
      <c r="A13" s="55" t="s">
        <v>118</v>
      </c>
      <c r="B13" s="56">
        <v>23160.13</v>
      </c>
      <c r="C13">
        <v>292.06</v>
      </c>
      <c r="D13" s="56">
        <v>23452.190000000002</v>
      </c>
    </row>
    <row r="14" spans="1:4" x14ac:dyDescent="0.25">
      <c r="A14" s="54" t="s">
        <v>123</v>
      </c>
      <c r="B14" s="56">
        <v>2631.15</v>
      </c>
      <c r="C14">
        <v>33.85</v>
      </c>
      <c r="D14" s="56">
        <v>2665</v>
      </c>
    </row>
    <row r="15" spans="1:4" x14ac:dyDescent="0.25">
      <c r="A15" s="55" t="s">
        <v>118</v>
      </c>
      <c r="B15" s="56">
        <v>2631.15</v>
      </c>
      <c r="C15">
        <v>33.85</v>
      </c>
      <c r="D15" s="56">
        <v>2665</v>
      </c>
    </row>
    <row r="16" spans="1:4" x14ac:dyDescent="0.25">
      <c r="A16" s="52" t="s">
        <v>73</v>
      </c>
      <c r="B16" s="56">
        <v>64504.23</v>
      </c>
      <c r="C16">
        <v>-9.11</v>
      </c>
      <c r="D16" s="56">
        <v>64495.12</v>
      </c>
    </row>
    <row r="17" spans="1:4" x14ac:dyDescent="0.25">
      <c r="A17" s="53" t="s">
        <v>124</v>
      </c>
      <c r="B17" s="56">
        <v>4467.71</v>
      </c>
      <c r="C17">
        <v>-9.1</v>
      </c>
      <c r="D17" s="56">
        <v>4458.6100000000006</v>
      </c>
    </row>
    <row r="18" spans="1:4" x14ac:dyDescent="0.25">
      <c r="A18" s="54" t="s">
        <v>125</v>
      </c>
      <c r="B18" s="56">
        <v>1192</v>
      </c>
      <c r="C18">
        <v>0</v>
      </c>
      <c r="D18" s="56">
        <v>1192</v>
      </c>
    </row>
    <row r="19" spans="1:4" x14ac:dyDescent="0.25">
      <c r="A19" s="55" t="s">
        <v>126</v>
      </c>
      <c r="B19" s="56">
        <v>1192</v>
      </c>
      <c r="C19">
        <v>0</v>
      </c>
      <c r="D19" s="56">
        <v>1192</v>
      </c>
    </row>
    <row r="20" spans="1:4" x14ac:dyDescent="0.25">
      <c r="A20" s="54" t="s">
        <v>127</v>
      </c>
      <c r="B20" s="56">
        <v>0</v>
      </c>
      <c r="C20">
        <v>0</v>
      </c>
      <c r="D20" s="56">
        <v>0</v>
      </c>
    </row>
    <row r="21" spans="1:4" x14ac:dyDescent="0.25">
      <c r="A21" s="55" t="s">
        <v>126</v>
      </c>
      <c r="B21" s="56">
        <v>0</v>
      </c>
      <c r="C21">
        <v>0</v>
      </c>
      <c r="D21" s="56">
        <v>0</v>
      </c>
    </row>
    <row r="22" spans="1:4" x14ac:dyDescent="0.25">
      <c r="A22" s="54" t="s">
        <v>128</v>
      </c>
      <c r="B22" s="56">
        <v>0</v>
      </c>
      <c r="C22">
        <v>0</v>
      </c>
      <c r="D22" s="56">
        <v>0</v>
      </c>
    </row>
    <row r="23" spans="1:4" x14ac:dyDescent="0.25">
      <c r="A23" s="55" t="s">
        <v>126</v>
      </c>
      <c r="B23" s="56">
        <v>0</v>
      </c>
      <c r="C23">
        <v>0</v>
      </c>
      <c r="D23" s="56">
        <v>0</v>
      </c>
    </row>
    <row r="24" spans="1:4" x14ac:dyDescent="0.25">
      <c r="A24" s="54" t="s">
        <v>129</v>
      </c>
      <c r="B24" s="56">
        <v>0</v>
      </c>
      <c r="C24">
        <v>0</v>
      </c>
      <c r="D24" s="56">
        <v>0</v>
      </c>
    </row>
    <row r="25" spans="1:4" x14ac:dyDescent="0.25">
      <c r="A25" s="55" t="s">
        <v>126</v>
      </c>
      <c r="B25" s="56">
        <v>0</v>
      </c>
      <c r="C25">
        <v>0</v>
      </c>
      <c r="D25" s="56">
        <v>0</v>
      </c>
    </row>
    <row r="26" spans="1:4" x14ac:dyDescent="0.25">
      <c r="A26" s="54" t="s">
        <v>130</v>
      </c>
      <c r="B26" s="56">
        <v>3275.71</v>
      </c>
      <c r="C26">
        <v>-9.1</v>
      </c>
      <c r="D26" s="56">
        <v>3266.61</v>
      </c>
    </row>
    <row r="27" spans="1:4" x14ac:dyDescent="0.25">
      <c r="A27" s="55" t="s">
        <v>126</v>
      </c>
      <c r="B27" s="56">
        <v>3275.71</v>
      </c>
      <c r="C27">
        <v>-9.1</v>
      </c>
      <c r="D27" s="56">
        <v>3266.61</v>
      </c>
    </row>
    <row r="28" spans="1:4" x14ac:dyDescent="0.25">
      <c r="A28" s="53" t="s">
        <v>131</v>
      </c>
      <c r="B28" s="56">
        <v>3102.83</v>
      </c>
      <c r="C28">
        <v>0</v>
      </c>
      <c r="D28" s="56">
        <v>3102.83</v>
      </c>
    </row>
    <row r="29" spans="1:4" x14ac:dyDescent="0.25">
      <c r="A29" s="54" t="s">
        <v>132</v>
      </c>
      <c r="B29" s="56">
        <v>0</v>
      </c>
      <c r="C29">
        <v>0</v>
      </c>
      <c r="D29" s="56">
        <v>0</v>
      </c>
    </row>
    <row r="30" spans="1:4" x14ac:dyDescent="0.25">
      <c r="A30" s="55" t="s">
        <v>126</v>
      </c>
      <c r="B30" s="56">
        <v>0</v>
      </c>
      <c r="C30">
        <v>0</v>
      </c>
      <c r="D30" s="56">
        <v>0</v>
      </c>
    </row>
    <row r="31" spans="1:4" x14ac:dyDescent="0.25">
      <c r="A31" s="54" t="s">
        <v>133</v>
      </c>
      <c r="B31" s="56">
        <v>0</v>
      </c>
      <c r="C31">
        <v>0</v>
      </c>
      <c r="D31" s="56">
        <v>0</v>
      </c>
    </row>
    <row r="32" spans="1:4" x14ac:dyDescent="0.25">
      <c r="A32" s="55" t="s">
        <v>126</v>
      </c>
      <c r="B32" s="56">
        <v>0</v>
      </c>
      <c r="C32">
        <v>0</v>
      </c>
      <c r="D32" s="56">
        <v>0</v>
      </c>
    </row>
    <row r="33" spans="1:4" x14ac:dyDescent="0.25">
      <c r="A33" s="54" t="s">
        <v>134</v>
      </c>
      <c r="B33" s="56">
        <v>3102.83</v>
      </c>
      <c r="C33">
        <v>0</v>
      </c>
      <c r="D33" s="56">
        <v>3102.83</v>
      </c>
    </row>
    <row r="34" spans="1:4" x14ac:dyDescent="0.25">
      <c r="A34" s="55" t="s">
        <v>126</v>
      </c>
      <c r="B34" s="56">
        <v>3102.83</v>
      </c>
      <c r="C34">
        <v>0</v>
      </c>
      <c r="D34" s="56">
        <v>3102.83</v>
      </c>
    </row>
    <row r="35" spans="1:4" x14ac:dyDescent="0.25">
      <c r="A35" s="53" t="s">
        <v>135</v>
      </c>
      <c r="B35" s="56">
        <v>56933.69</v>
      </c>
      <c r="C35">
        <v>-0.01</v>
      </c>
      <c r="D35" s="56">
        <v>56933.68</v>
      </c>
    </row>
    <row r="36" spans="1:4" x14ac:dyDescent="0.25">
      <c r="A36" s="54" t="s">
        <v>136</v>
      </c>
      <c r="B36" s="56">
        <v>56870</v>
      </c>
      <c r="C36">
        <v>-0.01</v>
      </c>
      <c r="D36" s="56">
        <v>56869.99</v>
      </c>
    </row>
    <row r="37" spans="1:4" x14ac:dyDescent="0.25">
      <c r="A37" s="55" t="s">
        <v>126</v>
      </c>
      <c r="B37" s="56">
        <v>56870</v>
      </c>
      <c r="C37">
        <v>-0.01</v>
      </c>
      <c r="D37" s="56">
        <v>56869.99</v>
      </c>
    </row>
    <row r="38" spans="1:4" x14ac:dyDescent="0.25">
      <c r="A38" s="54" t="s">
        <v>137</v>
      </c>
      <c r="B38" s="56">
        <v>63.69</v>
      </c>
      <c r="C38">
        <v>0</v>
      </c>
      <c r="D38" s="56">
        <v>63.69</v>
      </c>
    </row>
    <row r="39" spans="1:4" x14ac:dyDescent="0.25">
      <c r="A39" s="55" t="s">
        <v>126</v>
      </c>
      <c r="B39" s="56">
        <v>63.69</v>
      </c>
      <c r="C39">
        <v>0</v>
      </c>
      <c r="D39" s="56">
        <v>63.69</v>
      </c>
    </row>
    <row r="40" spans="1:4" x14ac:dyDescent="0.25">
      <c r="A40" s="54" t="s">
        <v>138</v>
      </c>
      <c r="B40" s="56">
        <v>0</v>
      </c>
      <c r="C40">
        <v>0</v>
      </c>
      <c r="D40" s="56">
        <v>0</v>
      </c>
    </row>
    <row r="41" spans="1:4" x14ac:dyDescent="0.25">
      <c r="A41" s="55" t="s">
        <v>126</v>
      </c>
      <c r="B41" s="56">
        <v>0</v>
      </c>
      <c r="C41">
        <v>0</v>
      </c>
      <c r="D41" s="56">
        <v>0</v>
      </c>
    </row>
    <row r="42" spans="1:4" x14ac:dyDescent="0.25">
      <c r="A42" s="52" t="s">
        <v>52</v>
      </c>
      <c r="B42" s="56">
        <v>153516.80000000002</v>
      </c>
      <c r="C42">
        <v>1932.42</v>
      </c>
      <c r="D42" s="56">
        <v>155449.22</v>
      </c>
    </row>
    <row r="43" spans="1:4" x14ac:dyDescent="0.25">
      <c r="A43" s="53" t="s">
        <v>139</v>
      </c>
      <c r="B43" s="56">
        <v>12918.489999999998</v>
      </c>
      <c r="C43">
        <v>169.36</v>
      </c>
      <c r="D43" s="56">
        <v>13087.849999999999</v>
      </c>
    </row>
    <row r="44" spans="1:4" x14ac:dyDescent="0.25">
      <c r="A44" s="54" t="s">
        <v>140</v>
      </c>
      <c r="B44" s="56">
        <v>12883.009999999998</v>
      </c>
      <c r="C44">
        <v>169.36</v>
      </c>
      <c r="D44" s="56">
        <v>13052.369999999999</v>
      </c>
    </row>
    <row r="45" spans="1:4" x14ac:dyDescent="0.25">
      <c r="A45" s="55" t="s">
        <v>118</v>
      </c>
      <c r="B45" s="56">
        <v>7769.61</v>
      </c>
      <c r="C45">
        <v>137.86000000000001</v>
      </c>
      <c r="D45" s="56">
        <v>7907.4699999999993</v>
      </c>
    </row>
    <row r="46" spans="1:4" x14ac:dyDescent="0.25">
      <c r="A46" s="55" t="s">
        <v>126</v>
      </c>
      <c r="B46" s="56">
        <v>5113.3999999999996</v>
      </c>
      <c r="C46">
        <v>31.5</v>
      </c>
      <c r="D46" s="56">
        <v>5144.8999999999996</v>
      </c>
    </row>
    <row r="47" spans="1:4" x14ac:dyDescent="0.25">
      <c r="A47" s="54" t="s">
        <v>141</v>
      </c>
      <c r="B47" s="56">
        <v>35.480000000000004</v>
      </c>
      <c r="C47">
        <v>0</v>
      </c>
      <c r="D47" s="56">
        <v>35.480000000000004</v>
      </c>
    </row>
    <row r="48" spans="1:4" x14ac:dyDescent="0.25">
      <c r="A48" s="55" t="s">
        <v>118</v>
      </c>
      <c r="B48" s="56">
        <v>24.98</v>
      </c>
      <c r="C48">
        <v>0</v>
      </c>
      <c r="D48" s="56">
        <v>24.98</v>
      </c>
    </row>
    <row r="49" spans="1:4" x14ac:dyDescent="0.25">
      <c r="A49" s="55" t="s">
        <v>126</v>
      </c>
      <c r="B49" s="56">
        <v>10.5</v>
      </c>
      <c r="C49">
        <v>0</v>
      </c>
      <c r="D49" s="56">
        <v>10.5</v>
      </c>
    </row>
    <row r="50" spans="1:4" x14ac:dyDescent="0.25">
      <c r="A50" s="53" t="s">
        <v>142</v>
      </c>
      <c r="B50" s="56">
        <v>16822.22</v>
      </c>
      <c r="C50">
        <v>200.81</v>
      </c>
      <c r="D50" s="56">
        <v>17023.03</v>
      </c>
    </row>
    <row r="51" spans="1:4" x14ac:dyDescent="0.25">
      <c r="A51" s="54" t="s">
        <v>143</v>
      </c>
      <c r="B51" s="56">
        <v>16822.22</v>
      </c>
      <c r="C51">
        <v>200.81</v>
      </c>
      <c r="D51" s="56">
        <v>17023.03</v>
      </c>
    </row>
    <row r="52" spans="1:4" x14ac:dyDescent="0.25">
      <c r="A52" s="55" t="s">
        <v>118</v>
      </c>
      <c r="B52" s="56">
        <v>10144.35</v>
      </c>
      <c r="C52">
        <v>179.81</v>
      </c>
      <c r="D52" s="56">
        <v>10324.16</v>
      </c>
    </row>
    <row r="53" spans="1:4" x14ac:dyDescent="0.25">
      <c r="A53" s="55" t="s">
        <v>126</v>
      </c>
      <c r="B53" s="56">
        <v>6677.87</v>
      </c>
      <c r="C53">
        <v>21</v>
      </c>
      <c r="D53" s="56">
        <v>6698.87</v>
      </c>
    </row>
    <row r="54" spans="1:4" x14ac:dyDescent="0.25">
      <c r="A54" s="53" t="s">
        <v>144</v>
      </c>
      <c r="B54" s="56">
        <v>123776.09000000003</v>
      </c>
      <c r="C54">
        <v>1562.25</v>
      </c>
      <c r="D54" s="56">
        <v>125338.34000000003</v>
      </c>
    </row>
    <row r="55" spans="1:4" x14ac:dyDescent="0.25">
      <c r="A55" s="54" t="s">
        <v>145</v>
      </c>
      <c r="B55" s="56">
        <v>186.39</v>
      </c>
      <c r="C55">
        <v>2</v>
      </c>
      <c r="D55" s="56">
        <v>188.39</v>
      </c>
    </row>
    <row r="56" spans="1:4" x14ac:dyDescent="0.25">
      <c r="A56" s="55" t="s">
        <v>118</v>
      </c>
      <c r="B56" s="56">
        <v>112.89</v>
      </c>
      <c r="C56">
        <v>2</v>
      </c>
      <c r="D56" s="56">
        <v>114.89</v>
      </c>
    </row>
    <row r="57" spans="1:4" x14ac:dyDescent="0.25">
      <c r="A57" s="55" t="s">
        <v>126</v>
      </c>
      <c r="B57" s="56">
        <v>73.5</v>
      </c>
      <c r="C57">
        <v>0</v>
      </c>
      <c r="D57" s="56">
        <v>73.5</v>
      </c>
    </row>
    <row r="58" spans="1:4" x14ac:dyDescent="0.25">
      <c r="A58" s="54" t="s">
        <v>146</v>
      </c>
      <c r="B58" s="56">
        <v>665.11</v>
      </c>
      <c r="C58">
        <v>5.99</v>
      </c>
      <c r="D58" s="56">
        <v>671.1</v>
      </c>
    </row>
    <row r="59" spans="1:4" x14ac:dyDescent="0.25">
      <c r="A59" s="55" t="s">
        <v>118</v>
      </c>
      <c r="B59" s="56">
        <v>402.62</v>
      </c>
      <c r="C59">
        <v>5.99</v>
      </c>
      <c r="D59" s="56">
        <v>408.61</v>
      </c>
    </row>
    <row r="60" spans="1:4" x14ac:dyDescent="0.25">
      <c r="A60" s="55" t="s">
        <v>126</v>
      </c>
      <c r="B60" s="56">
        <v>262.49</v>
      </c>
      <c r="C60">
        <v>0</v>
      </c>
      <c r="D60" s="56">
        <v>262.49</v>
      </c>
    </row>
    <row r="61" spans="1:4" x14ac:dyDescent="0.25">
      <c r="A61" s="54" t="s">
        <v>147</v>
      </c>
      <c r="B61" s="56">
        <v>56723.55</v>
      </c>
      <c r="C61">
        <v>709.45</v>
      </c>
      <c r="D61" s="56">
        <v>57433</v>
      </c>
    </row>
    <row r="62" spans="1:4" x14ac:dyDescent="0.25">
      <c r="A62" s="55" t="s">
        <v>118</v>
      </c>
      <c r="B62" s="56">
        <v>34201.480000000003</v>
      </c>
      <c r="C62">
        <v>604.45000000000005</v>
      </c>
      <c r="D62" s="56">
        <v>34805.93</v>
      </c>
    </row>
    <row r="63" spans="1:4" x14ac:dyDescent="0.25">
      <c r="A63" s="55" t="s">
        <v>126</v>
      </c>
      <c r="B63" s="56">
        <v>22522.07</v>
      </c>
      <c r="C63">
        <v>105</v>
      </c>
      <c r="D63" s="56">
        <v>22627.07</v>
      </c>
    </row>
    <row r="64" spans="1:4" x14ac:dyDescent="0.25">
      <c r="A64" s="54" t="s">
        <v>148</v>
      </c>
      <c r="B64" s="56">
        <v>18561.22</v>
      </c>
      <c r="C64">
        <v>250.31</v>
      </c>
      <c r="D64" s="56">
        <v>18811.53</v>
      </c>
    </row>
    <row r="65" spans="1:4" x14ac:dyDescent="0.25">
      <c r="A65" s="55" t="s">
        <v>118</v>
      </c>
      <c r="B65" s="56">
        <v>11190.36</v>
      </c>
      <c r="C65">
        <v>197.81</v>
      </c>
      <c r="D65" s="56">
        <v>11388.17</v>
      </c>
    </row>
    <row r="66" spans="1:4" x14ac:dyDescent="0.25">
      <c r="A66" s="55" t="s">
        <v>126</v>
      </c>
      <c r="B66" s="56">
        <v>7370.86</v>
      </c>
      <c r="C66">
        <v>52.5</v>
      </c>
      <c r="D66" s="56">
        <v>7423.36</v>
      </c>
    </row>
    <row r="67" spans="1:4" x14ac:dyDescent="0.25">
      <c r="A67" s="54" t="s">
        <v>149</v>
      </c>
      <c r="B67" s="56">
        <v>28245.59</v>
      </c>
      <c r="C67">
        <v>355.19</v>
      </c>
      <c r="D67" s="56">
        <v>28600.78</v>
      </c>
    </row>
    <row r="68" spans="1:4" x14ac:dyDescent="0.25">
      <c r="A68" s="55" t="s">
        <v>118</v>
      </c>
      <c r="B68" s="56">
        <v>17031.8</v>
      </c>
      <c r="C68">
        <v>302.69</v>
      </c>
      <c r="D68" s="56">
        <v>17334.489999999998</v>
      </c>
    </row>
    <row r="69" spans="1:4" x14ac:dyDescent="0.25">
      <c r="A69" s="55" t="s">
        <v>126</v>
      </c>
      <c r="B69" s="56">
        <v>11213.79</v>
      </c>
      <c r="C69">
        <v>52.5</v>
      </c>
      <c r="D69" s="56">
        <v>11266.29</v>
      </c>
    </row>
    <row r="70" spans="1:4" x14ac:dyDescent="0.25">
      <c r="A70" s="54" t="s">
        <v>150</v>
      </c>
      <c r="B70" s="56">
        <v>19394.23</v>
      </c>
      <c r="C70">
        <v>239.31</v>
      </c>
      <c r="D70" s="56">
        <v>19633.54</v>
      </c>
    </row>
    <row r="71" spans="1:4" x14ac:dyDescent="0.25">
      <c r="A71" s="55" t="s">
        <v>118</v>
      </c>
      <c r="B71" s="56">
        <v>11697.88</v>
      </c>
      <c r="C71">
        <v>207.81</v>
      </c>
      <c r="D71" s="56">
        <v>11905.689999999999</v>
      </c>
    </row>
    <row r="72" spans="1:4" x14ac:dyDescent="0.25">
      <c r="A72" s="55" t="s">
        <v>126</v>
      </c>
      <c r="B72" s="56">
        <v>7696.35</v>
      </c>
      <c r="C72">
        <v>31.5</v>
      </c>
      <c r="D72" s="56">
        <v>7727.85</v>
      </c>
    </row>
    <row r="73" spans="1:4" x14ac:dyDescent="0.25">
      <c r="A73" s="1" t="s">
        <v>151</v>
      </c>
      <c r="B73" s="56">
        <v>1776565.6800000002</v>
      </c>
      <c r="C73">
        <v>7301.19</v>
      </c>
      <c r="D73" s="56">
        <v>1783866.870000001</v>
      </c>
    </row>
    <row r="74" spans="1:4" x14ac:dyDescent="0.25">
      <c r="A74" s="52" t="s">
        <v>35</v>
      </c>
      <c r="B74" s="56">
        <v>95936.970000000016</v>
      </c>
      <c r="C74">
        <v>64.900000000000006</v>
      </c>
      <c r="D74" s="56">
        <v>96001.87</v>
      </c>
    </row>
    <row r="75" spans="1:4" x14ac:dyDescent="0.25">
      <c r="A75" s="53" t="s">
        <v>116</v>
      </c>
      <c r="B75" s="56">
        <v>43029.270000000004</v>
      </c>
      <c r="C75">
        <v>27.58</v>
      </c>
      <c r="D75" s="56">
        <v>43056.850000000006</v>
      </c>
    </row>
    <row r="76" spans="1:4" x14ac:dyDescent="0.25">
      <c r="A76" s="54" t="s">
        <v>117</v>
      </c>
      <c r="B76" s="56">
        <v>9877.18</v>
      </c>
      <c r="C76">
        <v>-8</v>
      </c>
      <c r="D76" s="56">
        <v>9869.18</v>
      </c>
    </row>
    <row r="77" spans="1:4" x14ac:dyDescent="0.25">
      <c r="A77" s="55" t="s">
        <v>118</v>
      </c>
      <c r="B77" s="56">
        <v>2062.0500000000002</v>
      </c>
      <c r="C77">
        <v>22.57</v>
      </c>
      <c r="D77" s="56">
        <v>2084.6200000000003</v>
      </c>
    </row>
    <row r="78" spans="1:4" x14ac:dyDescent="0.25">
      <c r="A78" s="55" t="s">
        <v>152</v>
      </c>
      <c r="B78" s="56">
        <v>7815.13</v>
      </c>
      <c r="C78">
        <v>-30.57</v>
      </c>
      <c r="D78" s="56">
        <v>7784.56</v>
      </c>
    </row>
    <row r="79" spans="1:4" x14ac:dyDescent="0.25">
      <c r="A79" s="54" t="s">
        <v>119</v>
      </c>
      <c r="B79" s="56">
        <v>7711.7599999999993</v>
      </c>
      <c r="C79">
        <v>34.08</v>
      </c>
      <c r="D79" s="56">
        <v>7745.84</v>
      </c>
    </row>
    <row r="80" spans="1:4" x14ac:dyDescent="0.25">
      <c r="A80" s="55" t="s">
        <v>118</v>
      </c>
      <c r="B80" s="56">
        <v>1609.53</v>
      </c>
      <c r="C80">
        <v>18.78</v>
      </c>
      <c r="D80" s="56">
        <v>1628.31</v>
      </c>
    </row>
    <row r="81" spans="1:4" x14ac:dyDescent="0.25">
      <c r="A81" s="55" t="s">
        <v>152</v>
      </c>
      <c r="B81" s="56">
        <v>6102.23</v>
      </c>
      <c r="C81">
        <v>15.3</v>
      </c>
      <c r="D81" s="56">
        <v>6117.53</v>
      </c>
    </row>
    <row r="82" spans="1:4" x14ac:dyDescent="0.25">
      <c r="A82" s="54" t="s">
        <v>120</v>
      </c>
      <c r="B82" s="56">
        <v>25440.329999999998</v>
      </c>
      <c r="C82">
        <v>1.5</v>
      </c>
      <c r="D82" s="56">
        <v>25441.83</v>
      </c>
    </row>
    <row r="83" spans="1:4" x14ac:dyDescent="0.25">
      <c r="A83" s="55" t="s">
        <v>118</v>
      </c>
      <c r="B83" s="56">
        <v>5313.69</v>
      </c>
      <c r="C83">
        <v>62.67</v>
      </c>
      <c r="D83" s="56">
        <v>5376.36</v>
      </c>
    </row>
    <row r="84" spans="1:4" x14ac:dyDescent="0.25">
      <c r="A84" s="55" t="s">
        <v>152</v>
      </c>
      <c r="B84" s="56">
        <v>20126.64</v>
      </c>
      <c r="C84">
        <v>-61.17</v>
      </c>
      <c r="D84" s="56">
        <v>20065.47</v>
      </c>
    </row>
    <row r="85" spans="1:4" x14ac:dyDescent="0.25">
      <c r="A85" s="53" t="s">
        <v>121</v>
      </c>
      <c r="B85" s="56">
        <v>52907.700000000004</v>
      </c>
      <c r="C85">
        <v>37.32</v>
      </c>
      <c r="D85" s="56">
        <v>52945.02</v>
      </c>
    </row>
    <row r="86" spans="1:4" x14ac:dyDescent="0.25">
      <c r="A86" s="54" t="s">
        <v>122</v>
      </c>
      <c r="B86" s="56">
        <v>47513.810000000005</v>
      </c>
      <c r="C86">
        <v>56.64</v>
      </c>
      <c r="D86" s="56">
        <v>47570.45</v>
      </c>
    </row>
    <row r="87" spans="1:4" x14ac:dyDescent="0.25">
      <c r="A87" s="55" t="s">
        <v>118</v>
      </c>
      <c r="B87" s="56">
        <v>9921.65</v>
      </c>
      <c r="C87">
        <v>117.83</v>
      </c>
      <c r="D87" s="56">
        <v>10039.48</v>
      </c>
    </row>
    <row r="88" spans="1:4" x14ac:dyDescent="0.25">
      <c r="A88" s="55" t="s">
        <v>152</v>
      </c>
      <c r="B88" s="56">
        <v>37592.160000000003</v>
      </c>
      <c r="C88">
        <v>-61.19</v>
      </c>
      <c r="D88" s="56">
        <v>37530.97</v>
      </c>
    </row>
    <row r="89" spans="1:4" x14ac:dyDescent="0.25">
      <c r="A89" s="54" t="s">
        <v>123</v>
      </c>
      <c r="B89" s="56">
        <v>5393.89</v>
      </c>
      <c r="C89">
        <v>-19.32</v>
      </c>
      <c r="D89" s="56">
        <v>5374.57</v>
      </c>
    </row>
    <row r="90" spans="1:4" x14ac:dyDescent="0.25">
      <c r="A90" s="55" t="s">
        <v>118</v>
      </c>
      <c r="B90" s="56">
        <v>1126.92</v>
      </c>
      <c r="C90">
        <v>11.28</v>
      </c>
      <c r="D90" s="56">
        <v>1138.2</v>
      </c>
    </row>
    <row r="91" spans="1:4" x14ac:dyDescent="0.25">
      <c r="A91" s="55" t="s">
        <v>152</v>
      </c>
      <c r="B91" s="56">
        <v>4266.97</v>
      </c>
      <c r="C91">
        <v>-30.6</v>
      </c>
      <c r="D91" s="56">
        <v>4236.37</v>
      </c>
    </row>
    <row r="92" spans="1:4" x14ac:dyDescent="0.25">
      <c r="A92" s="52" t="s">
        <v>73</v>
      </c>
      <c r="B92" s="56">
        <v>475328.5</v>
      </c>
      <c r="C92">
        <v>3476.1</v>
      </c>
      <c r="D92" s="56">
        <v>478804.6</v>
      </c>
    </row>
    <row r="93" spans="1:4" x14ac:dyDescent="0.25">
      <c r="A93" s="53" t="s">
        <v>124</v>
      </c>
      <c r="B93" s="56">
        <v>65849.41</v>
      </c>
      <c r="C93">
        <v>469.42</v>
      </c>
      <c r="D93" s="56">
        <v>66318.83</v>
      </c>
    </row>
    <row r="94" spans="1:4" x14ac:dyDescent="0.25">
      <c r="A94" s="54" t="s">
        <v>125</v>
      </c>
      <c r="B94" s="56">
        <v>7719.7099999999991</v>
      </c>
      <c r="C94">
        <v>45.53</v>
      </c>
      <c r="D94" s="56">
        <v>7765.24</v>
      </c>
    </row>
    <row r="95" spans="1:4" x14ac:dyDescent="0.25">
      <c r="A95" s="55" t="s">
        <v>118</v>
      </c>
      <c r="B95" s="56">
        <v>5128.24</v>
      </c>
      <c r="C95">
        <v>45.53</v>
      </c>
      <c r="D95" s="56">
        <v>5173.7699999999995</v>
      </c>
    </row>
    <row r="96" spans="1:4" x14ac:dyDescent="0.25">
      <c r="A96" s="55" t="s">
        <v>126</v>
      </c>
      <c r="B96" s="56">
        <v>2591.4699999999998</v>
      </c>
      <c r="C96">
        <v>0</v>
      </c>
      <c r="D96" s="56">
        <v>2591.4699999999998</v>
      </c>
    </row>
    <row r="97" spans="1:4" x14ac:dyDescent="0.25">
      <c r="A97" s="54" t="s">
        <v>127</v>
      </c>
      <c r="B97" s="56">
        <v>66.09</v>
      </c>
      <c r="C97">
        <v>0</v>
      </c>
      <c r="D97" s="56">
        <v>66.09</v>
      </c>
    </row>
    <row r="98" spans="1:4" x14ac:dyDescent="0.25">
      <c r="A98" s="55" t="s">
        <v>118</v>
      </c>
      <c r="B98" s="56">
        <v>45.52</v>
      </c>
      <c r="C98">
        <v>0</v>
      </c>
      <c r="D98" s="56">
        <v>45.52</v>
      </c>
    </row>
    <row r="99" spans="1:4" x14ac:dyDescent="0.25">
      <c r="A99" s="55" t="s">
        <v>126</v>
      </c>
      <c r="B99" s="56">
        <v>20.57</v>
      </c>
      <c r="C99">
        <v>0</v>
      </c>
      <c r="D99" s="56">
        <v>20.57</v>
      </c>
    </row>
    <row r="100" spans="1:4" x14ac:dyDescent="0.25">
      <c r="A100" s="54" t="s">
        <v>128</v>
      </c>
      <c r="B100" s="56">
        <v>5163.62</v>
      </c>
      <c r="C100">
        <v>44.91</v>
      </c>
      <c r="D100" s="56">
        <v>5208.53</v>
      </c>
    </row>
    <row r="101" spans="1:4" x14ac:dyDescent="0.25">
      <c r="A101" s="55" t="s">
        <v>118</v>
      </c>
      <c r="B101" s="56">
        <v>3435.98</v>
      </c>
      <c r="C101">
        <v>34.619999999999997</v>
      </c>
      <c r="D101" s="56">
        <v>3470.6</v>
      </c>
    </row>
    <row r="102" spans="1:4" x14ac:dyDescent="0.25">
      <c r="A102" s="55" t="s">
        <v>126</v>
      </c>
      <c r="B102" s="56">
        <v>1727.64</v>
      </c>
      <c r="C102">
        <v>10.29</v>
      </c>
      <c r="D102" s="56">
        <v>1737.93</v>
      </c>
    </row>
    <row r="103" spans="1:4" x14ac:dyDescent="0.25">
      <c r="A103" s="54" t="s">
        <v>129</v>
      </c>
      <c r="B103" s="56">
        <v>31721.550000000003</v>
      </c>
      <c r="C103">
        <v>216.5</v>
      </c>
      <c r="D103" s="56">
        <v>31938.050000000003</v>
      </c>
    </row>
    <row r="104" spans="1:4" x14ac:dyDescent="0.25">
      <c r="A104" s="55" t="s">
        <v>118</v>
      </c>
      <c r="B104" s="56">
        <v>21078.02</v>
      </c>
      <c r="C104">
        <v>195.93</v>
      </c>
      <c r="D104" s="56">
        <v>21273.95</v>
      </c>
    </row>
    <row r="105" spans="1:4" x14ac:dyDescent="0.25">
      <c r="A105" s="55" t="s">
        <v>126</v>
      </c>
      <c r="B105" s="56">
        <v>10643.53</v>
      </c>
      <c r="C105">
        <v>20.57</v>
      </c>
      <c r="D105" s="56">
        <v>10664.1</v>
      </c>
    </row>
    <row r="106" spans="1:4" x14ac:dyDescent="0.25">
      <c r="A106" s="54" t="s">
        <v>130</v>
      </c>
      <c r="B106" s="56">
        <v>21178.44</v>
      </c>
      <c r="C106">
        <v>162.47999999999999</v>
      </c>
      <c r="D106" s="56">
        <v>21340.92</v>
      </c>
    </row>
    <row r="107" spans="1:4" x14ac:dyDescent="0.25">
      <c r="A107" s="55" t="s">
        <v>118</v>
      </c>
      <c r="B107" s="56">
        <v>14072.47</v>
      </c>
      <c r="C107">
        <v>131.63</v>
      </c>
      <c r="D107" s="56">
        <v>14204.099999999999</v>
      </c>
    </row>
    <row r="108" spans="1:4" x14ac:dyDescent="0.25">
      <c r="A108" s="55" t="s">
        <v>126</v>
      </c>
      <c r="B108" s="56">
        <v>7105.97</v>
      </c>
      <c r="C108">
        <v>30.85</v>
      </c>
      <c r="D108" s="56">
        <v>7136.8200000000006</v>
      </c>
    </row>
    <row r="109" spans="1:4" x14ac:dyDescent="0.25">
      <c r="A109" s="53" t="s">
        <v>131</v>
      </c>
      <c r="B109" s="56">
        <v>42569.37</v>
      </c>
      <c r="C109">
        <v>338.18</v>
      </c>
      <c r="D109" s="56">
        <v>42907.549999999996</v>
      </c>
    </row>
    <row r="110" spans="1:4" x14ac:dyDescent="0.25">
      <c r="A110" s="54" t="s">
        <v>132</v>
      </c>
      <c r="B110" s="56">
        <v>16551.830000000002</v>
      </c>
      <c r="C110">
        <v>122.5</v>
      </c>
      <c r="D110" s="56">
        <v>16674.330000000002</v>
      </c>
    </row>
    <row r="111" spans="1:4" x14ac:dyDescent="0.25">
      <c r="A111" s="55" t="s">
        <v>118</v>
      </c>
      <c r="B111" s="56">
        <v>10998.69</v>
      </c>
      <c r="C111">
        <v>101.93</v>
      </c>
      <c r="D111" s="56">
        <v>11100.62</v>
      </c>
    </row>
    <row r="112" spans="1:4" x14ac:dyDescent="0.25">
      <c r="A112" s="55" t="s">
        <v>126</v>
      </c>
      <c r="B112" s="56">
        <v>5553.14</v>
      </c>
      <c r="C112">
        <v>20.57</v>
      </c>
      <c r="D112" s="56">
        <v>5573.71</v>
      </c>
    </row>
    <row r="113" spans="1:4" x14ac:dyDescent="0.25">
      <c r="A113" s="54" t="s">
        <v>133</v>
      </c>
      <c r="B113" s="56">
        <v>5976.67</v>
      </c>
      <c r="C113">
        <v>46.89</v>
      </c>
      <c r="D113" s="56">
        <v>6023.5599999999995</v>
      </c>
    </row>
    <row r="114" spans="1:4" x14ac:dyDescent="0.25">
      <c r="A114" s="55" t="s">
        <v>118</v>
      </c>
      <c r="B114" s="56">
        <v>3971.37</v>
      </c>
      <c r="C114">
        <v>36.61</v>
      </c>
      <c r="D114" s="56">
        <v>4007.98</v>
      </c>
    </row>
    <row r="115" spans="1:4" x14ac:dyDescent="0.25">
      <c r="A115" s="55" t="s">
        <v>126</v>
      </c>
      <c r="B115" s="56">
        <v>2005.3</v>
      </c>
      <c r="C115">
        <v>10.28</v>
      </c>
      <c r="D115" s="56">
        <v>2015.58</v>
      </c>
    </row>
    <row r="116" spans="1:4" x14ac:dyDescent="0.25">
      <c r="A116" s="54" t="s">
        <v>134</v>
      </c>
      <c r="B116" s="56">
        <v>20040.87</v>
      </c>
      <c r="C116">
        <v>168.79</v>
      </c>
      <c r="D116" s="56">
        <v>20209.66</v>
      </c>
    </row>
    <row r="117" spans="1:4" x14ac:dyDescent="0.25">
      <c r="A117" s="55" t="s">
        <v>118</v>
      </c>
      <c r="B117" s="56">
        <v>13315.4</v>
      </c>
      <c r="C117">
        <v>127.66</v>
      </c>
      <c r="D117" s="56">
        <v>13443.06</v>
      </c>
    </row>
    <row r="118" spans="1:4" x14ac:dyDescent="0.25">
      <c r="A118" s="55" t="s">
        <v>126</v>
      </c>
      <c r="B118" s="56">
        <v>6725.47</v>
      </c>
      <c r="C118">
        <v>41.13</v>
      </c>
      <c r="D118" s="56">
        <v>6766.6</v>
      </c>
    </row>
    <row r="119" spans="1:4" x14ac:dyDescent="0.25">
      <c r="A119" s="53" t="s">
        <v>135</v>
      </c>
      <c r="B119" s="56">
        <v>366909.72</v>
      </c>
      <c r="C119">
        <v>2668.5</v>
      </c>
      <c r="D119" s="56">
        <v>369578.22</v>
      </c>
    </row>
    <row r="120" spans="1:4" x14ac:dyDescent="0.25">
      <c r="A120" s="54" t="s">
        <v>136</v>
      </c>
      <c r="B120" s="56">
        <v>366840.66</v>
      </c>
      <c r="C120">
        <v>2667.51</v>
      </c>
      <c r="D120" s="56">
        <v>369508.17</v>
      </c>
    </row>
    <row r="121" spans="1:4" x14ac:dyDescent="0.25">
      <c r="A121" s="55" t="s">
        <v>118</v>
      </c>
      <c r="B121" s="56">
        <v>243684.27</v>
      </c>
      <c r="C121">
        <v>2287.0300000000002</v>
      </c>
      <c r="D121" s="56">
        <v>245971.3</v>
      </c>
    </row>
    <row r="122" spans="1:4" x14ac:dyDescent="0.25">
      <c r="A122" s="55" t="s">
        <v>126</v>
      </c>
      <c r="B122" s="56">
        <v>123156.39</v>
      </c>
      <c r="C122">
        <v>380.48</v>
      </c>
      <c r="D122" s="56">
        <v>123536.87</v>
      </c>
    </row>
    <row r="123" spans="1:4" x14ac:dyDescent="0.25">
      <c r="A123" s="54" t="s">
        <v>137</v>
      </c>
      <c r="B123" s="56">
        <v>0</v>
      </c>
      <c r="C123">
        <v>0</v>
      </c>
      <c r="D123" s="56">
        <v>0</v>
      </c>
    </row>
    <row r="124" spans="1:4" x14ac:dyDescent="0.25">
      <c r="A124" s="55" t="s">
        <v>118</v>
      </c>
      <c r="B124" s="56">
        <v>0</v>
      </c>
      <c r="C124">
        <v>0</v>
      </c>
      <c r="D124" s="56">
        <v>0</v>
      </c>
    </row>
    <row r="125" spans="1:4" x14ac:dyDescent="0.25">
      <c r="A125" s="55" t="s">
        <v>126</v>
      </c>
      <c r="B125" s="56">
        <v>0</v>
      </c>
      <c r="C125">
        <v>0</v>
      </c>
      <c r="D125" s="56">
        <v>0</v>
      </c>
    </row>
    <row r="126" spans="1:4" x14ac:dyDescent="0.25">
      <c r="A126" s="54" t="s">
        <v>138</v>
      </c>
      <c r="B126" s="56">
        <v>69.06</v>
      </c>
      <c r="C126">
        <v>0.99</v>
      </c>
      <c r="D126" s="56">
        <v>70.050000000000011</v>
      </c>
    </row>
    <row r="127" spans="1:4" x14ac:dyDescent="0.25">
      <c r="A127" s="55" t="s">
        <v>118</v>
      </c>
      <c r="B127" s="56">
        <v>48.49</v>
      </c>
      <c r="C127">
        <v>0.99</v>
      </c>
      <c r="D127" s="56">
        <v>49.480000000000004</v>
      </c>
    </row>
    <row r="128" spans="1:4" x14ac:dyDescent="0.25">
      <c r="A128" s="55" t="s">
        <v>126</v>
      </c>
      <c r="B128" s="56">
        <v>20.57</v>
      </c>
      <c r="C128">
        <v>0</v>
      </c>
      <c r="D128" s="56">
        <v>20.57</v>
      </c>
    </row>
    <row r="129" spans="1:4" x14ac:dyDescent="0.25">
      <c r="A129" s="52" t="s">
        <v>55</v>
      </c>
      <c r="B129" s="56">
        <v>104369.84</v>
      </c>
      <c r="C129">
        <v>355.31</v>
      </c>
      <c r="D129" s="56">
        <v>104725.15000000001</v>
      </c>
    </row>
    <row r="130" spans="1:4" x14ac:dyDescent="0.25">
      <c r="A130" s="53" t="s">
        <v>153</v>
      </c>
      <c r="B130" s="56">
        <v>104369.84</v>
      </c>
      <c r="C130">
        <v>355.31</v>
      </c>
      <c r="D130" s="56">
        <v>104725.15000000001</v>
      </c>
    </row>
    <row r="131" spans="1:4" x14ac:dyDescent="0.25">
      <c r="A131" s="54" t="s">
        <v>154</v>
      </c>
      <c r="B131" s="56">
        <v>1501.8100000000002</v>
      </c>
      <c r="C131">
        <v>20.53</v>
      </c>
      <c r="D131" s="56">
        <v>1522.3400000000001</v>
      </c>
    </row>
    <row r="132" spans="1:4" x14ac:dyDescent="0.25">
      <c r="A132" s="55" t="s">
        <v>126</v>
      </c>
      <c r="B132" s="56">
        <v>187.92</v>
      </c>
      <c r="C132">
        <v>0</v>
      </c>
      <c r="D132" s="56">
        <v>187.92</v>
      </c>
    </row>
    <row r="133" spans="1:4" x14ac:dyDescent="0.25">
      <c r="A133" s="55" t="s">
        <v>152</v>
      </c>
      <c r="B133" s="56">
        <v>1313.89</v>
      </c>
      <c r="C133">
        <v>20.53</v>
      </c>
      <c r="D133" s="56">
        <v>1334.42</v>
      </c>
    </row>
    <row r="134" spans="1:4" x14ac:dyDescent="0.25">
      <c r="A134" s="54" t="s">
        <v>155</v>
      </c>
      <c r="B134" s="56">
        <v>0</v>
      </c>
      <c r="C134">
        <v>0</v>
      </c>
      <c r="D134" s="56">
        <v>0</v>
      </c>
    </row>
    <row r="135" spans="1:4" x14ac:dyDescent="0.25">
      <c r="A135" s="55" t="s">
        <v>126</v>
      </c>
      <c r="B135" s="56">
        <v>0</v>
      </c>
      <c r="C135">
        <v>0</v>
      </c>
      <c r="D135" s="56">
        <v>0</v>
      </c>
    </row>
    <row r="136" spans="1:4" x14ac:dyDescent="0.25">
      <c r="A136" s="55" t="s">
        <v>152</v>
      </c>
      <c r="B136" s="56">
        <v>0</v>
      </c>
      <c r="C136">
        <v>0</v>
      </c>
      <c r="D136" s="56">
        <v>0</v>
      </c>
    </row>
    <row r="137" spans="1:4" x14ac:dyDescent="0.25">
      <c r="A137" s="54" t="s">
        <v>156</v>
      </c>
      <c r="B137" s="56">
        <v>25777.280000000002</v>
      </c>
      <c r="C137">
        <v>50</v>
      </c>
      <c r="D137" s="56">
        <v>25827.280000000002</v>
      </c>
    </row>
    <row r="138" spans="1:4" x14ac:dyDescent="0.25">
      <c r="A138" s="55" t="s">
        <v>126</v>
      </c>
      <c r="B138" s="56">
        <v>3194.72</v>
      </c>
      <c r="C138">
        <v>8.94</v>
      </c>
      <c r="D138" s="56">
        <v>3203.66</v>
      </c>
    </row>
    <row r="139" spans="1:4" x14ac:dyDescent="0.25">
      <c r="A139" s="55" t="s">
        <v>152</v>
      </c>
      <c r="B139" s="56">
        <v>22582.560000000001</v>
      </c>
      <c r="C139">
        <v>41.06</v>
      </c>
      <c r="D139" s="56">
        <v>22623.620000000003</v>
      </c>
    </row>
    <row r="140" spans="1:4" x14ac:dyDescent="0.25">
      <c r="A140" s="54" t="s">
        <v>157</v>
      </c>
      <c r="B140" s="56">
        <v>77090.75</v>
      </c>
      <c r="C140">
        <v>284.77999999999997</v>
      </c>
      <c r="D140" s="56">
        <v>77375.530000000013</v>
      </c>
    </row>
    <row r="141" spans="1:4" x14ac:dyDescent="0.25">
      <c r="A141" s="55" t="s">
        <v>126</v>
      </c>
      <c r="B141" s="56">
        <v>9548.3700000000008</v>
      </c>
      <c r="C141">
        <v>17.899999999999999</v>
      </c>
      <c r="D141" s="56">
        <v>9566.27</v>
      </c>
    </row>
    <row r="142" spans="1:4" x14ac:dyDescent="0.25">
      <c r="A142" s="55" t="s">
        <v>152</v>
      </c>
      <c r="B142" s="56">
        <v>67542.38</v>
      </c>
      <c r="C142">
        <v>266.88</v>
      </c>
      <c r="D142" s="56">
        <v>67809.260000000009</v>
      </c>
    </row>
    <row r="143" spans="1:4" x14ac:dyDescent="0.25">
      <c r="A143" s="52" t="s">
        <v>60</v>
      </c>
      <c r="B143" s="56">
        <v>235423.42</v>
      </c>
      <c r="C143">
        <v>263.89999999999992</v>
      </c>
      <c r="D143" s="56">
        <v>235687.32</v>
      </c>
    </row>
    <row r="144" spans="1:4" x14ac:dyDescent="0.25">
      <c r="A144" s="53" t="s">
        <v>158</v>
      </c>
      <c r="B144" s="56">
        <v>14824.210000000001</v>
      </c>
      <c r="C144">
        <v>39.19</v>
      </c>
      <c r="D144" s="56">
        <v>14863.4</v>
      </c>
    </row>
    <row r="145" spans="1:4" x14ac:dyDescent="0.25">
      <c r="A145" s="54" t="s">
        <v>159</v>
      </c>
      <c r="B145" s="56">
        <v>0</v>
      </c>
      <c r="C145">
        <v>0</v>
      </c>
      <c r="D145" s="56">
        <v>0</v>
      </c>
    </row>
    <row r="146" spans="1:4" x14ac:dyDescent="0.25">
      <c r="A146" s="55" t="s">
        <v>118</v>
      </c>
      <c r="B146" s="56">
        <v>0</v>
      </c>
      <c r="C146">
        <v>0</v>
      </c>
      <c r="D146" s="56">
        <v>0</v>
      </c>
    </row>
    <row r="147" spans="1:4" x14ac:dyDescent="0.25">
      <c r="A147" s="55" t="s">
        <v>126</v>
      </c>
      <c r="B147" s="56">
        <v>0</v>
      </c>
      <c r="C147">
        <v>0</v>
      </c>
      <c r="D147" s="56">
        <v>0</v>
      </c>
    </row>
    <row r="148" spans="1:4" x14ac:dyDescent="0.25">
      <c r="A148" s="55" t="s">
        <v>152</v>
      </c>
      <c r="B148" s="56">
        <v>0</v>
      </c>
      <c r="C148">
        <v>0</v>
      </c>
      <c r="D148" s="56">
        <v>0</v>
      </c>
    </row>
    <row r="149" spans="1:4" x14ac:dyDescent="0.25">
      <c r="A149" s="54" t="s">
        <v>160</v>
      </c>
      <c r="B149" s="56">
        <v>6703.2999999999993</v>
      </c>
      <c r="C149">
        <v>6.4700000000000006</v>
      </c>
      <c r="D149" s="56">
        <v>6709.7699999999995</v>
      </c>
    </row>
    <row r="150" spans="1:4" x14ac:dyDescent="0.25">
      <c r="A150" s="55" t="s">
        <v>118</v>
      </c>
      <c r="B150" s="56">
        <v>1852.41</v>
      </c>
      <c r="C150">
        <v>20.12</v>
      </c>
      <c r="D150" s="56">
        <v>1872.53</v>
      </c>
    </row>
    <row r="151" spans="1:4" x14ac:dyDescent="0.25">
      <c r="A151" s="55" t="s">
        <v>126</v>
      </c>
      <c r="B151" s="56">
        <v>1425.04</v>
      </c>
      <c r="C151">
        <v>0</v>
      </c>
      <c r="D151" s="56">
        <v>1425.04</v>
      </c>
    </row>
    <row r="152" spans="1:4" x14ac:dyDescent="0.25">
      <c r="A152" s="55" t="s">
        <v>152</v>
      </c>
      <c r="B152" s="56">
        <v>3425.85</v>
      </c>
      <c r="C152">
        <v>-13.65</v>
      </c>
      <c r="D152" s="56">
        <v>3412.2</v>
      </c>
    </row>
    <row r="153" spans="1:4" x14ac:dyDescent="0.25">
      <c r="A153" s="54" t="s">
        <v>161</v>
      </c>
      <c r="B153" s="56">
        <v>0</v>
      </c>
      <c r="C153">
        <v>0</v>
      </c>
      <c r="D153" s="56">
        <v>0</v>
      </c>
    </row>
    <row r="154" spans="1:4" x14ac:dyDescent="0.25">
      <c r="A154" s="55" t="s">
        <v>118</v>
      </c>
      <c r="B154" s="56">
        <v>0</v>
      </c>
      <c r="C154">
        <v>0</v>
      </c>
      <c r="D154" s="56">
        <v>0</v>
      </c>
    </row>
    <row r="155" spans="1:4" x14ac:dyDescent="0.25">
      <c r="A155" s="55" t="s">
        <v>126</v>
      </c>
      <c r="B155" s="56">
        <v>0</v>
      </c>
      <c r="C155">
        <v>0</v>
      </c>
      <c r="D155" s="56">
        <v>0</v>
      </c>
    </row>
    <row r="156" spans="1:4" x14ac:dyDescent="0.25">
      <c r="A156" s="55" t="s">
        <v>152</v>
      </c>
      <c r="B156" s="56">
        <v>0</v>
      </c>
      <c r="C156">
        <v>0</v>
      </c>
      <c r="D156" s="56">
        <v>0</v>
      </c>
    </row>
    <row r="157" spans="1:4" x14ac:dyDescent="0.25">
      <c r="A157" s="54" t="s">
        <v>162</v>
      </c>
      <c r="B157" s="56">
        <v>3763.69</v>
      </c>
      <c r="C157">
        <v>19.2</v>
      </c>
      <c r="D157" s="56">
        <v>3782.89</v>
      </c>
    </row>
    <row r="158" spans="1:4" x14ac:dyDescent="0.25">
      <c r="A158" s="55" t="s">
        <v>118</v>
      </c>
      <c r="B158" s="56">
        <v>1041.19</v>
      </c>
      <c r="C158">
        <v>12.07</v>
      </c>
      <c r="D158" s="56">
        <v>1053.26</v>
      </c>
    </row>
    <row r="159" spans="1:4" x14ac:dyDescent="0.25">
      <c r="A159" s="55" t="s">
        <v>126</v>
      </c>
      <c r="B159" s="56">
        <v>798.02</v>
      </c>
      <c r="C159">
        <v>7.13</v>
      </c>
      <c r="D159" s="56">
        <v>805.15</v>
      </c>
    </row>
    <row r="160" spans="1:4" x14ac:dyDescent="0.25">
      <c r="A160" s="55" t="s">
        <v>152</v>
      </c>
      <c r="B160" s="56">
        <v>1924.48</v>
      </c>
      <c r="C160">
        <v>0</v>
      </c>
      <c r="D160" s="56">
        <v>1924.48</v>
      </c>
    </row>
    <row r="161" spans="1:4" x14ac:dyDescent="0.25">
      <c r="A161" s="54" t="s">
        <v>163</v>
      </c>
      <c r="B161" s="56">
        <v>4357.22</v>
      </c>
      <c r="C161">
        <v>13.52</v>
      </c>
      <c r="D161" s="56">
        <v>4370.74</v>
      </c>
    </row>
    <row r="162" spans="1:4" x14ac:dyDescent="0.25">
      <c r="A162" s="55" t="s">
        <v>118</v>
      </c>
      <c r="B162" s="56">
        <v>1206.19</v>
      </c>
      <c r="C162">
        <v>13.22</v>
      </c>
      <c r="D162" s="56">
        <v>1219.4100000000001</v>
      </c>
    </row>
    <row r="163" spans="1:4" x14ac:dyDescent="0.25">
      <c r="A163" s="55" t="s">
        <v>126</v>
      </c>
      <c r="B163" s="56">
        <v>926.28</v>
      </c>
      <c r="C163">
        <v>7.12</v>
      </c>
      <c r="D163" s="56">
        <v>933.4</v>
      </c>
    </row>
    <row r="164" spans="1:4" x14ac:dyDescent="0.25">
      <c r="A164" s="55" t="s">
        <v>152</v>
      </c>
      <c r="B164" s="56">
        <v>2224.75</v>
      </c>
      <c r="C164">
        <v>-6.82</v>
      </c>
      <c r="D164" s="56">
        <v>2217.9299999999998</v>
      </c>
    </row>
    <row r="165" spans="1:4" x14ac:dyDescent="0.25">
      <c r="A165" s="53" t="s">
        <v>164</v>
      </c>
      <c r="B165" s="56">
        <v>168159.57</v>
      </c>
      <c r="C165">
        <v>179.52999999999992</v>
      </c>
      <c r="D165" s="56">
        <v>168339.1</v>
      </c>
    </row>
    <row r="166" spans="1:4" x14ac:dyDescent="0.25">
      <c r="A166" s="54" t="s">
        <v>165</v>
      </c>
      <c r="B166" s="56">
        <v>168159.57</v>
      </c>
      <c r="C166">
        <v>179.52999999999992</v>
      </c>
      <c r="D166" s="56">
        <v>168339.1</v>
      </c>
    </row>
    <row r="167" spans="1:4" x14ac:dyDescent="0.25">
      <c r="A167" s="55" t="s">
        <v>118</v>
      </c>
      <c r="B167" s="56">
        <v>46441.87</v>
      </c>
      <c r="C167">
        <v>489.83</v>
      </c>
      <c r="D167" s="56">
        <v>46931.700000000004</v>
      </c>
    </row>
    <row r="168" spans="1:4" x14ac:dyDescent="0.25">
      <c r="A168" s="55" t="s">
        <v>126</v>
      </c>
      <c r="B168" s="56">
        <v>35832.629999999997</v>
      </c>
      <c r="C168">
        <v>85.5</v>
      </c>
      <c r="D168" s="56">
        <v>35918.129999999997</v>
      </c>
    </row>
    <row r="169" spans="1:4" x14ac:dyDescent="0.25">
      <c r="A169" s="55" t="s">
        <v>152</v>
      </c>
      <c r="B169" s="56">
        <v>85885.07</v>
      </c>
      <c r="C169">
        <v>-395.8</v>
      </c>
      <c r="D169" s="56">
        <v>85489.27</v>
      </c>
    </row>
    <row r="170" spans="1:4" x14ac:dyDescent="0.25">
      <c r="A170" s="53" t="s">
        <v>166</v>
      </c>
      <c r="B170" s="56">
        <v>0</v>
      </c>
      <c r="C170">
        <v>0</v>
      </c>
      <c r="D170" s="56">
        <v>0</v>
      </c>
    </row>
    <row r="171" spans="1:4" x14ac:dyDescent="0.25">
      <c r="A171" s="54" t="s">
        <v>167</v>
      </c>
      <c r="B171" s="56">
        <v>0</v>
      </c>
      <c r="C171">
        <v>0</v>
      </c>
      <c r="D171" s="56">
        <v>0</v>
      </c>
    </row>
    <row r="172" spans="1:4" x14ac:dyDescent="0.25">
      <c r="A172" s="55" t="s">
        <v>118</v>
      </c>
      <c r="B172" s="56">
        <v>0</v>
      </c>
      <c r="C172">
        <v>0</v>
      </c>
      <c r="D172" s="56">
        <v>0</v>
      </c>
    </row>
    <row r="173" spans="1:4" x14ac:dyDescent="0.25">
      <c r="A173" s="55" t="s">
        <v>126</v>
      </c>
      <c r="B173" s="56">
        <v>0</v>
      </c>
      <c r="C173">
        <v>0</v>
      </c>
      <c r="D173" s="56">
        <v>0</v>
      </c>
    </row>
    <row r="174" spans="1:4" x14ac:dyDescent="0.25">
      <c r="A174" s="55" t="s">
        <v>152</v>
      </c>
      <c r="B174" s="56">
        <v>0</v>
      </c>
      <c r="C174">
        <v>0</v>
      </c>
      <c r="D174" s="56">
        <v>0</v>
      </c>
    </row>
    <row r="175" spans="1:4" x14ac:dyDescent="0.25">
      <c r="A175" s="53" t="s">
        <v>168</v>
      </c>
      <c r="B175" s="56">
        <v>52439.64</v>
      </c>
      <c r="C175">
        <v>45.18</v>
      </c>
      <c r="D175" s="56">
        <v>52484.819999999992</v>
      </c>
    </row>
    <row r="176" spans="1:4" x14ac:dyDescent="0.25">
      <c r="A176" s="54" t="s">
        <v>169</v>
      </c>
      <c r="B176" s="56">
        <v>346.42</v>
      </c>
      <c r="C176">
        <v>-12.5</v>
      </c>
      <c r="D176" s="56">
        <v>333.91999999999996</v>
      </c>
    </row>
    <row r="177" spans="1:4" x14ac:dyDescent="0.25">
      <c r="A177" s="55" t="s">
        <v>118</v>
      </c>
      <c r="B177" s="56">
        <v>97.74</v>
      </c>
      <c r="C177">
        <v>1.1499999999999999</v>
      </c>
      <c r="D177" s="56">
        <v>98.89</v>
      </c>
    </row>
    <row r="178" spans="1:4" x14ac:dyDescent="0.25">
      <c r="A178" s="55" t="s">
        <v>126</v>
      </c>
      <c r="B178" s="56">
        <v>71.25</v>
      </c>
      <c r="C178">
        <v>0</v>
      </c>
      <c r="D178" s="56">
        <v>71.25</v>
      </c>
    </row>
    <row r="179" spans="1:4" x14ac:dyDescent="0.25">
      <c r="A179" s="55" t="s">
        <v>152</v>
      </c>
      <c r="B179" s="56">
        <v>177.43</v>
      </c>
      <c r="C179">
        <v>-13.65</v>
      </c>
      <c r="D179" s="56">
        <v>163.78</v>
      </c>
    </row>
    <row r="180" spans="1:4" x14ac:dyDescent="0.25">
      <c r="A180" s="54" t="s">
        <v>170</v>
      </c>
      <c r="B180" s="56">
        <v>32537.46</v>
      </c>
      <c r="C180">
        <v>54.509999999999991</v>
      </c>
      <c r="D180" s="56">
        <v>32591.97</v>
      </c>
    </row>
    <row r="181" spans="1:4" x14ac:dyDescent="0.25">
      <c r="A181" s="55" t="s">
        <v>118</v>
      </c>
      <c r="B181" s="56">
        <v>8987.23</v>
      </c>
      <c r="C181">
        <v>94.85</v>
      </c>
      <c r="D181" s="56">
        <v>9082.08</v>
      </c>
    </row>
    <row r="182" spans="1:4" x14ac:dyDescent="0.25">
      <c r="A182" s="55" t="s">
        <v>126</v>
      </c>
      <c r="B182" s="56">
        <v>6932.82</v>
      </c>
      <c r="C182">
        <v>14.25</v>
      </c>
      <c r="D182" s="56">
        <v>6947.07</v>
      </c>
    </row>
    <row r="183" spans="1:4" x14ac:dyDescent="0.25">
      <c r="A183" s="55" t="s">
        <v>152</v>
      </c>
      <c r="B183" s="56">
        <v>16617.41</v>
      </c>
      <c r="C183">
        <v>-54.59</v>
      </c>
      <c r="D183" s="56">
        <v>16562.82</v>
      </c>
    </row>
    <row r="184" spans="1:4" x14ac:dyDescent="0.25">
      <c r="A184" s="54" t="s">
        <v>171</v>
      </c>
      <c r="B184" s="56">
        <v>11553.279999999999</v>
      </c>
      <c r="C184">
        <v>6.9200000000000017</v>
      </c>
      <c r="D184" s="56">
        <v>11560.2</v>
      </c>
    </row>
    <row r="185" spans="1:4" x14ac:dyDescent="0.25">
      <c r="A185" s="55" t="s">
        <v>118</v>
      </c>
      <c r="B185" s="56">
        <v>3191.98</v>
      </c>
      <c r="C185">
        <v>33.92</v>
      </c>
      <c r="D185" s="56">
        <v>3225.9</v>
      </c>
    </row>
    <row r="186" spans="1:4" x14ac:dyDescent="0.25">
      <c r="A186" s="55" t="s">
        <v>126</v>
      </c>
      <c r="B186" s="56">
        <v>2458.19</v>
      </c>
      <c r="C186">
        <v>7.12</v>
      </c>
      <c r="D186" s="56">
        <v>2465.31</v>
      </c>
    </row>
    <row r="187" spans="1:4" x14ac:dyDescent="0.25">
      <c r="A187" s="55" t="s">
        <v>152</v>
      </c>
      <c r="B187" s="56">
        <v>5903.11</v>
      </c>
      <c r="C187">
        <v>-34.119999999999997</v>
      </c>
      <c r="D187" s="56">
        <v>5868.99</v>
      </c>
    </row>
    <row r="188" spans="1:4" x14ac:dyDescent="0.25">
      <c r="A188" s="54" t="s">
        <v>172</v>
      </c>
      <c r="B188" s="56">
        <v>8002.48</v>
      </c>
      <c r="C188">
        <v>-3.75</v>
      </c>
      <c r="D188" s="56">
        <v>7998.73</v>
      </c>
    </row>
    <row r="189" spans="1:4" x14ac:dyDescent="0.25">
      <c r="A189" s="55" t="s">
        <v>118</v>
      </c>
      <c r="B189" s="56">
        <v>2211.7399999999998</v>
      </c>
      <c r="C189">
        <v>23.57</v>
      </c>
      <c r="D189" s="56">
        <v>2235.31</v>
      </c>
    </row>
    <row r="190" spans="1:4" x14ac:dyDescent="0.25">
      <c r="A190" s="55" t="s">
        <v>126</v>
      </c>
      <c r="B190" s="56">
        <v>1702.92</v>
      </c>
      <c r="C190">
        <v>0</v>
      </c>
      <c r="D190" s="56">
        <v>1702.92</v>
      </c>
    </row>
    <row r="191" spans="1:4" x14ac:dyDescent="0.25">
      <c r="A191" s="55" t="s">
        <v>152</v>
      </c>
      <c r="B191" s="56">
        <v>4087.82</v>
      </c>
      <c r="C191">
        <v>-27.32</v>
      </c>
      <c r="D191" s="56">
        <v>4060.5</v>
      </c>
    </row>
    <row r="192" spans="1:4" x14ac:dyDescent="0.25">
      <c r="A192" s="52" t="s">
        <v>88</v>
      </c>
      <c r="B192" s="56">
        <v>40493.86</v>
      </c>
      <c r="C192">
        <v>99.97</v>
      </c>
      <c r="D192" s="56">
        <v>40593.829999999994</v>
      </c>
    </row>
    <row r="193" spans="1:4" x14ac:dyDescent="0.25">
      <c r="A193" s="53" t="s">
        <v>173</v>
      </c>
      <c r="B193" s="56">
        <v>40493.86</v>
      </c>
      <c r="C193">
        <v>99.97</v>
      </c>
      <c r="D193" s="56">
        <v>40593.829999999994</v>
      </c>
    </row>
    <row r="194" spans="1:4" x14ac:dyDescent="0.25">
      <c r="A194" s="54" t="s">
        <v>174</v>
      </c>
      <c r="B194" s="56">
        <v>130.57</v>
      </c>
      <c r="C194">
        <v>0</v>
      </c>
      <c r="D194" s="56">
        <v>130.57</v>
      </c>
    </row>
    <row r="195" spans="1:4" x14ac:dyDescent="0.25">
      <c r="A195" s="55" t="s">
        <v>118</v>
      </c>
      <c r="B195" s="56">
        <v>67.63</v>
      </c>
      <c r="C195">
        <v>0</v>
      </c>
      <c r="D195" s="56">
        <v>67.63</v>
      </c>
    </row>
    <row r="196" spans="1:4" x14ac:dyDescent="0.25">
      <c r="A196" s="55" t="s">
        <v>152</v>
      </c>
      <c r="B196" s="56">
        <v>62.94</v>
      </c>
      <c r="C196">
        <v>0</v>
      </c>
      <c r="D196" s="56">
        <v>62.94</v>
      </c>
    </row>
    <row r="197" spans="1:4" x14ac:dyDescent="0.25">
      <c r="A197" s="54" t="s">
        <v>175</v>
      </c>
      <c r="B197" s="56">
        <v>0</v>
      </c>
      <c r="C197">
        <v>0</v>
      </c>
      <c r="D197" s="56">
        <v>0</v>
      </c>
    </row>
    <row r="198" spans="1:4" x14ac:dyDescent="0.25">
      <c r="A198" s="55" t="s">
        <v>118</v>
      </c>
      <c r="B198" s="56">
        <v>0</v>
      </c>
      <c r="C198">
        <v>0</v>
      </c>
      <c r="D198" s="56">
        <v>0</v>
      </c>
    </row>
    <row r="199" spans="1:4" x14ac:dyDescent="0.25">
      <c r="A199" s="55" t="s">
        <v>152</v>
      </c>
      <c r="B199" s="56">
        <v>0</v>
      </c>
      <c r="C199">
        <v>0</v>
      </c>
      <c r="D199" s="56">
        <v>0</v>
      </c>
    </row>
    <row r="200" spans="1:4" x14ac:dyDescent="0.25">
      <c r="A200" s="54" t="s">
        <v>176</v>
      </c>
      <c r="B200" s="56">
        <v>3975.54</v>
      </c>
      <c r="C200">
        <v>5.870000000000001</v>
      </c>
      <c r="D200" s="56">
        <v>3981.4100000000003</v>
      </c>
    </row>
    <row r="201" spans="1:4" x14ac:dyDescent="0.25">
      <c r="A201" s="55" t="s">
        <v>118</v>
      </c>
      <c r="B201" s="56">
        <v>1961.38</v>
      </c>
      <c r="C201">
        <v>29.48</v>
      </c>
      <c r="D201" s="56">
        <v>1990.8600000000001</v>
      </c>
    </row>
    <row r="202" spans="1:4" x14ac:dyDescent="0.25">
      <c r="A202" s="55" t="s">
        <v>152</v>
      </c>
      <c r="B202" s="56">
        <v>2014.16</v>
      </c>
      <c r="C202">
        <v>-23.61</v>
      </c>
      <c r="D202" s="56">
        <v>1990.5500000000002</v>
      </c>
    </row>
    <row r="203" spans="1:4" x14ac:dyDescent="0.25">
      <c r="A203" s="54" t="s">
        <v>177</v>
      </c>
      <c r="B203" s="56">
        <v>25233.39</v>
      </c>
      <c r="C203">
        <v>72.86999999999999</v>
      </c>
      <c r="D203" s="56">
        <v>25306.26</v>
      </c>
    </row>
    <row r="204" spans="1:4" x14ac:dyDescent="0.25">
      <c r="A204" s="55" t="s">
        <v>118</v>
      </c>
      <c r="B204" s="56">
        <v>12432.48</v>
      </c>
      <c r="C204">
        <v>175.14</v>
      </c>
      <c r="D204" s="56">
        <v>12607.619999999999</v>
      </c>
    </row>
    <row r="205" spans="1:4" x14ac:dyDescent="0.25">
      <c r="A205" s="55" t="s">
        <v>152</v>
      </c>
      <c r="B205" s="56">
        <v>12800.91</v>
      </c>
      <c r="C205">
        <v>-102.27</v>
      </c>
      <c r="D205" s="56">
        <v>12698.64</v>
      </c>
    </row>
    <row r="206" spans="1:4" x14ac:dyDescent="0.25">
      <c r="A206" s="54" t="s">
        <v>178</v>
      </c>
      <c r="B206" s="56">
        <v>11154.36</v>
      </c>
      <c r="C206">
        <v>21.230000000000004</v>
      </c>
      <c r="D206" s="56">
        <v>11175.59</v>
      </c>
    </row>
    <row r="207" spans="1:4" x14ac:dyDescent="0.25">
      <c r="A207" s="55" t="s">
        <v>118</v>
      </c>
      <c r="B207" s="56">
        <v>5497.41</v>
      </c>
      <c r="C207">
        <v>76.290000000000006</v>
      </c>
      <c r="D207" s="56">
        <v>5573.7</v>
      </c>
    </row>
    <row r="208" spans="1:4" x14ac:dyDescent="0.25">
      <c r="A208" s="55" t="s">
        <v>152</v>
      </c>
      <c r="B208" s="56">
        <v>5656.95</v>
      </c>
      <c r="C208">
        <v>-55.06</v>
      </c>
      <c r="D208" s="56">
        <v>5601.8899999999994</v>
      </c>
    </row>
    <row r="209" spans="1:4" x14ac:dyDescent="0.25">
      <c r="A209" s="52" t="s">
        <v>42</v>
      </c>
      <c r="B209" s="56">
        <v>54706.52</v>
      </c>
      <c r="C209">
        <v>124.00999999999999</v>
      </c>
      <c r="D209" s="56">
        <v>54830.53</v>
      </c>
    </row>
    <row r="210" spans="1:4" x14ac:dyDescent="0.25">
      <c r="A210" s="53" t="s">
        <v>179</v>
      </c>
      <c r="B210" s="56">
        <v>6486.84</v>
      </c>
      <c r="C210">
        <v>7.41</v>
      </c>
      <c r="D210" s="56">
        <v>6494.25</v>
      </c>
    </row>
    <row r="211" spans="1:4" x14ac:dyDescent="0.25">
      <c r="A211" s="54" t="s">
        <v>180</v>
      </c>
      <c r="B211" s="56">
        <v>0.96</v>
      </c>
      <c r="C211">
        <v>0</v>
      </c>
      <c r="D211" s="56">
        <v>0.96</v>
      </c>
    </row>
    <row r="212" spans="1:4" x14ac:dyDescent="0.25">
      <c r="A212" s="55" t="s">
        <v>118</v>
      </c>
      <c r="B212" s="56">
        <v>0.96</v>
      </c>
      <c r="C212">
        <v>0</v>
      </c>
      <c r="D212" s="56">
        <v>0.96</v>
      </c>
    </row>
    <row r="213" spans="1:4" x14ac:dyDescent="0.25">
      <c r="A213" s="55" t="s">
        <v>126</v>
      </c>
      <c r="B213" s="56">
        <v>0</v>
      </c>
      <c r="C213">
        <v>0</v>
      </c>
      <c r="D213" s="56">
        <v>0</v>
      </c>
    </row>
    <row r="214" spans="1:4" x14ac:dyDescent="0.25">
      <c r="A214" s="55" t="s">
        <v>152</v>
      </c>
      <c r="B214" s="56">
        <v>0</v>
      </c>
      <c r="C214">
        <v>0</v>
      </c>
      <c r="D214" s="56">
        <v>0</v>
      </c>
    </row>
    <row r="215" spans="1:4" x14ac:dyDescent="0.25">
      <c r="A215" s="54" t="s">
        <v>181</v>
      </c>
      <c r="B215" s="56">
        <v>6485.88</v>
      </c>
      <c r="C215">
        <v>7.41</v>
      </c>
      <c r="D215" s="56">
        <v>6493.2899999999991</v>
      </c>
    </row>
    <row r="216" spans="1:4" x14ac:dyDescent="0.25">
      <c r="A216" s="55" t="s">
        <v>118</v>
      </c>
      <c r="B216" s="56">
        <v>1573.73</v>
      </c>
      <c r="C216">
        <v>19.23</v>
      </c>
      <c r="D216" s="56">
        <v>1592.96</v>
      </c>
    </row>
    <row r="217" spans="1:4" x14ac:dyDescent="0.25">
      <c r="A217" s="55" t="s">
        <v>126</v>
      </c>
      <c r="B217" s="56">
        <v>1400.07</v>
      </c>
      <c r="C217">
        <v>0</v>
      </c>
      <c r="D217" s="56">
        <v>1400.07</v>
      </c>
    </row>
    <row r="218" spans="1:4" x14ac:dyDescent="0.25">
      <c r="A218" s="55" t="s">
        <v>152</v>
      </c>
      <c r="B218" s="56">
        <v>3512.08</v>
      </c>
      <c r="C218">
        <v>-11.82</v>
      </c>
      <c r="D218" s="56">
        <v>3500.2599999999998</v>
      </c>
    </row>
    <row r="219" spans="1:4" x14ac:dyDescent="0.25">
      <c r="A219" s="53" t="s">
        <v>182</v>
      </c>
      <c r="B219" s="56">
        <v>31759.22</v>
      </c>
      <c r="C219">
        <v>87.97999999999999</v>
      </c>
      <c r="D219" s="56">
        <v>31847.200000000001</v>
      </c>
    </row>
    <row r="220" spans="1:4" x14ac:dyDescent="0.25">
      <c r="A220" s="54" t="s">
        <v>183</v>
      </c>
      <c r="B220" s="56">
        <v>31759.22</v>
      </c>
      <c r="C220">
        <v>87.97999999999999</v>
      </c>
      <c r="D220" s="56">
        <v>31847.200000000001</v>
      </c>
    </row>
    <row r="221" spans="1:4" x14ac:dyDescent="0.25">
      <c r="A221" s="55" t="s">
        <v>118</v>
      </c>
      <c r="B221" s="56">
        <v>7697.53</v>
      </c>
      <c r="C221">
        <v>87.49</v>
      </c>
      <c r="D221" s="56">
        <v>7785.0199999999995</v>
      </c>
    </row>
    <row r="222" spans="1:4" x14ac:dyDescent="0.25">
      <c r="A222" s="55" t="s">
        <v>126</v>
      </c>
      <c r="B222" s="56">
        <v>6879.67</v>
      </c>
      <c r="C222">
        <v>24.13</v>
      </c>
      <c r="D222" s="56">
        <v>6903.8</v>
      </c>
    </row>
    <row r="223" spans="1:4" x14ac:dyDescent="0.25">
      <c r="A223" s="55" t="s">
        <v>152</v>
      </c>
      <c r="B223" s="56">
        <v>17182.02</v>
      </c>
      <c r="C223">
        <v>-23.64</v>
      </c>
      <c r="D223" s="56">
        <v>17158.38</v>
      </c>
    </row>
    <row r="224" spans="1:4" x14ac:dyDescent="0.25">
      <c r="A224" s="53" t="s">
        <v>184</v>
      </c>
      <c r="B224" s="56">
        <v>16460.460000000003</v>
      </c>
      <c r="C224">
        <v>28.619999999999997</v>
      </c>
      <c r="D224" s="56">
        <v>16489.080000000002</v>
      </c>
    </row>
    <row r="225" spans="1:4" x14ac:dyDescent="0.25">
      <c r="A225" s="54" t="s">
        <v>185</v>
      </c>
      <c r="B225" s="56">
        <v>11272.02</v>
      </c>
      <c r="C225">
        <v>16.119999999999997</v>
      </c>
      <c r="D225" s="56">
        <v>11288.14</v>
      </c>
    </row>
    <row r="226" spans="1:4" x14ac:dyDescent="0.25">
      <c r="A226" s="55" t="s">
        <v>118</v>
      </c>
      <c r="B226" s="56">
        <v>2732.16</v>
      </c>
      <c r="C226">
        <v>31.72</v>
      </c>
      <c r="D226" s="56">
        <v>2763.8799999999997</v>
      </c>
    </row>
    <row r="227" spans="1:4" x14ac:dyDescent="0.25">
      <c r="A227" s="55" t="s">
        <v>126</v>
      </c>
      <c r="B227" s="56">
        <v>2438.06</v>
      </c>
      <c r="C227">
        <v>8.0500000000000007</v>
      </c>
      <c r="D227" s="56">
        <v>2446.11</v>
      </c>
    </row>
    <row r="228" spans="1:4" x14ac:dyDescent="0.25">
      <c r="A228" s="55" t="s">
        <v>152</v>
      </c>
      <c r="B228" s="56">
        <v>6101.8</v>
      </c>
      <c r="C228">
        <v>-23.65</v>
      </c>
      <c r="D228" s="56">
        <v>6078.1500000000005</v>
      </c>
    </row>
    <row r="229" spans="1:4" x14ac:dyDescent="0.25">
      <c r="A229" s="54" t="s">
        <v>186</v>
      </c>
      <c r="B229" s="56">
        <v>1073.31</v>
      </c>
      <c r="C229">
        <v>2.88</v>
      </c>
      <c r="D229" s="56">
        <v>1076.19</v>
      </c>
    </row>
    <row r="230" spans="1:4" x14ac:dyDescent="0.25">
      <c r="A230" s="55" t="s">
        <v>118</v>
      </c>
      <c r="B230" s="56">
        <v>260.52999999999997</v>
      </c>
      <c r="C230">
        <v>2.88</v>
      </c>
      <c r="D230" s="56">
        <v>263.40999999999997</v>
      </c>
    </row>
    <row r="231" spans="1:4" x14ac:dyDescent="0.25">
      <c r="A231" s="55" t="s">
        <v>126</v>
      </c>
      <c r="B231" s="56">
        <v>233.35</v>
      </c>
      <c r="C231">
        <v>0</v>
      </c>
      <c r="D231" s="56">
        <v>233.35</v>
      </c>
    </row>
    <row r="232" spans="1:4" x14ac:dyDescent="0.25">
      <c r="A232" s="55" t="s">
        <v>152</v>
      </c>
      <c r="B232" s="56">
        <v>579.42999999999995</v>
      </c>
      <c r="C232">
        <v>0</v>
      </c>
      <c r="D232" s="56">
        <v>579.42999999999995</v>
      </c>
    </row>
    <row r="233" spans="1:4" x14ac:dyDescent="0.25">
      <c r="A233" s="54" t="s">
        <v>187</v>
      </c>
      <c r="B233" s="56">
        <v>0</v>
      </c>
      <c r="C233">
        <v>0</v>
      </c>
      <c r="D233" s="56">
        <v>0</v>
      </c>
    </row>
    <row r="234" spans="1:4" x14ac:dyDescent="0.25">
      <c r="A234" s="55" t="s">
        <v>118</v>
      </c>
      <c r="B234" s="56">
        <v>0</v>
      </c>
      <c r="C234">
        <v>0</v>
      </c>
      <c r="D234" s="56">
        <v>0</v>
      </c>
    </row>
    <row r="235" spans="1:4" x14ac:dyDescent="0.25">
      <c r="A235" s="55" t="s">
        <v>126</v>
      </c>
      <c r="B235" s="56">
        <v>0</v>
      </c>
      <c r="C235">
        <v>0</v>
      </c>
      <c r="D235" s="56">
        <v>0</v>
      </c>
    </row>
    <row r="236" spans="1:4" x14ac:dyDescent="0.25">
      <c r="A236" s="55" t="s">
        <v>152</v>
      </c>
      <c r="B236" s="56">
        <v>0</v>
      </c>
      <c r="C236">
        <v>0</v>
      </c>
      <c r="D236" s="56">
        <v>0</v>
      </c>
    </row>
    <row r="237" spans="1:4" x14ac:dyDescent="0.25">
      <c r="A237" s="54" t="s">
        <v>188</v>
      </c>
      <c r="B237" s="56">
        <v>4115.13</v>
      </c>
      <c r="C237">
        <v>9.6199999999999992</v>
      </c>
      <c r="D237" s="56">
        <v>4124.75</v>
      </c>
    </row>
    <row r="238" spans="1:4" x14ac:dyDescent="0.25">
      <c r="A238" s="55" t="s">
        <v>118</v>
      </c>
      <c r="B238" s="56">
        <v>998.84</v>
      </c>
      <c r="C238">
        <v>9.6199999999999992</v>
      </c>
      <c r="D238" s="56">
        <v>1008.46</v>
      </c>
    </row>
    <row r="239" spans="1:4" x14ac:dyDescent="0.25">
      <c r="A239" s="55" t="s">
        <v>126</v>
      </c>
      <c r="B239" s="56">
        <v>893.15</v>
      </c>
      <c r="C239">
        <v>0</v>
      </c>
      <c r="D239" s="56">
        <v>893.15</v>
      </c>
    </row>
    <row r="240" spans="1:4" x14ac:dyDescent="0.25">
      <c r="A240" s="55" t="s">
        <v>152</v>
      </c>
      <c r="B240" s="56">
        <v>2223.14</v>
      </c>
      <c r="C240">
        <v>0</v>
      </c>
      <c r="D240" s="56">
        <v>2223.14</v>
      </c>
    </row>
    <row r="241" spans="1:4" x14ac:dyDescent="0.25">
      <c r="A241" s="52" t="s">
        <v>30</v>
      </c>
      <c r="B241" s="56">
        <v>18313.16</v>
      </c>
      <c r="C241">
        <v>187.3</v>
      </c>
      <c r="D241" s="56">
        <v>18500.46</v>
      </c>
    </row>
    <row r="242" spans="1:4" x14ac:dyDescent="0.25">
      <c r="A242" s="53" t="s">
        <v>189</v>
      </c>
      <c r="B242" s="56">
        <v>0</v>
      </c>
      <c r="C242">
        <v>0</v>
      </c>
      <c r="D242" s="56">
        <v>0</v>
      </c>
    </row>
    <row r="243" spans="1:4" x14ac:dyDescent="0.25">
      <c r="A243" s="54" t="s">
        <v>190</v>
      </c>
      <c r="B243" s="56">
        <v>0</v>
      </c>
      <c r="C243">
        <v>0</v>
      </c>
      <c r="D243" s="56">
        <v>0</v>
      </c>
    </row>
    <row r="244" spans="1:4" x14ac:dyDescent="0.25">
      <c r="A244" s="55" t="s">
        <v>118</v>
      </c>
      <c r="B244" s="56">
        <v>0</v>
      </c>
      <c r="C244">
        <v>0</v>
      </c>
      <c r="D244" s="56">
        <v>0</v>
      </c>
    </row>
    <row r="245" spans="1:4" x14ac:dyDescent="0.25">
      <c r="A245" s="53" t="s">
        <v>191</v>
      </c>
      <c r="B245" s="56">
        <v>6717.86</v>
      </c>
      <c r="C245">
        <v>69.59</v>
      </c>
      <c r="D245" s="56">
        <v>6787.45</v>
      </c>
    </row>
    <row r="246" spans="1:4" x14ac:dyDescent="0.25">
      <c r="A246" s="54" t="s">
        <v>192</v>
      </c>
      <c r="B246" s="56">
        <v>6717.86</v>
      </c>
      <c r="C246">
        <v>69.59</v>
      </c>
      <c r="D246" s="56">
        <v>6787.45</v>
      </c>
    </row>
    <row r="247" spans="1:4" x14ac:dyDescent="0.25">
      <c r="A247" s="55" t="s">
        <v>118</v>
      </c>
      <c r="B247" s="56">
        <v>6717.86</v>
      </c>
      <c r="C247">
        <v>69.59</v>
      </c>
      <c r="D247" s="56">
        <v>6787.45</v>
      </c>
    </row>
    <row r="248" spans="1:4" x14ac:dyDescent="0.25">
      <c r="A248" s="53" t="s">
        <v>193</v>
      </c>
      <c r="B248" s="56">
        <v>11595.300000000001</v>
      </c>
      <c r="C248">
        <v>117.71</v>
      </c>
      <c r="D248" s="56">
        <v>11713.01</v>
      </c>
    </row>
    <row r="249" spans="1:4" x14ac:dyDescent="0.25">
      <c r="A249" s="54" t="s">
        <v>194</v>
      </c>
      <c r="B249" s="56">
        <v>33.17</v>
      </c>
      <c r="C249">
        <v>0</v>
      </c>
      <c r="D249" s="56">
        <v>33.17</v>
      </c>
    </row>
    <row r="250" spans="1:4" x14ac:dyDescent="0.25">
      <c r="A250" s="55" t="s">
        <v>118</v>
      </c>
      <c r="B250" s="56">
        <v>33.17</v>
      </c>
      <c r="C250">
        <v>0</v>
      </c>
      <c r="D250" s="56">
        <v>33.17</v>
      </c>
    </row>
    <row r="251" spans="1:4" x14ac:dyDescent="0.25">
      <c r="A251" s="54" t="s">
        <v>195</v>
      </c>
      <c r="B251" s="56">
        <v>10322.61</v>
      </c>
      <c r="C251">
        <v>105.35</v>
      </c>
      <c r="D251" s="56">
        <v>10427.960000000001</v>
      </c>
    </row>
    <row r="252" spans="1:4" x14ac:dyDescent="0.25">
      <c r="A252" s="55" t="s">
        <v>118</v>
      </c>
      <c r="B252" s="56">
        <v>10322.61</v>
      </c>
      <c r="C252">
        <v>105.35</v>
      </c>
      <c r="D252" s="56">
        <v>10427.960000000001</v>
      </c>
    </row>
    <row r="253" spans="1:4" x14ac:dyDescent="0.25">
      <c r="A253" s="54" t="s">
        <v>196</v>
      </c>
      <c r="B253" s="56">
        <v>745.27</v>
      </c>
      <c r="C253">
        <v>7.15</v>
      </c>
      <c r="D253" s="56">
        <v>752.42</v>
      </c>
    </row>
    <row r="254" spans="1:4" x14ac:dyDescent="0.25">
      <c r="A254" s="55" t="s">
        <v>118</v>
      </c>
      <c r="B254" s="56">
        <v>745.27</v>
      </c>
      <c r="C254">
        <v>7.15</v>
      </c>
      <c r="D254" s="56">
        <v>752.42</v>
      </c>
    </row>
    <row r="255" spans="1:4" x14ac:dyDescent="0.25">
      <c r="A255" s="54" t="s">
        <v>197</v>
      </c>
      <c r="B255" s="56">
        <v>494.25</v>
      </c>
      <c r="C255">
        <v>5.21</v>
      </c>
      <c r="D255" s="56">
        <v>499.46</v>
      </c>
    </row>
    <row r="256" spans="1:4" x14ac:dyDescent="0.25">
      <c r="A256" s="55" t="s">
        <v>118</v>
      </c>
      <c r="B256" s="56">
        <v>494.25</v>
      </c>
      <c r="C256">
        <v>5.21</v>
      </c>
      <c r="D256" s="56">
        <v>499.46</v>
      </c>
    </row>
    <row r="257" spans="1:4" x14ac:dyDescent="0.25">
      <c r="A257" s="52" t="s">
        <v>15</v>
      </c>
      <c r="B257" s="56">
        <v>126738</v>
      </c>
      <c r="C257">
        <v>1285.6799999999998</v>
      </c>
      <c r="D257" s="56">
        <v>128023.67999999999</v>
      </c>
    </row>
    <row r="258" spans="1:4" x14ac:dyDescent="0.25">
      <c r="A258" s="53" t="s">
        <v>198</v>
      </c>
      <c r="B258" s="56">
        <v>6538.4699999999993</v>
      </c>
      <c r="C258">
        <v>69.260000000000005</v>
      </c>
      <c r="D258" s="56">
        <v>6607.7300000000005</v>
      </c>
    </row>
    <row r="259" spans="1:4" x14ac:dyDescent="0.25">
      <c r="A259" s="54" t="s">
        <v>199</v>
      </c>
      <c r="B259" s="56">
        <v>1321.54</v>
      </c>
      <c r="C259">
        <v>14.12</v>
      </c>
      <c r="D259" s="56">
        <v>1335.6599999999999</v>
      </c>
    </row>
    <row r="260" spans="1:4" x14ac:dyDescent="0.25">
      <c r="A260" s="55" t="s">
        <v>118</v>
      </c>
      <c r="B260" s="56">
        <v>1321.54</v>
      </c>
      <c r="C260">
        <v>14.12</v>
      </c>
      <c r="D260" s="56">
        <v>1335.6599999999999</v>
      </c>
    </row>
    <row r="261" spans="1:4" x14ac:dyDescent="0.25">
      <c r="A261" s="54" t="s">
        <v>200</v>
      </c>
      <c r="B261" s="56">
        <v>2959.68</v>
      </c>
      <c r="C261">
        <v>33.340000000000003</v>
      </c>
      <c r="D261" s="56">
        <v>2993.02</v>
      </c>
    </row>
    <row r="262" spans="1:4" x14ac:dyDescent="0.25">
      <c r="A262" s="55" t="s">
        <v>118</v>
      </c>
      <c r="B262" s="56">
        <v>2959.68</v>
      </c>
      <c r="C262">
        <v>33.340000000000003</v>
      </c>
      <c r="D262" s="56">
        <v>2993.02</v>
      </c>
    </row>
    <row r="263" spans="1:4" x14ac:dyDescent="0.25">
      <c r="A263" s="54" t="s">
        <v>201</v>
      </c>
      <c r="B263" s="56">
        <v>2257.25</v>
      </c>
      <c r="C263">
        <v>21.8</v>
      </c>
      <c r="D263" s="56">
        <v>2279.0500000000002</v>
      </c>
    </row>
    <row r="264" spans="1:4" x14ac:dyDescent="0.25">
      <c r="A264" s="55" t="s">
        <v>118</v>
      </c>
      <c r="B264" s="56">
        <v>2257.25</v>
      </c>
      <c r="C264">
        <v>21.8</v>
      </c>
      <c r="D264" s="56">
        <v>2279.0500000000002</v>
      </c>
    </row>
    <row r="265" spans="1:4" x14ac:dyDescent="0.25">
      <c r="A265" s="53" t="s">
        <v>202</v>
      </c>
      <c r="B265" s="56">
        <v>18011.86</v>
      </c>
      <c r="C265">
        <v>179.46</v>
      </c>
      <c r="D265" s="56">
        <v>18191.32</v>
      </c>
    </row>
    <row r="266" spans="1:4" x14ac:dyDescent="0.25">
      <c r="A266" s="54" t="s">
        <v>203</v>
      </c>
      <c r="B266" s="56">
        <v>0</v>
      </c>
      <c r="C266">
        <v>0</v>
      </c>
      <c r="D266" s="56">
        <v>0</v>
      </c>
    </row>
    <row r="267" spans="1:4" x14ac:dyDescent="0.25">
      <c r="A267" s="55" t="s">
        <v>118</v>
      </c>
      <c r="B267" s="56">
        <v>0</v>
      </c>
      <c r="C267">
        <v>0</v>
      </c>
      <c r="D267" s="56">
        <v>0</v>
      </c>
    </row>
    <row r="268" spans="1:4" x14ac:dyDescent="0.25">
      <c r="A268" s="54" t="s">
        <v>204</v>
      </c>
      <c r="B268" s="56">
        <v>15855.87</v>
      </c>
      <c r="C268">
        <v>160.24</v>
      </c>
      <c r="D268" s="56">
        <v>16016.11</v>
      </c>
    </row>
    <row r="269" spans="1:4" x14ac:dyDescent="0.25">
      <c r="A269" s="55" t="s">
        <v>118</v>
      </c>
      <c r="B269" s="56">
        <v>15855.87</v>
      </c>
      <c r="C269">
        <v>160.24</v>
      </c>
      <c r="D269" s="56">
        <v>16016.11</v>
      </c>
    </row>
    <row r="270" spans="1:4" x14ac:dyDescent="0.25">
      <c r="A270" s="54" t="s">
        <v>205</v>
      </c>
      <c r="B270" s="56">
        <v>142.28</v>
      </c>
      <c r="C270">
        <v>1.28</v>
      </c>
      <c r="D270" s="56">
        <v>143.56</v>
      </c>
    </row>
    <row r="271" spans="1:4" x14ac:dyDescent="0.25">
      <c r="A271" s="55" t="s">
        <v>118</v>
      </c>
      <c r="B271" s="56">
        <v>142.28</v>
      </c>
      <c r="C271">
        <v>1.28</v>
      </c>
      <c r="D271" s="56">
        <v>143.56</v>
      </c>
    </row>
    <row r="272" spans="1:4" x14ac:dyDescent="0.25">
      <c r="A272" s="54" t="s">
        <v>206</v>
      </c>
      <c r="B272" s="56">
        <v>2013.71</v>
      </c>
      <c r="C272">
        <v>17.940000000000001</v>
      </c>
      <c r="D272" s="56">
        <v>2031.65</v>
      </c>
    </row>
    <row r="273" spans="1:4" x14ac:dyDescent="0.25">
      <c r="A273" s="55" t="s">
        <v>118</v>
      </c>
      <c r="B273" s="56">
        <v>2013.71</v>
      </c>
      <c r="C273">
        <v>17.940000000000001</v>
      </c>
      <c r="D273" s="56">
        <v>2031.65</v>
      </c>
    </row>
    <row r="274" spans="1:4" x14ac:dyDescent="0.25">
      <c r="A274" s="54" t="s">
        <v>207</v>
      </c>
      <c r="B274" s="56">
        <v>0</v>
      </c>
      <c r="C274">
        <v>0</v>
      </c>
      <c r="D274" s="56">
        <v>0</v>
      </c>
    </row>
    <row r="275" spans="1:4" x14ac:dyDescent="0.25">
      <c r="A275" s="55" t="s">
        <v>118</v>
      </c>
      <c r="B275" s="56">
        <v>0</v>
      </c>
      <c r="C275">
        <v>0</v>
      </c>
      <c r="D275" s="56">
        <v>0</v>
      </c>
    </row>
    <row r="276" spans="1:4" x14ac:dyDescent="0.25">
      <c r="A276" s="53" t="s">
        <v>208</v>
      </c>
      <c r="B276" s="56">
        <v>49694.11</v>
      </c>
      <c r="C276">
        <v>502.46000000000004</v>
      </c>
      <c r="D276" s="56">
        <v>50196.57</v>
      </c>
    </row>
    <row r="277" spans="1:4" x14ac:dyDescent="0.25">
      <c r="A277" s="54" t="s">
        <v>209</v>
      </c>
      <c r="B277" s="56">
        <v>24722.080000000002</v>
      </c>
      <c r="C277">
        <v>251.22</v>
      </c>
      <c r="D277" s="56">
        <v>24973.300000000003</v>
      </c>
    </row>
    <row r="278" spans="1:4" x14ac:dyDescent="0.25">
      <c r="A278" s="55" t="s">
        <v>118</v>
      </c>
      <c r="B278" s="56">
        <v>24722.080000000002</v>
      </c>
      <c r="C278">
        <v>251.22</v>
      </c>
      <c r="D278" s="56">
        <v>24973.300000000003</v>
      </c>
    </row>
    <row r="279" spans="1:4" x14ac:dyDescent="0.25">
      <c r="A279" s="54" t="s">
        <v>210</v>
      </c>
      <c r="B279" s="56">
        <v>15593.1</v>
      </c>
      <c r="C279">
        <v>156.38</v>
      </c>
      <c r="D279" s="56">
        <v>15749.48</v>
      </c>
    </row>
    <row r="280" spans="1:4" x14ac:dyDescent="0.25">
      <c r="A280" s="55" t="s">
        <v>118</v>
      </c>
      <c r="B280" s="56">
        <v>15593.1</v>
      </c>
      <c r="C280">
        <v>156.38</v>
      </c>
      <c r="D280" s="56">
        <v>15749.48</v>
      </c>
    </row>
    <row r="281" spans="1:4" x14ac:dyDescent="0.25">
      <c r="A281" s="54" t="s">
        <v>211</v>
      </c>
      <c r="B281" s="56">
        <v>9378.93</v>
      </c>
      <c r="C281">
        <v>94.86</v>
      </c>
      <c r="D281" s="56">
        <v>9473.7900000000009</v>
      </c>
    </row>
    <row r="282" spans="1:4" x14ac:dyDescent="0.25">
      <c r="A282" s="55" t="s">
        <v>118</v>
      </c>
      <c r="B282" s="56">
        <v>9378.93</v>
      </c>
      <c r="C282">
        <v>94.86</v>
      </c>
      <c r="D282" s="56">
        <v>9473.7900000000009</v>
      </c>
    </row>
    <row r="283" spans="1:4" x14ac:dyDescent="0.25">
      <c r="A283" s="53" t="s">
        <v>212</v>
      </c>
      <c r="B283" s="56">
        <v>52493.56</v>
      </c>
      <c r="C283">
        <v>534.5</v>
      </c>
      <c r="D283" s="56">
        <v>53028.06</v>
      </c>
    </row>
    <row r="284" spans="1:4" x14ac:dyDescent="0.25">
      <c r="A284" s="54" t="s">
        <v>213</v>
      </c>
      <c r="B284" s="56">
        <v>247.39</v>
      </c>
      <c r="C284">
        <v>2.57</v>
      </c>
      <c r="D284" s="56">
        <v>249.95999999999998</v>
      </c>
    </row>
    <row r="285" spans="1:4" x14ac:dyDescent="0.25">
      <c r="A285" s="55" t="s">
        <v>118</v>
      </c>
      <c r="B285" s="56">
        <v>247.39</v>
      </c>
      <c r="C285">
        <v>2.57</v>
      </c>
      <c r="D285" s="56">
        <v>249.95999999999998</v>
      </c>
    </row>
    <row r="286" spans="1:4" x14ac:dyDescent="0.25">
      <c r="A286" s="54" t="s">
        <v>214</v>
      </c>
      <c r="B286" s="56">
        <v>52246.17</v>
      </c>
      <c r="C286">
        <v>531.92999999999995</v>
      </c>
      <c r="D286" s="56">
        <v>52778.1</v>
      </c>
    </row>
    <row r="287" spans="1:4" x14ac:dyDescent="0.25">
      <c r="A287" s="55" t="s">
        <v>118</v>
      </c>
      <c r="B287" s="56">
        <v>52246.17</v>
      </c>
      <c r="C287">
        <v>531.92999999999995</v>
      </c>
      <c r="D287" s="56">
        <v>52778.1</v>
      </c>
    </row>
    <row r="288" spans="1:4" x14ac:dyDescent="0.25">
      <c r="A288" s="52" t="s">
        <v>21</v>
      </c>
      <c r="B288" s="56">
        <v>260837.9</v>
      </c>
      <c r="C288">
        <v>860.6400000000001</v>
      </c>
      <c r="D288" s="56">
        <v>261698.53999999995</v>
      </c>
    </row>
    <row r="289" spans="1:4" x14ac:dyDescent="0.25">
      <c r="A289" s="53" t="s">
        <v>215</v>
      </c>
      <c r="B289" s="56">
        <v>44384.66</v>
      </c>
      <c r="C289">
        <v>121.84</v>
      </c>
      <c r="D289" s="56">
        <v>44506.5</v>
      </c>
    </row>
    <row r="290" spans="1:4" x14ac:dyDescent="0.25">
      <c r="A290" s="54" t="s">
        <v>216</v>
      </c>
      <c r="B290" s="56">
        <v>44384.66</v>
      </c>
      <c r="C290">
        <v>121.84</v>
      </c>
      <c r="D290" s="56">
        <v>44506.5</v>
      </c>
    </row>
    <row r="291" spans="1:4" x14ac:dyDescent="0.25">
      <c r="A291" s="55" t="s">
        <v>118</v>
      </c>
      <c r="B291" s="56">
        <v>14895.86</v>
      </c>
      <c r="C291">
        <v>178.08</v>
      </c>
      <c r="D291" s="56">
        <v>15073.94</v>
      </c>
    </row>
    <row r="292" spans="1:4" x14ac:dyDescent="0.25">
      <c r="A292" s="55" t="s">
        <v>126</v>
      </c>
      <c r="B292" s="56">
        <v>8948.91</v>
      </c>
      <c r="C292">
        <v>31.63</v>
      </c>
      <c r="D292" s="56">
        <v>8980.5399999999991</v>
      </c>
    </row>
    <row r="293" spans="1:4" x14ac:dyDescent="0.25">
      <c r="A293" s="55" t="s">
        <v>152</v>
      </c>
      <c r="B293" s="56">
        <v>20539.89</v>
      </c>
      <c r="C293">
        <v>-87.87</v>
      </c>
      <c r="D293" s="56">
        <v>20452.02</v>
      </c>
    </row>
    <row r="294" spans="1:4" x14ac:dyDescent="0.25">
      <c r="A294" s="53" t="s">
        <v>217</v>
      </c>
      <c r="B294" s="56">
        <v>8769.89</v>
      </c>
      <c r="C294">
        <v>-7.9499999999999957</v>
      </c>
      <c r="D294" s="56">
        <v>8761.9399999999987</v>
      </c>
    </row>
    <row r="295" spans="1:4" x14ac:dyDescent="0.25">
      <c r="A295" s="54" t="s">
        <v>218</v>
      </c>
      <c r="B295" s="56">
        <v>367.8</v>
      </c>
      <c r="C295">
        <v>0</v>
      </c>
      <c r="D295" s="56">
        <v>367.8</v>
      </c>
    </row>
    <row r="296" spans="1:4" x14ac:dyDescent="0.25">
      <c r="A296" s="55" t="s">
        <v>118</v>
      </c>
      <c r="B296" s="56">
        <v>128.82</v>
      </c>
      <c r="C296">
        <v>0</v>
      </c>
      <c r="D296" s="56">
        <v>128.82</v>
      </c>
    </row>
    <row r="297" spans="1:4" x14ac:dyDescent="0.25">
      <c r="A297" s="55" t="s">
        <v>126</v>
      </c>
      <c r="B297" s="56">
        <v>63.24</v>
      </c>
      <c r="C297">
        <v>0</v>
      </c>
      <c r="D297" s="56">
        <v>63.24</v>
      </c>
    </row>
    <row r="298" spans="1:4" x14ac:dyDescent="0.25">
      <c r="A298" s="55" t="s">
        <v>152</v>
      </c>
      <c r="B298" s="56">
        <v>175.74</v>
      </c>
      <c r="C298">
        <v>0</v>
      </c>
      <c r="D298" s="56">
        <v>175.74</v>
      </c>
    </row>
    <row r="299" spans="1:4" x14ac:dyDescent="0.25">
      <c r="A299" s="54" t="s">
        <v>219</v>
      </c>
      <c r="B299" s="56">
        <v>40.909999999999997</v>
      </c>
      <c r="C299">
        <v>0</v>
      </c>
      <c r="D299" s="56">
        <v>40.909999999999997</v>
      </c>
    </row>
    <row r="300" spans="1:4" x14ac:dyDescent="0.25">
      <c r="A300" s="55" t="s">
        <v>118</v>
      </c>
      <c r="B300" s="56">
        <v>18.940000000000001</v>
      </c>
      <c r="C300">
        <v>0</v>
      </c>
      <c r="D300" s="56">
        <v>18.940000000000001</v>
      </c>
    </row>
    <row r="301" spans="1:4" x14ac:dyDescent="0.25">
      <c r="A301" s="55" t="s">
        <v>126</v>
      </c>
      <c r="B301" s="56">
        <v>0</v>
      </c>
      <c r="C301">
        <v>0</v>
      </c>
      <c r="D301" s="56">
        <v>0</v>
      </c>
    </row>
    <row r="302" spans="1:4" x14ac:dyDescent="0.25">
      <c r="A302" s="55" t="s">
        <v>152</v>
      </c>
      <c r="B302" s="56">
        <v>21.97</v>
      </c>
      <c r="C302">
        <v>0</v>
      </c>
      <c r="D302" s="56">
        <v>21.97</v>
      </c>
    </row>
    <row r="303" spans="1:4" x14ac:dyDescent="0.25">
      <c r="A303" s="54" t="s">
        <v>220</v>
      </c>
      <c r="B303" s="56">
        <v>7.58</v>
      </c>
      <c r="C303">
        <v>0</v>
      </c>
      <c r="D303" s="56">
        <v>7.58</v>
      </c>
    </row>
    <row r="304" spans="1:4" x14ac:dyDescent="0.25">
      <c r="A304" s="55" t="s">
        <v>118</v>
      </c>
      <c r="B304" s="56">
        <v>7.58</v>
      </c>
      <c r="C304">
        <v>0</v>
      </c>
      <c r="D304" s="56">
        <v>7.58</v>
      </c>
    </row>
    <row r="305" spans="1:4" x14ac:dyDescent="0.25">
      <c r="A305" s="55" t="s">
        <v>126</v>
      </c>
      <c r="B305" s="56">
        <v>0</v>
      </c>
      <c r="C305">
        <v>0</v>
      </c>
      <c r="D305" s="56">
        <v>0</v>
      </c>
    </row>
    <row r="306" spans="1:4" x14ac:dyDescent="0.25">
      <c r="A306" s="55" t="s">
        <v>152</v>
      </c>
      <c r="B306" s="56">
        <v>0</v>
      </c>
      <c r="C306">
        <v>0</v>
      </c>
      <c r="D306" s="56">
        <v>0</v>
      </c>
    </row>
    <row r="307" spans="1:4" x14ac:dyDescent="0.25">
      <c r="A307" s="54" t="s">
        <v>221</v>
      </c>
      <c r="B307" s="56">
        <v>8353.6</v>
      </c>
      <c r="C307">
        <v>-7.9499999999999957</v>
      </c>
      <c r="D307" s="56">
        <v>8345.65</v>
      </c>
    </row>
    <row r="308" spans="1:4" x14ac:dyDescent="0.25">
      <c r="A308" s="55" t="s">
        <v>118</v>
      </c>
      <c r="B308" s="56">
        <v>2811.33</v>
      </c>
      <c r="C308">
        <v>35.99</v>
      </c>
      <c r="D308" s="56">
        <v>2847.3199999999997</v>
      </c>
    </row>
    <row r="309" spans="1:4" x14ac:dyDescent="0.25">
      <c r="A309" s="55" t="s">
        <v>126</v>
      </c>
      <c r="B309" s="56">
        <v>1675.94</v>
      </c>
      <c r="C309">
        <v>0</v>
      </c>
      <c r="D309" s="56">
        <v>1675.94</v>
      </c>
    </row>
    <row r="310" spans="1:4" x14ac:dyDescent="0.25">
      <c r="A310" s="55" t="s">
        <v>152</v>
      </c>
      <c r="B310" s="56">
        <v>3866.33</v>
      </c>
      <c r="C310">
        <v>-43.94</v>
      </c>
      <c r="D310" s="56">
        <v>3822.39</v>
      </c>
    </row>
    <row r="311" spans="1:4" x14ac:dyDescent="0.25">
      <c r="A311" s="53" t="s">
        <v>222</v>
      </c>
      <c r="B311" s="56">
        <v>21321.22</v>
      </c>
      <c r="C311">
        <v>59.030000000000008</v>
      </c>
      <c r="D311" s="56">
        <v>21380.25</v>
      </c>
    </row>
    <row r="312" spans="1:4" x14ac:dyDescent="0.25">
      <c r="A312" s="54" t="s">
        <v>223</v>
      </c>
      <c r="B312" s="56">
        <v>0</v>
      </c>
      <c r="C312">
        <v>0</v>
      </c>
      <c r="D312" s="56">
        <v>0</v>
      </c>
    </row>
    <row r="313" spans="1:4" x14ac:dyDescent="0.25">
      <c r="A313" s="55" t="s">
        <v>118</v>
      </c>
      <c r="B313" s="56">
        <v>0</v>
      </c>
      <c r="C313">
        <v>0</v>
      </c>
      <c r="D313" s="56">
        <v>0</v>
      </c>
    </row>
    <row r="314" spans="1:4" x14ac:dyDescent="0.25">
      <c r="A314" s="55" t="s">
        <v>126</v>
      </c>
      <c r="B314" s="56">
        <v>0</v>
      </c>
      <c r="C314">
        <v>0</v>
      </c>
      <c r="D314" s="56">
        <v>0</v>
      </c>
    </row>
    <row r="315" spans="1:4" x14ac:dyDescent="0.25">
      <c r="A315" s="55" t="s">
        <v>152</v>
      </c>
      <c r="B315" s="56">
        <v>0</v>
      </c>
      <c r="C315">
        <v>0</v>
      </c>
      <c r="D315" s="56">
        <v>0</v>
      </c>
    </row>
    <row r="316" spans="1:4" x14ac:dyDescent="0.25">
      <c r="A316" s="54" t="s">
        <v>224</v>
      </c>
      <c r="B316" s="56">
        <v>21321.22</v>
      </c>
      <c r="C316">
        <v>59.030000000000008</v>
      </c>
      <c r="D316" s="56">
        <v>21380.25</v>
      </c>
    </row>
    <row r="317" spans="1:4" x14ac:dyDescent="0.25">
      <c r="A317" s="55" t="s">
        <v>118</v>
      </c>
      <c r="B317" s="56">
        <v>7157.14</v>
      </c>
      <c r="C317">
        <v>87.15</v>
      </c>
      <c r="D317" s="56">
        <v>7244.29</v>
      </c>
    </row>
    <row r="318" spans="1:4" x14ac:dyDescent="0.25">
      <c r="A318" s="55" t="s">
        <v>126</v>
      </c>
      <c r="B318" s="56">
        <v>4300.54</v>
      </c>
      <c r="C318">
        <v>15.81</v>
      </c>
      <c r="D318" s="56">
        <v>4316.3500000000004</v>
      </c>
    </row>
    <row r="319" spans="1:4" x14ac:dyDescent="0.25">
      <c r="A319" s="55" t="s">
        <v>152</v>
      </c>
      <c r="B319" s="56">
        <v>9863.5400000000009</v>
      </c>
      <c r="C319">
        <v>-43.93</v>
      </c>
      <c r="D319" s="56">
        <v>9819.61</v>
      </c>
    </row>
    <row r="320" spans="1:4" x14ac:dyDescent="0.25">
      <c r="A320" s="54" t="s">
        <v>225</v>
      </c>
      <c r="B320" s="56">
        <v>0</v>
      </c>
      <c r="C320">
        <v>0</v>
      </c>
      <c r="D320" s="56">
        <v>0</v>
      </c>
    </row>
    <row r="321" spans="1:4" x14ac:dyDescent="0.25">
      <c r="A321" s="55" t="s">
        <v>118</v>
      </c>
      <c r="B321" s="56">
        <v>0</v>
      </c>
      <c r="C321">
        <v>0</v>
      </c>
      <c r="D321" s="56">
        <v>0</v>
      </c>
    </row>
    <row r="322" spans="1:4" x14ac:dyDescent="0.25">
      <c r="A322" s="55" t="s">
        <v>126</v>
      </c>
      <c r="B322" s="56">
        <v>0</v>
      </c>
      <c r="C322">
        <v>0</v>
      </c>
      <c r="D322" s="56">
        <v>0</v>
      </c>
    </row>
    <row r="323" spans="1:4" x14ac:dyDescent="0.25">
      <c r="A323" s="55" t="s">
        <v>152</v>
      </c>
      <c r="B323" s="56">
        <v>0</v>
      </c>
      <c r="C323">
        <v>0</v>
      </c>
      <c r="D323" s="56">
        <v>0</v>
      </c>
    </row>
    <row r="324" spans="1:4" x14ac:dyDescent="0.25">
      <c r="A324" s="53" t="s">
        <v>226</v>
      </c>
      <c r="B324" s="56">
        <v>40221.129999999997</v>
      </c>
      <c r="C324">
        <v>126.73000000000002</v>
      </c>
      <c r="D324" s="56">
        <v>40347.86</v>
      </c>
    </row>
    <row r="325" spans="1:4" x14ac:dyDescent="0.25">
      <c r="A325" s="54" t="s">
        <v>227</v>
      </c>
      <c r="B325" s="56">
        <v>40221.129999999997</v>
      </c>
      <c r="C325">
        <v>126.73000000000002</v>
      </c>
      <c r="D325" s="56">
        <v>40347.86</v>
      </c>
    </row>
    <row r="326" spans="1:4" x14ac:dyDescent="0.25">
      <c r="A326" s="55" t="s">
        <v>118</v>
      </c>
      <c r="B326" s="56">
        <v>13503.46</v>
      </c>
      <c r="C326">
        <v>161.02000000000001</v>
      </c>
      <c r="D326" s="56">
        <v>13664.48</v>
      </c>
    </row>
    <row r="327" spans="1:4" x14ac:dyDescent="0.25">
      <c r="A327" s="55" t="s">
        <v>126</v>
      </c>
      <c r="B327" s="56">
        <v>8110.94</v>
      </c>
      <c r="C327">
        <v>31.62</v>
      </c>
      <c r="D327" s="56">
        <v>8142.5599999999995</v>
      </c>
    </row>
    <row r="328" spans="1:4" x14ac:dyDescent="0.25">
      <c r="A328" s="55" t="s">
        <v>152</v>
      </c>
      <c r="B328" s="56">
        <v>18606.73</v>
      </c>
      <c r="C328">
        <v>-65.91</v>
      </c>
      <c r="D328" s="56">
        <v>18540.82</v>
      </c>
    </row>
    <row r="329" spans="1:4" x14ac:dyDescent="0.25">
      <c r="A329" s="53" t="s">
        <v>228</v>
      </c>
      <c r="B329" s="56">
        <v>30201.43</v>
      </c>
      <c r="C329">
        <v>95.039999999999992</v>
      </c>
      <c r="D329" s="56">
        <v>30296.47</v>
      </c>
    </row>
    <row r="330" spans="1:4" x14ac:dyDescent="0.25">
      <c r="A330" s="54" t="s">
        <v>229</v>
      </c>
      <c r="B330" s="56">
        <v>0</v>
      </c>
      <c r="C330">
        <v>0</v>
      </c>
      <c r="D330" s="56">
        <v>0</v>
      </c>
    </row>
    <row r="331" spans="1:4" x14ac:dyDescent="0.25">
      <c r="A331" s="55" t="s">
        <v>118</v>
      </c>
      <c r="B331" s="56">
        <v>0</v>
      </c>
      <c r="C331">
        <v>0</v>
      </c>
      <c r="D331" s="56">
        <v>0</v>
      </c>
    </row>
    <row r="332" spans="1:4" x14ac:dyDescent="0.25">
      <c r="A332" s="55" t="s">
        <v>126</v>
      </c>
      <c r="B332" s="56">
        <v>0</v>
      </c>
      <c r="C332">
        <v>0</v>
      </c>
      <c r="D332" s="56">
        <v>0</v>
      </c>
    </row>
    <row r="333" spans="1:4" x14ac:dyDescent="0.25">
      <c r="A333" s="55" t="s">
        <v>152</v>
      </c>
      <c r="B333" s="56">
        <v>0</v>
      </c>
      <c r="C333">
        <v>0</v>
      </c>
      <c r="D333" s="56">
        <v>0</v>
      </c>
    </row>
    <row r="334" spans="1:4" x14ac:dyDescent="0.25">
      <c r="A334" s="54" t="s">
        <v>230</v>
      </c>
      <c r="B334" s="56">
        <v>30201.43</v>
      </c>
      <c r="C334">
        <v>95.039999999999992</v>
      </c>
      <c r="D334" s="56">
        <v>30296.47</v>
      </c>
    </row>
    <row r="335" spans="1:4" x14ac:dyDescent="0.25">
      <c r="A335" s="55" t="s">
        <v>118</v>
      </c>
      <c r="B335" s="56">
        <v>10142.75</v>
      </c>
      <c r="C335">
        <v>123.17</v>
      </c>
      <c r="D335" s="56">
        <v>10265.92</v>
      </c>
    </row>
    <row r="336" spans="1:4" x14ac:dyDescent="0.25">
      <c r="A336" s="55" t="s">
        <v>126</v>
      </c>
      <c r="B336" s="56">
        <v>6087.16</v>
      </c>
      <c r="C336">
        <v>15.81</v>
      </c>
      <c r="D336" s="56">
        <v>6102.97</v>
      </c>
    </row>
    <row r="337" spans="1:4" x14ac:dyDescent="0.25">
      <c r="A337" s="55" t="s">
        <v>152</v>
      </c>
      <c r="B337" s="56">
        <v>13971.52</v>
      </c>
      <c r="C337">
        <v>-43.94</v>
      </c>
      <c r="D337" s="56">
        <v>13927.58</v>
      </c>
    </row>
    <row r="338" spans="1:4" x14ac:dyDescent="0.25">
      <c r="A338" s="53" t="s">
        <v>231</v>
      </c>
      <c r="B338" s="56">
        <v>64159.579999999994</v>
      </c>
      <c r="C338">
        <v>222.88000000000002</v>
      </c>
      <c r="D338" s="56">
        <v>64382.46</v>
      </c>
    </row>
    <row r="339" spans="1:4" x14ac:dyDescent="0.25">
      <c r="A339" s="54" t="s">
        <v>232</v>
      </c>
      <c r="B339" s="56">
        <v>63774.069999999992</v>
      </c>
      <c r="C339">
        <v>220.98000000000002</v>
      </c>
      <c r="D339" s="56">
        <v>63995.049999999996</v>
      </c>
    </row>
    <row r="340" spans="1:4" x14ac:dyDescent="0.25">
      <c r="A340" s="55" t="s">
        <v>118</v>
      </c>
      <c r="B340" s="56">
        <v>21401.32</v>
      </c>
      <c r="C340">
        <v>261.43</v>
      </c>
      <c r="D340" s="56">
        <v>21662.75</v>
      </c>
    </row>
    <row r="341" spans="1:4" x14ac:dyDescent="0.25">
      <c r="A341" s="55" t="s">
        <v>126</v>
      </c>
      <c r="B341" s="56">
        <v>12869.99</v>
      </c>
      <c r="C341">
        <v>47.43</v>
      </c>
      <c r="D341" s="56">
        <v>12917.42</v>
      </c>
    </row>
    <row r="342" spans="1:4" x14ac:dyDescent="0.25">
      <c r="A342" s="55" t="s">
        <v>152</v>
      </c>
      <c r="B342" s="56">
        <v>29502.76</v>
      </c>
      <c r="C342">
        <v>-87.88</v>
      </c>
      <c r="D342" s="56">
        <v>29414.879999999997</v>
      </c>
    </row>
    <row r="343" spans="1:4" x14ac:dyDescent="0.25">
      <c r="A343" s="54" t="s">
        <v>233</v>
      </c>
      <c r="B343" s="56">
        <v>385.51</v>
      </c>
      <c r="C343">
        <v>1.9</v>
      </c>
      <c r="D343" s="56">
        <v>387.41</v>
      </c>
    </row>
    <row r="344" spans="1:4" x14ac:dyDescent="0.25">
      <c r="A344" s="55" t="s">
        <v>118</v>
      </c>
      <c r="B344" s="56">
        <v>130.72</v>
      </c>
      <c r="C344">
        <v>1.9</v>
      </c>
      <c r="D344" s="56">
        <v>132.62</v>
      </c>
    </row>
    <row r="345" spans="1:4" x14ac:dyDescent="0.25">
      <c r="A345" s="55" t="s">
        <v>126</v>
      </c>
      <c r="B345" s="56">
        <v>79.05</v>
      </c>
      <c r="C345">
        <v>0</v>
      </c>
      <c r="D345" s="56">
        <v>79.05</v>
      </c>
    </row>
    <row r="346" spans="1:4" x14ac:dyDescent="0.25">
      <c r="A346" s="55" t="s">
        <v>152</v>
      </c>
      <c r="B346" s="56">
        <v>175.74</v>
      </c>
      <c r="C346">
        <v>0</v>
      </c>
      <c r="D346" s="56">
        <v>175.74</v>
      </c>
    </row>
    <row r="347" spans="1:4" x14ac:dyDescent="0.25">
      <c r="A347" s="54" t="s">
        <v>234</v>
      </c>
      <c r="B347" s="56">
        <v>0</v>
      </c>
      <c r="C347">
        <v>0</v>
      </c>
      <c r="D347" s="56">
        <v>0</v>
      </c>
    </row>
    <row r="348" spans="1:4" x14ac:dyDescent="0.25">
      <c r="A348" s="55" t="s">
        <v>118</v>
      </c>
      <c r="B348" s="56">
        <v>0</v>
      </c>
      <c r="C348">
        <v>0</v>
      </c>
      <c r="D348" s="56">
        <v>0</v>
      </c>
    </row>
    <row r="349" spans="1:4" x14ac:dyDescent="0.25">
      <c r="A349" s="55" t="s">
        <v>126</v>
      </c>
      <c r="B349" s="56">
        <v>0</v>
      </c>
      <c r="C349">
        <v>0</v>
      </c>
      <c r="D349" s="56">
        <v>0</v>
      </c>
    </row>
    <row r="350" spans="1:4" x14ac:dyDescent="0.25">
      <c r="A350" s="55" t="s">
        <v>152</v>
      </c>
      <c r="B350" s="56">
        <v>0</v>
      </c>
      <c r="C350">
        <v>0</v>
      </c>
      <c r="D350" s="56">
        <v>0</v>
      </c>
    </row>
    <row r="351" spans="1:4" x14ac:dyDescent="0.25">
      <c r="A351" s="53" t="s">
        <v>235</v>
      </c>
      <c r="B351" s="56">
        <v>10953.56</v>
      </c>
      <c r="C351">
        <v>134.5</v>
      </c>
      <c r="D351" s="56">
        <v>11088.06</v>
      </c>
    </row>
    <row r="352" spans="1:4" x14ac:dyDescent="0.25">
      <c r="A352" s="54" t="s">
        <v>236</v>
      </c>
      <c r="B352" s="56">
        <v>8229.3799999999992</v>
      </c>
      <c r="C352">
        <v>96.6</v>
      </c>
      <c r="D352" s="56">
        <v>8325.98</v>
      </c>
    </row>
    <row r="353" spans="1:4" x14ac:dyDescent="0.25">
      <c r="A353" s="55" t="s">
        <v>118</v>
      </c>
      <c r="B353" s="56">
        <v>8229.3799999999992</v>
      </c>
      <c r="C353">
        <v>96.6</v>
      </c>
      <c r="D353" s="56">
        <v>8325.98</v>
      </c>
    </row>
    <row r="354" spans="1:4" x14ac:dyDescent="0.25">
      <c r="A354" s="55" t="s">
        <v>126</v>
      </c>
      <c r="B354" s="56">
        <v>0</v>
      </c>
      <c r="C354">
        <v>0</v>
      </c>
      <c r="D354" s="56">
        <v>0</v>
      </c>
    </row>
    <row r="355" spans="1:4" x14ac:dyDescent="0.25">
      <c r="A355" s="55" t="s">
        <v>152</v>
      </c>
      <c r="B355" s="56">
        <v>0</v>
      </c>
      <c r="C355">
        <v>0</v>
      </c>
      <c r="D355" s="56">
        <v>0</v>
      </c>
    </row>
    <row r="356" spans="1:4" x14ac:dyDescent="0.25">
      <c r="A356" s="54" t="s">
        <v>237</v>
      </c>
      <c r="B356" s="56">
        <v>0</v>
      </c>
      <c r="C356">
        <v>0</v>
      </c>
      <c r="D356" s="56">
        <v>0</v>
      </c>
    </row>
    <row r="357" spans="1:4" x14ac:dyDescent="0.25">
      <c r="A357" s="55" t="s">
        <v>118</v>
      </c>
      <c r="B357" s="56">
        <v>0</v>
      </c>
      <c r="C357">
        <v>0</v>
      </c>
      <c r="D357" s="56">
        <v>0</v>
      </c>
    </row>
    <row r="358" spans="1:4" x14ac:dyDescent="0.25">
      <c r="A358" s="55" t="s">
        <v>126</v>
      </c>
      <c r="B358" s="56">
        <v>0</v>
      </c>
      <c r="C358">
        <v>0</v>
      </c>
      <c r="D358" s="56">
        <v>0</v>
      </c>
    </row>
    <row r="359" spans="1:4" x14ac:dyDescent="0.25">
      <c r="A359" s="55" t="s">
        <v>152</v>
      </c>
      <c r="B359" s="56">
        <v>0</v>
      </c>
      <c r="C359">
        <v>0</v>
      </c>
      <c r="D359" s="56">
        <v>0</v>
      </c>
    </row>
    <row r="360" spans="1:4" x14ac:dyDescent="0.25">
      <c r="A360" s="54" t="s">
        <v>238</v>
      </c>
      <c r="B360" s="56">
        <v>0</v>
      </c>
      <c r="C360">
        <v>0</v>
      </c>
      <c r="D360" s="56">
        <v>0</v>
      </c>
    </row>
    <row r="361" spans="1:4" x14ac:dyDescent="0.25">
      <c r="A361" s="55" t="s">
        <v>118</v>
      </c>
      <c r="B361" s="56">
        <v>0</v>
      </c>
      <c r="C361">
        <v>0</v>
      </c>
      <c r="D361" s="56">
        <v>0</v>
      </c>
    </row>
    <row r="362" spans="1:4" x14ac:dyDescent="0.25">
      <c r="A362" s="55" t="s">
        <v>126</v>
      </c>
      <c r="B362" s="56">
        <v>0</v>
      </c>
      <c r="C362">
        <v>0</v>
      </c>
      <c r="D362" s="56">
        <v>0</v>
      </c>
    </row>
    <row r="363" spans="1:4" x14ac:dyDescent="0.25">
      <c r="A363" s="55" t="s">
        <v>152</v>
      </c>
      <c r="B363" s="56">
        <v>0</v>
      </c>
      <c r="C363">
        <v>0</v>
      </c>
      <c r="D363" s="56">
        <v>0</v>
      </c>
    </row>
    <row r="364" spans="1:4" x14ac:dyDescent="0.25">
      <c r="A364" s="54" t="s">
        <v>239</v>
      </c>
      <c r="B364" s="56">
        <v>977.52</v>
      </c>
      <c r="C364">
        <v>13.28</v>
      </c>
      <c r="D364" s="56">
        <v>990.8</v>
      </c>
    </row>
    <row r="365" spans="1:4" x14ac:dyDescent="0.25">
      <c r="A365" s="55" t="s">
        <v>118</v>
      </c>
      <c r="B365" s="56">
        <v>977.52</v>
      </c>
      <c r="C365">
        <v>13.28</v>
      </c>
      <c r="D365" s="56">
        <v>990.8</v>
      </c>
    </row>
    <row r="366" spans="1:4" x14ac:dyDescent="0.25">
      <c r="A366" s="55" t="s">
        <v>126</v>
      </c>
      <c r="B366" s="56">
        <v>0</v>
      </c>
      <c r="C366">
        <v>0</v>
      </c>
      <c r="D366" s="56">
        <v>0</v>
      </c>
    </row>
    <row r="367" spans="1:4" x14ac:dyDescent="0.25">
      <c r="A367" s="55" t="s">
        <v>152</v>
      </c>
      <c r="B367" s="56">
        <v>0</v>
      </c>
      <c r="C367">
        <v>0</v>
      </c>
      <c r="D367" s="56">
        <v>0</v>
      </c>
    </row>
    <row r="368" spans="1:4" x14ac:dyDescent="0.25">
      <c r="A368" s="54" t="s">
        <v>240</v>
      </c>
      <c r="B368" s="56">
        <v>1746.66</v>
      </c>
      <c r="C368">
        <v>24.62</v>
      </c>
      <c r="D368" s="56">
        <v>1771.28</v>
      </c>
    </row>
    <row r="369" spans="1:4" x14ac:dyDescent="0.25">
      <c r="A369" s="55" t="s">
        <v>118</v>
      </c>
      <c r="B369" s="56">
        <v>1746.66</v>
      </c>
      <c r="C369">
        <v>24.62</v>
      </c>
      <c r="D369" s="56">
        <v>1771.28</v>
      </c>
    </row>
    <row r="370" spans="1:4" x14ac:dyDescent="0.25">
      <c r="A370" s="55" t="s">
        <v>126</v>
      </c>
      <c r="B370" s="56">
        <v>0</v>
      </c>
      <c r="C370">
        <v>0</v>
      </c>
      <c r="D370" s="56">
        <v>0</v>
      </c>
    </row>
    <row r="371" spans="1:4" x14ac:dyDescent="0.25">
      <c r="A371" s="55" t="s">
        <v>152</v>
      </c>
      <c r="B371" s="56">
        <v>0</v>
      </c>
      <c r="C371">
        <v>0</v>
      </c>
      <c r="D371" s="56">
        <v>0</v>
      </c>
    </row>
    <row r="372" spans="1:4" x14ac:dyDescent="0.25">
      <c r="A372" s="53" t="s">
        <v>241</v>
      </c>
      <c r="B372" s="56">
        <v>40826.430000000008</v>
      </c>
      <c r="C372">
        <v>108.57</v>
      </c>
      <c r="D372" s="56">
        <v>40935</v>
      </c>
    </row>
    <row r="373" spans="1:4" x14ac:dyDescent="0.25">
      <c r="A373" s="54" t="s">
        <v>242</v>
      </c>
      <c r="B373" s="56">
        <v>40826.430000000008</v>
      </c>
      <c r="C373">
        <v>108.57</v>
      </c>
      <c r="D373" s="56">
        <v>40935</v>
      </c>
    </row>
    <row r="374" spans="1:4" x14ac:dyDescent="0.25">
      <c r="A374" s="55" t="s">
        <v>118</v>
      </c>
      <c r="B374" s="56">
        <v>13696.69</v>
      </c>
      <c r="C374">
        <v>164.82</v>
      </c>
      <c r="D374" s="56">
        <v>13861.51</v>
      </c>
    </row>
    <row r="375" spans="1:4" x14ac:dyDescent="0.25">
      <c r="A375" s="55" t="s">
        <v>126</v>
      </c>
      <c r="B375" s="56">
        <v>8237.43</v>
      </c>
      <c r="C375">
        <v>31.62</v>
      </c>
      <c r="D375" s="56">
        <v>8269.0500000000011</v>
      </c>
    </row>
    <row r="376" spans="1:4" x14ac:dyDescent="0.25">
      <c r="A376" s="55" t="s">
        <v>152</v>
      </c>
      <c r="B376" s="56">
        <v>18892.310000000001</v>
      </c>
      <c r="C376">
        <v>-87.87</v>
      </c>
      <c r="D376" s="56">
        <v>18804.440000000002</v>
      </c>
    </row>
    <row r="377" spans="1:4" x14ac:dyDescent="0.25">
      <c r="A377" s="52" t="s">
        <v>52</v>
      </c>
      <c r="B377" s="56">
        <v>225645.37000000002</v>
      </c>
      <c r="C377">
        <v>1428.77</v>
      </c>
      <c r="D377" s="56">
        <v>227074.13999999998</v>
      </c>
    </row>
    <row r="378" spans="1:4" x14ac:dyDescent="0.25">
      <c r="A378" s="53" t="s">
        <v>139</v>
      </c>
      <c r="B378" s="56">
        <v>21789.370000000003</v>
      </c>
      <c r="C378">
        <v>136.12</v>
      </c>
      <c r="D378" s="56">
        <v>21925.49</v>
      </c>
    </row>
    <row r="379" spans="1:4" x14ac:dyDescent="0.25">
      <c r="A379" s="54" t="s">
        <v>140</v>
      </c>
      <c r="B379" s="56">
        <v>21789.370000000003</v>
      </c>
      <c r="C379">
        <v>136.12</v>
      </c>
      <c r="D379" s="56">
        <v>21925.49</v>
      </c>
    </row>
    <row r="380" spans="1:4" x14ac:dyDescent="0.25">
      <c r="A380" s="55" t="s">
        <v>118</v>
      </c>
      <c r="B380" s="56">
        <v>14305.28</v>
      </c>
      <c r="C380">
        <v>136.12</v>
      </c>
      <c r="D380" s="56">
        <v>14441.400000000001</v>
      </c>
    </row>
    <row r="381" spans="1:4" x14ac:dyDescent="0.25">
      <c r="A381" s="55" t="s">
        <v>152</v>
      </c>
      <c r="B381" s="56">
        <v>7484.09</v>
      </c>
      <c r="C381">
        <v>0</v>
      </c>
      <c r="D381" s="56">
        <v>7484.09</v>
      </c>
    </row>
    <row r="382" spans="1:4" x14ac:dyDescent="0.25">
      <c r="A382" s="54" t="s">
        <v>141</v>
      </c>
      <c r="B382" s="56">
        <v>0</v>
      </c>
      <c r="C382">
        <v>0</v>
      </c>
      <c r="D382" s="56">
        <v>0</v>
      </c>
    </row>
    <row r="383" spans="1:4" x14ac:dyDescent="0.25">
      <c r="A383" s="55" t="s">
        <v>118</v>
      </c>
      <c r="B383" s="56">
        <v>0</v>
      </c>
      <c r="C383">
        <v>0</v>
      </c>
      <c r="D383" s="56">
        <v>0</v>
      </c>
    </row>
    <row r="384" spans="1:4" x14ac:dyDescent="0.25">
      <c r="A384" s="55" t="s">
        <v>152</v>
      </c>
      <c r="B384" s="56">
        <v>0</v>
      </c>
      <c r="C384">
        <v>0</v>
      </c>
      <c r="D384" s="56">
        <v>0</v>
      </c>
    </row>
    <row r="385" spans="1:4" x14ac:dyDescent="0.25">
      <c r="A385" s="53" t="s">
        <v>142</v>
      </c>
      <c r="B385" s="56">
        <v>28451.57</v>
      </c>
      <c r="C385">
        <v>181.21</v>
      </c>
      <c r="D385" s="56">
        <v>28632.78</v>
      </c>
    </row>
    <row r="386" spans="1:4" x14ac:dyDescent="0.25">
      <c r="A386" s="54" t="s">
        <v>143</v>
      </c>
      <c r="B386" s="56">
        <v>28451.57</v>
      </c>
      <c r="C386">
        <v>181.21</v>
      </c>
      <c r="D386" s="56">
        <v>28632.78</v>
      </c>
    </row>
    <row r="387" spans="1:4" x14ac:dyDescent="0.25">
      <c r="A387" s="55" t="s">
        <v>118</v>
      </c>
      <c r="B387" s="56">
        <v>18679.03</v>
      </c>
      <c r="C387">
        <v>181.21</v>
      </c>
      <c r="D387" s="56">
        <v>18860.239999999998</v>
      </c>
    </row>
    <row r="388" spans="1:4" x14ac:dyDescent="0.25">
      <c r="A388" s="55" t="s">
        <v>152</v>
      </c>
      <c r="B388" s="56">
        <v>9772.5400000000009</v>
      </c>
      <c r="C388">
        <v>0</v>
      </c>
      <c r="D388" s="56">
        <v>9772.5400000000009</v>
      </c>
    </row>
    <row r="389" spans="1:4" x14ac:dyDescent="0.25">
      <c r="A389" s="53" t="s">
        <v>144</v>
      </c>
      <c r="B389" s="56">
        <v>175404.43000000002</v>
      </c>
      <c r="C389">
        <v>1111.44</v>
      </c>
      <c r="D389" s="56">
        <v>176515.87</v>
      </c>
    </row>
    <row r="390" spans="1:4" x14ac:dyDescent="0.25">
      <c r="A390" s="54" t="s">
        <v>145</v>
      </c>
      <c r="B390" s="56">
        <v>318.27999999999997</v>
      </c>
      <c r="C390">
        <v>2.46</v>
      </c>
      <c r="D390" s="56">
        <v>320.74</v>
      </c>
    </row>
    <row r="391" spans="1:4" x14ac:dyDescent="0.25">
      <c r="A391" s="55" t="s">
        <v>118</v>
      </c>
      <c r="B391" s="56">
        <v>209.09</v>
      </c>
      <c r="C391">
        <v>2.46</v>
      </c>
      <c r="D391" s="56">
        <v>211.55</v>
      </c>
    </row>
    <row r="392" spans="1:4" x14ac:dyDescent="0.25">
      <c r="A392" s="55" t="s">
        <v>152</v>
      </c>
      <c r="B392" s="56">
        <v>109.19</v>
      </c>
      <c r="C392">
        <v>0</v>
      </c>
      <c r="D392" s="56">
        <v>109.19</v>
      </c>
    </row>
    <row r="393" spans="1:4" x14ac:dyDescent="0.25">
      <c r="A393" s="54" t="s">
        <v>146</v>
      </c>
      <c r="B393" s="56">
        <v>0</v>
      </c>
      <c r="C393">
        <v>0</v>
      </c>
      <c r="D393" s="56">
        <v>0</v>
      </c>
    </row>
    <row r="394" spans="1:4" x14ac:dyDescent="0.25">
      <c r="A394" s="55" t="s">
        <v>118</v>
      </c>
      <c r="B394" s="56">
        <v>0</v>
      </c>
      <c r="C394">
        <v>0</v>
      </c>
      <c r="D394" s="56">
        <v>0</v>
      </c>
    </row>
    <row r="395" spans="1:4" x14ac:dyDescent="0.25">
      <c r="A395" s="55" t="s">
        <v>152</v>
      </c>
      <c r="B395" s="56">
        <v>0</v>
      </c>
      <c r="C395">
        <v>0</v>
      </c>
      <c r="D395" s="56">
        <v>0</v>
      </c>
    </row>
    <row r="396" spans="1:4" x14ac:dyDescent="0.25">
      <c r="A396" s="54" t="s">
        <v>147</v>
      </c>
      <c r="B396" s="56">
        <v>95929.74</v>
      </c>
      <c r="C396">
        <v>615.42999999999995</v>
      </c>
      <c r="D396" s="56">
        <v>96545.170000000013</v>
      </c>
    </row>
    <row r="397" spans="1:4" x14ac:dyDescent="0.25">
      <c r="A397" s="55" t="s">
        <v>118</v>
      </c>
      <c r="B397" s="56">
        <v>62972.44</v>
      </c>
      <c r="C397">
        <v>610.88</v>
      </c>
      <c r="D397" s="56">
        <v>63583.32</v>
      </c>
    </row>
    <row r="398" spans="1:4" x14ac:dyDescent="0.25">
      <c r="A398" s="55" t="s">
        <v>152</v>
      </c>
      <c r="B398" s="56">
        <v>32957.300000000003</v>
      </c>
      <c r="C398">
        <v>4.55</v>
      </c>
      <c r="D398" s="56">
        <v>32961.850000000006</v>
      </c>
    </row>
    <row r="399" spans="1:4" x14ac:dyDescent="0.25">
      <c r="A399" s="54" t="s">
        <v>148</v>
      </c>
      <c r="B399" s="56">
        <v>31386.880000000001</v>
      </c>
      <c r="C399">
        <v>199.25</v>
      </c>
      <c r="D399" s="56">
        <v>31586.13</v>
      </c>
    </row>
    <row r="400" spans="1:4" x14ac:dyDescent="0.25">
      <c r="A400" s="55" t="s">
        <v>118</v>
      </c>
      <c r="B400" s="56">
        <v>20604.330000000002</v>
      </c>
      <c r="C400">
        <v>199.25</v>
      </c>
      <c r="D400" s="56">
        <v>20803.580000000002</v>
      </c>
    </row>
    <row r="401" spans="1:4" x14ac:dyDescent="0.25">
      <c r="A401" s="55" t="s">
        <v>152</v>
      </c>
      <c r="B401" s="56">
        <v>10782.55</v>
      </c>
      <c r="C401">
        <v>0</v>
      </c>
      <c r="D401" s="56">
        <v>10782.55</v>
      </c>
    </row>
    <row r="402" spans="1:4" x14ac:dyDescent="0.25">
      <c r="A402" s="54" t="s">
        <v>149</v>
      </c>
      <c r="B402" s="56">
        <v>47769.53</v>
      </c>
      <c r="C402">
        <v>294.29999999999995</v>
      </c>
      <c r="D402" s="56">
        <v>48063.83</v>
      </c>
    </row>
    <row r="403" spans="1:4" x14ac:dyDescent="0.25">
      <c r="A403" s="55" t="s">
        <v>118</v>
      </c>
      <c r="B403" s="56">
        <v>31359.119999999999</v>
      </c>
      <c r="C403">
        <v>303.39999999999998</v>
      </c>
      <c r="D403" s="56">
        <v>31662.52</v>
      </c>
    </row>
    <row r="404" spans="1:4" x14ac:dyDescent="0.25">
      <c r="A404" s="55" t="s">
        <v>152</v>
      </c>
      <c r="B404" s="56">
        <v>16410.41</v>
      </c>
      <c r="C404">
        <v>-9.1</v>
      </c>
      <c r="D404" s="56">
        <v>16401.310000000001</v>
      </c>
    </row>
    <row r="405" spans="1:4" x14ac:dyDescent="0.25">
      <c r="A405" s="54" t="s">
        <v>150</v>
      </c>
      <c r="B405" s="56">
        <v>0</v>
      </c>
      <c r="C405">
        <v>0</v>
      </c>
      <c r="D405" s="56">
        <v>0</v>
      </c>
    </row>
    <row r="406" spans="1:4" x14ac:dyDescent="0.25">
      <c r="A406" s="55" t="s">
        <v>118</v>
      </c>
      <c r="B406" s="56">
        <v>0</v>
      </c>
      <c r="C406">
        <v>0</v>
      </c>
      <c r="D406" s="56">
        <v>0</v>
      </c>
    </row>
    <row r="407" spans="1:4" x14ac:dyDescent="0.25">
      <c r="A407" s="55" t="s">
        <v>152</v>
      </c>
      <c r="B407" s="56">
        <v>0</v>
      </c>
      <c r="C407">
        <v>0</v>
      </c>
      <c r="D407" s="56">
        <v>0</v>
      </c>
    </row>
    <row r="408" spans="1:4" x14ac:dyDescent="0.25">
      <c r="A408" s="52" t="s">
        <v>24</v>
      </c>
      <c r="B408" s="56">
        <v>138772.14000000001</v>
      </c>
      <c r="C408">
        <v>-845.3900000000001</v>
      </c>
      <c r="D408" s="56">
        <v>137926.75</v>
      </c>
    </row>
    <row r="409" spans="1:4" x14ac:dyDescent="0.25">
      <c r="A409" s="53" t="s">
        <v>243</v>
      </c>
      <c r="B409" s="56">
        <v>57237.25</v>
      </c>
      <c r="C409">
        <v>-344.42</v>
      </c>
      <c r="D409" s="56">
        <v>56892.83</v>
      </c>
    </row>
    <row r="410" spans="1:4" x14ac:dyDescent="0.25">
      <c r="A410" s="54" t="s">
        <v>244</v>
      </c>
      <c r="B410" s="56">
        <v>4195.7299999999996</v>
      </c>
      <c r="C410">
        <v>-31.31</v>
      </c>
      <c r="D410" s="56">
        <v>4164.4199999999992</v>
      </c>
    </row>
    <row r="411" spans="1:4" x14ac:dyDescent="0.25">
      <c r="A411" s="55" t="s">
        <v>152</v>
      </c>
      <c r="B411" s="56">
        <v>4195.7299999999996</v>
      </c>
      <c r="C411">
        <v>-31.31</v>
      </c>
      <c r="D411" s="56">
        <v>4164.4199999999992</v>
      </c>
    </row>
    <row r="412" spans="1:4" x14ac:dyDescent="0.25">
      <c r="A412" s="54" t="s">
        <v>245</v>
      </c>
      <c r="B412" s="56">
        <v>5542.12</v>
      </c>
      <c r="C412">
        <v>-62.62</v>
      </c>
      <c r="D412" s="56">
        <v>5479.5</v>
      </c>
    </row>
    <row r="413" spans="1:4" x14ac:dyDescent="0.25">
      <c r="A413" s="55" t="s">
        <v>152</v>
      </c>
      <c r="B413" s="56">
        <v>5542.12</v>
      </c>
      <c r="C413">
        <v>-62.62</v>
      </c>
      <c r="D413" s="56">
        <v>5479.5</v>
      </c>
    </row>
    <row r="414" spans="1:4" x14ac:dyDescent="0.25">
      <c r="A414" s="54" t="s">
        <v>246</v>
      </c>
      <c r="B414" s="56">
        <v>0</v>
      </c>
      <c r="C414">
        <v>0</v>
      </c>
      <c r="D414" s="56">
        <v>0</v>
      </c>
    </row>
    <row r="415" spans="1:4" x14ac:dyDescent="0.25">
      <c r="A415" s="55" t="s">
        <v>152</v>
      </c>
      <c r="B415" s="56">
        <v>0</v>
      </c>
      <c r="C415">
        <v>0</v>
      </c>
      <c r="D415" s="56">
        <v>0</v>
      </c>
    </row>
    <row r="416" spans="1:4" x14ac:dyDescent="0.25">
      <c r="A416" s="54" t="s">
        <v>247</v>
      </c>
      <c r="B416" s="56">
        <v>45119.73</v>
      </c>
      <c r="C416">
        <v>-250.49</v>
      </c>
      <c r="D416" s="56">
        <v>44869.240000000005</v>
      </c>
    </row>
    <row r="417" spans="1:4" x14ac:dyDescent="0.25">
      <c r="A417" s="55" t="s">
        <v>152</v>
      </c>
      <c r="B417" s="56">
        <v>45119.73</v>
      </c>
      <c r="C417">
        <v>-250.49</v>
      </c>
      <c r="D417" s="56">
        <v>44869.240000000005</v>
      </c>
    </row>
    <row r="418" spans="1:4" x14ac:dyDescent="0.25">
      <c r="A418" s="54" t="s">
        <v>248</v>
      </c>
      <c r="B418" s="56">
        <v>2379.67</v>
      </c>
      <c r="C418">
        <v>0</v>
      </c>
      <c r="D418" s="56">
        <v>2379.67</v>
      </c>
    </row>
    <row r="419" spans="1:4" x14ac:dyDescent="0.25">
      <c r="A419" s="55" t="s">
        <v>152</v>
      </c>
      <c r="B419" s="56">
        <v>2379.67</v>
      </c>
      <c r="C419">
        <v>0</v>
      </c>
      <c r="D419" s="56">
        <v>2379.67</v>
      </c>
    </row>
    <row r="420" spans="1:4" x14ac:dyDescent="0.25">
      <c r="A420" s="53" t="s">
        <v>249</v>
      </c>
      <c r="B420" s="56">
        <v>81534.89</v>
      </c>
      <c r="C420">
        <v>-500.97</v>
      </c>
      <c r="D420" s="56">
        <v>81033.919999999998</v>
      </c>
    </row>
    <row r="421" spans="1:4" x14ac:dyDescent="0.25">
      <c r="A421" s="54" t="s">
        <v>250</v>
      </c>
      <c r="B421" s="56">
        <v>8234.9</v>
      </c>
      <c r="C421">
        <v>-31.31</v>
      </c>
      <c r="D421" s="56">
        <v>8203.59</v>
      </c>
    </row>
    <row r="422" spans="1:4" x14ac:dyDescent="0.25">
      <c r="A422" s="55" t="s">
        <v>152</v>
      </c>
      <c r="B422" s="56">
        <v>8234.9</v>
      </c>
      <c r="C422">
        <v>-31.31</v>
      </c>
      <c r="D422" s="56">
        <v>8203.59</v>
      </c>
    </row>
    <row r="423" spans="1:4" x14ac:dyDescent="0.25">
      <c r="A423" s="54" t="s">
        <v>251</v>
      </c>
      <c r="B423" s="56">
        <v>73299.990000000005</v>
      </c>
      <c r="C423">
        <v>-469.66</v>
      </c>
      <c r="D423" s="56">
        <v>72830.33</v>
      </c>
    </row>
    <row r="424" spans="1:4" x14ac:dyDescent="0.25">
      <c r="A424" s="55" t="s">
        <v>152</v>
      </c>
      <c r="B424" s="56">
        <v>73299.990000000005</v>
      </c>
      <c r="C424">
        <v>-469.66</v>
      </c>
      <c r="D424" s="56">
        <v>72830.33</v>
      </c>
    </row>
    <row r="425" spans="1:4" x14ac:dyDescent="0.25">
      <c r="A425" s="1" t="s">
        <v>252</v>
      </c>
      <c r="B425" s="56">
        <v>217923.37</v>
      </c>
      <c r="C425">
        <v>1237.27</v>
      </c>
      <c r="D425" s="56">
        <v>219160.63999999998</v>
      </c>
    </row>
    <row r="426" spans="1:4" x14ac:dyDescent="0.25">
      <c r="A426" s="52" t="s">
        <v>30</v>
      </c>
      <c r="B426" s="56">
        <v>44730.219999999994</v>
      </c>
      <c r="C426">
        <v>175.94</v>
      </c>
      <c r="D426" s="56">
        <v>44906.16</v>
      </c>
    </row>
    <row r="427" spans="1:4" x14ac:dyDescent="0.25">
      <c r="A427" s="53" t="s">
        <v>189</v>
      </c>
      <c r="B427" s="56">
        <v>7981.26</v>
      </c>
      <c r="C427">
        <v>37.04</v>
      </c>
      <c r="D427" s="56">
        <v>8018.3</v>
      </c>
    </row>
    <row r="428" spans="1:4" x14ac:dyDescent="0.25">
      <c r="A428" s="54" t="s">
        <v>190</v>
      </c>
      <c r="B428" s="56">
        <v>7981.26</v>
      </c>
      <c r="C428">
        <v>37.04</v>
      </c>
      <c r="D428" s="56">
        <v>8018.3</v>
      </c>
    </row>
    <row r="429" spans="1:4" x14ac:dyDescent="0.25">
      <c r="A429" s="55" t="s">
        <v>126</v>
      </c>
      <c r="B429" s="56">
        <v>7981.26</v>
      </c>
      <c r="C429">
        <v>37.04</v>
      </c>
      <c r="D429" s="56">
        <v>8018.3</v>
      </c>
    </row>
    <row r="430" spans="1:4" x14ac:dyDescent="0.25">
      <c r="A430" s="53" t="s">
        <v>191</v>
      </c>
      <c r="B430" s="56">
        <v>13481.1</v>
      </c>
      <c r="C430">
        <v>46.3</v>
      </c>
      <c r="D430" s="56">
        <v>13527.4</v>
      </c>
    </row>
    <row r="431" spans="1:4" x14ac:dyDescent="0.25">
      <c r="A431" s="54" t="s">
        <v>192</v>
      </c>
      <c r="B431" s="56">
        <v>13481.1</v>
      </c>
      <c r="C431">
        <v>46.3</v>
      </c>
      <c r="D431" s="56">
        <v>13527.4</v>
      </c>
    </row>
    <row r="432" spans="1:4" x14ac:dyDescent="0.25">
      <c r="A432" s="55" t="s">
        <v>126</v>
      </c>
      <c r="B432" s="56">
        <v>13481.1</v>
      </c>
      <c r="C432">
        <v>46.3</v>
      </c>
      <c r="D432" s="56">
        <v>13527.4</v>
      </c>
    </row>
    <row r="433" spans="1:4" x14ac:dyDescent="0.25">
      <c r="A433" s="53" t="s">
        <v>193</v>
      </c>
      <c r="B433" s="56">
        <v>23267.86</v>
      </c>
      <c r="C433">
        <v>92.600000000000009</v>
      </c>
      <c r="D433" s="56">
        <v>23360.460000000003</v>
      </c>
    </row>
    <row r="434" spans="1:4" x14ac:dyDescent="0.25">
      <c r="A434" s="54" t="s">
        <v>194</v>
      </c>
      <c r="B434" s="56">
        <v>64.81</v>
      </c>
      <c r="C434">
        <v>0</v>
      </c>
      <c r="D434" s="56">
        <v>64.81</v>
      </c>
    </row>
    <row r="435" spans="1:4" x14ac:dyDescent="0.25">
      <c r="A435" s="55" t="s">
        <v>126</v>
      </c>
      <c r="B435" s="56">
        <v>64.81</v>
      </c>
      <c r="C435">
        <v>0</v>
      </c>
      <c r="D435" s="56">
        <v>64.81</v>
      </c>
    </row>
    <row r="436" spans="1:4" x14ac:dyDescent="0.25">
      <c r="A436" s="54" t="s">
        <v>195</v>
      </c>
      <c r="B436" s="56">
        <v>20721.64</v>
      </c>
      <c r="C436">
        <v>74.08</v>
      </c>
      <c r="D436" s="56">
        <v>20795.72</v>
      </c>
    </row>
    <row r="437" spans="1:4" x14ac:dyDescent="0.25">
      <c r="A437" s="55" t="s">
        <v>126</v>
      </c>
      <c r="B437" s="56">
        <v>20721.64</v>
      </c>
      <c r="C437">
        <v>74.08</v>
      </c>
      <c r="D437" s="56">
        <v>20795.72</v>
      </c>
    </row>
    <row r="438" spans="1:4" x14ac:dyDescent="0.25">
      <c r="A438" s="54" t="s">
        <v>196</v>
      </c>
      <c r="B438" s="56">
        <v>1490.7</v>
      </c>
      <c r="C438">
        <v>9.26</v>
      </c>
      <c r="D438" s="56">
        <v>1499.96</v>
      </c>
    </row>
    <row r="439" spans="1:4" x14ac:dyDescent="0.25">
      <c r="A439" s="55" t="s">
        <v>126</v>
      </c>
      <c r="B439" s="56">
        <v>1490.7</v>
      </c>
      <c r="C439">
        <v>9.26</v>
      </c>
      <c r="D439" s="56">
        <v>1499.96</v>
      </c>
    </row>
    <row r="440" spans="1:4" x14ac:dyDescent="0.25">
      <c r="A440" s="54" t="s">
        <v>197</v>
      </c>
      <c r="B440" s="56">
        <v>990.71</v>
      </c>
      <c r="C440">
        <v>9.26</v>
      </c>
      <c r="D440" s="56">
        <v>999.97</v>
      </c>
    </row>
    <row r="441" spans="1:4" x14ac:dyDescent="0.25">
      <c r="A441" s="55" t="s">
        <v>126</v>
      </c>
      <c r="B441" s="56">
        <v>990.71</v>
      </c>
      <c r="C441">
        <v>9.26</v>
      </c>
      <c r="D441" s="56">
        <v>999.97</v>
      </c>
    </row>
    <row r="442" spans="1:4" x14ac:dyDescent="0.25">
      <c r="A442" s="52" t="s">
        <v>24</v>
      </c>
      <c r="B442" s="56">
        <v>173193.15</v>
      </c>
      <c r="C442">
        <v>1061.3300000000002</v>
      </c>
      <c r="D442" s="56">
        <v>174254.48</v>
      </c>
    </row>
    <row r="443" spans="1:4" x14ac:dyDescent="0.25">
      <c r="A443" s="53" t="s">
        <v>243</v>
      </c>
      <c r="B443" s="56">
        <v>61691.229999999996</v>
      </c>
      <c r="C443">
        <v>334.32000000000005</v>
      </c>
      <c r="D443" s="56">
        <v>62025.55</v>
      </c>
    </row>
    <row r="444" spans="1:4" x14ac:dyDescent="0.25">
      <c r="A444" s="54" t="s">
        <v>244</v>
      </c>
      <c r="B444" s="56">
        <v>0</v>
      </c>
      <c r="C444">
        <v>0</v>
      </c>
      <c r="D444" s="56">
        <v>0</v>
      </c>
    </row>
    <row r="445" spans="1:4" x14ac:dyDescent="0.25">
      <c r="A445" s="55" t="s">
        <v>118</v>
      </c>
      <c r="B445" s="56">
        <v>0</v>
      </c>
      <c r="C445">
        <v>0</v>
      </c>
      <c r="D445" s="56">
        <v>0</v>
      </c>
    </row>
    <row r="446" spans="1:4" x14ac:dyDescent="0.25">
      <c r="A446" s="55" t="s">
        <v>126</v>
      </c>
      <c r="B446" s="56">
        <v>0</v>
      </c>
      <c r="C446">
        <v>0</v>
      </c>
      <c r="D446" s="56">
        <v>0</v>
      </c>
    </row>
    <row r="447" spans="1:4" x14ac:dyDescent="0.25">
      <c r="A447" s="54" t="s">
        <v>245</v>
      </c>
      <c r="B447" s="56">
        <v>0</v>
      </c>
      <c r="C447">
        <v>0</v>
      </c>
      <c r="D447" s="56">
        <v>0</v>
      </c>
    </row>
    <row r="448" spans="1:4" x14ac:dyDescent="0.25">
      <c r="A448" s="55" t="s">
        <v>118</v>
      </c>
      <c r="B448" s="56">
        <v>0</v>
      </c>
      <c r="C448">
        <v>0</v>
      </c>
      <c r="D448" s="56">
        <v>0</v>
      </c>
    </row>
    <row r="449" spans="1:4" x14ac:dyDescent="0.25">
      <c r="A449" s="55" t="s">
        <v>126</v>
      </c>
      <c r="B449" s="56">
        <v>0</v>
      </c>
      <c r="C449">
        <v>0</v>
      </c>
      <c r="D449" s="56">
        <v>0</v>
      </c>
    </row>
    <row r="450" spans="1:4" x14ac:dyDescent="0.25">
      <c r="A450" s="54" t="s">
        <v>246</v>
      </c>
      <c r="B450" s="56">
        <v>3.22</v>
      </c>
      <c r="C450">
        <v>0</v>
      </c>
      <c r="D450" s="56">
        <v>3.22</v>
      </c>
    </row>
    <row r="451" spans="1:4" x14ac:dyDescent="0.25">
      <c r="A451" s="55" t="s">
        <v>118</v>
      </c>
      <c r="B451" s="56">
        <v>3.22</v>
      </c>
      <c r="C451">
        <v>0</v>
      </c>
      <c r="D451" s="56">
        <v>3.22</v>
      </c>
    </row>
    <row r="452" spans="1:4" x14ac:dyDescent="0.25">
      <c r="A452" s="55" t="s">
        <v>126</v>
      </c>
      <c r="B452" s="56">
        <v>0</v>
      </c>
      <c r="C452">
        <v>0</v>
      </c>
      <c r="D452" s="56">
        <v>0</v>
      </c>
    </row>
    <row r="453" spans="1:4" x14ac:dyDescent="0.25">
      <c r="A453" s="54" t="s">
        <v>247</v>
      </c>
      <c r="B453" s="56">
        <v>61688.009999999995</v>
      </c>
      <c r="C453">
        <v>334.32000000000005</v>
      </c>
      <c r="D453" s="56">
        <v>62022.33</v>
      </c>
    </row>
    <row r="454" spans="1:4" x14ac:dyDescent="0.25">
      <c r="A454" s="55" t="s">
        <v>118</v>
      </c>
      <c r="B454" s="56">
        <v>31877.32</v>
      </c>
      <c r="C454">
        <v>417.41</v>
      </c>
      <c r="D454" s="56">
        <v>32294.73</v>
      </c>
    </row>
    <row r="455" spans="1:4" x14ac:dyDescent="0.25">
      <c r="A455" s="55" t="s">
        <v>126</v>
      </c>
      <c r="B455" s="56">
        <v>29810.69</v>
      </c>
      <c r="C455">
        <v>-83.09</v>
      </c>
      <c r="D455" s="56">
        <v>29727.599999999999</v>
      </c>
    </row>
    <row r="456" spans="1:4" x14ac:dyDescent="0.25">
      <c r="A456" s="54" t="s">
        <v>248</v>
      </c>
      <c r="B456" s="56">
        <v>0</v>
      </c>
      <c r="C456">
        <v>0</v>
      </c>
      <c r="D456" s="56">
        <v>0</v>
      </c>
    </row>
    <row r="457" spans="1:4" x14ac:dyDescent="0.25">
      <c r="A457" s="55" t="s">
        <v>118</v>
      </c>
      <c r="B457" s="56">
        <v>0</v>
      </c>
      <c r="C457">
        <v>0</v>
      </c>
      <c r="D457" s="56">
        <v>0</v>
      </c>
    </row>
    <row r="458" spans="1:4" x14ac:dyDescent="0.25">
      <c r="A458" s="55" t="s">
        <v>126</v>
      </c>
      <c r="B458" s="56">
        <v>0</v>
      </c>
      <c r="C458">
        <v>0</v>
      </c>
      <c r="D458" s="56">
        <v>0</v>
      </c>
    </row>
    <row r="459" spans="1:4" x14ac:dyDescent="0.25">
      <c r="A459" s="53" t="s">
        <v>249</v>
      </c>
      <c r="B459" s="56">
        <v>111501.92</v>
      </c>
      <c r="C459">
        <v>727.01</v>
      </c>
      <c r="D459" s="56">
        <v>112228.93</v>
      </c>
    </row>
    <row r="460" spans="1:4" x14ac:dyDescent="0.25">
      <c r="A460" s="54" t="s">
        <v>250</v>
      </c>
      <c r="B460" s="56">
        <v>11260.939999999999</v>
      </c>
      <c r="C460">
        <v>74.12</v>
      </c>
      <c r="D460" s="56">
        <v>11335.06</v>
      </c>
    </row>
    <row r="461" spans="1:4" x14ac:dyDescent="0.25">
      <c r="A461" s="55" t="s">
        <v>118</v>
      </c>
      <c r="B461" s="56">
        <v>5818.15</v>
      </c>
      <c r="C461">
        <v>74.12</v>
      </c>
      <c r="D461" s="56">
        <v>5892.2699999999995</v>
      </c>
    </row>
    <row r="462" spans="1:4" x14ac:dyDescent="0.25">
      <c r="A462" s="55" t="s">
        <v>126</v>
      </c>
      <c r="B462" s="56">
        <v>5442.79</v>
      </c>
      <c r="C462">
        <v>0</v>
      </c>
      <c r="D462" s="56">
        <v>5442.79</v>
      </c>
    </row>
    <row r="463" spans="1:4" x14ac:dyDescent="0.25">
      <c r="A463" s="54" t="s">
        <v>251</v>
      </c>
      <c r="B463" s="56">
        <v>100240.98000000001</v>
      </c>
      <c r="C463">
        <v>652.89</v>
      </c>
      <c r="D463" s="56">
        <v>100893.87</v>
      </c>
    </row>
    <row r="464" spans="1:4" x14ac:dyDescent="0.25">
      <c r="A464" s="55" t="s">
        <v>118</v>
      </c>
      <c r="B464" s="56">
        <v>51796.01</v>
      </c>
      <c r="C464">
        <v>673.67</v>
      </c>
      <c r="D464" s="56">
        <v>52469.68</v>
      </c>
    </row>
    <row r="465" spans="1:4" x14ac:dyDescent="0.25">
      <c r="A465" s="55" t="s">
        <v>126</v>
      </c>
      <c r="B465" s="56">
        <v>48444.97</v>
      </c>
      <c r="C465">
        <v>-20.78</v>
      </c>
      <c r="D465" s="56">
        <v>48424.19</v>
      </c>
    </row>
    <row r="466" spans="1:4" x14ac:dyDescent="0.25">
      <c r="A466" s="1" t="s">
        <v>253</v>
      </c>
      <c r="B466" s="56">
        <v>280914.45999999996</v>
      </c>
      <c r="C466">
        <v>2350.9900000000002</v>
      </c>
      <c r="D466" s="56">
        <v>283265.44999999995</v>
      </c>
    </row>
    <row r="467" spans="1:4" x14ac:dyDescent="0.25">
      <c r="A467" s="52" t="s">
        <v>35</v>
      </c>
      <c r="B467" s="56">
        <v>280914.45999999996</v>
      </c>
      <c r="C467">
        <v>2350.9900000000002</v>
      </c>
      <c r="D467" s="56">
        <v>283265.44999999995</v>
      </c>
    </row>
    <row r="468" spans="1:4" x14ac:dyDescent="0.25">
      <c r="A468" s="53" t="s">
        <v>116</v>
      </c>
      <c r="B468" s="56">
        <v>125987.39</v>
      </c>
      <c r="C468">
        <v>1045.0999999999999</v>
      </c>
      <c r="D468" s="56">
        <v>127032.48999999999</v>
      </c>
    </row>
    <row r="469" spans="1:4" x14ac:dyDescent="0.25">
      <c r="A469" s="54" t="s">
        <v>117</v>
      </c>
      <c r="B469" s="56">
        <v>28908.32</v>
      </c>
      <c r="C469">
        <v>248.29000000000002</v>
      </c>
      <c r="D469" s="56">
        <v>29156.61</v>
      </c>
    </row>
    <row r="470" spans="1:4" x14ac:dyDescent="0.25">
      <c r="A470" s="55" t="s">
        <v>118</v>
      </c>
      <c r="B470" s="56">
        <v>21345.02</v>
      </c>
      <c r="C470">
        <v>210.61</v>
      </c>
      <c r="D470" s="56">
        <v>21555.63</v>
      </c>
    </row>
    <row r="471" spans="1:4" x14ac:dyDescent="0.25">
      <c r="A471" s="55" t="s">
        <v>126</v>
      </c>
      <c r="B471" s="56">
        <v>7563.3</v>
      </c>
      <c r="C471">
        <v>37.68</v>
      </c>
      <c r="D471" s="56">
        <v>7600.9800000000005</v>
      </c>
    </row>
    <row r="472" spans="1:4" x14ac:dyDescent="0.25">
      <c r="A472" s="54" t="s">
        <v>119</v>
      </c>
      <c r="B472" s="56">
        <v>22576.22</v>
      </c>
      <c r="C472">
        <v>188.72</v>
      </c>
      <c r="D472" s="56">
        <v>22764.940000000002</v>
      </c>
    </row>
    <row r="473" spans="1:4" x14ac:dyDescent="0.25">
      <c r="A473" s="55" t="s">
        <v>118</v>
      </c>
      <c r="B473" s="56">
        <v>16670.63</v>
      </c>
      <c r="C473">
        <v>160.46</v>
      </c>
      <c r="D473" s="56">
        <v>16831.09</v>
      </c>
    </row>
    <row r="474" spans="1:4" x14ac:dyDescent="0.25">
      <c r="A474" s="55" t="s">
        <v>126</v>
      </c>
      <c r="B474" s="56">
        <v>5905.59</v>
      </c>
      <c r="C474">
        <v>28.26</v>
      </c>
      <c r="D474" s="56">
        <v>5933.85</v>
      </c>
    </row>
    <row r="475" spans="1:4" x14ac:dyDescent="0.25">
      <c r="A475" s="54" t="s">
        <v>120</v>
      </c>
      <c r="B475" s="56">
        <v>74502.850000000006</v>
      </c>
      <c r="C475">
        <v>608.09</v>
      </c>
      <c r="D475" s="56">
        <v>75110.94</v>
      </c>
    </row>
    <row r="476" spans="1:4" x14ac:dyDescent="0.25">
      <c r="A476" s="55" t="s">
        <v>118</v>
      </c>
      <c r="B476" s="56">
        <v>55005.93</v>
      </c>
      <c r="C476">
        <v>532.74</v>
      </c>
      <c r="D476" s="56">
        <v>55538.67</v>
      </c>
    </row>
    <row r="477" spans="1:4" x14ac:dyDescent="0.25">
      <c r="A477" s="55" t="s">
        <v>126</v>
      </c>
      <c r="B477" s="56">
        <v>19496.919999999998</v>
      </c>
      <c r="C477">
        <v>75.349999999999994</v>
      </c>
      <c r="D477" s="56">
        <v>19572.269999999997</v>
      </c>
    </row>
    <row r="478" spans="1:4" x14ac:dyDescent="0.25">
      <c r="A478" s="53" t="s">
        <v>121</v>
      </c>
      <c r="B478" s="56">
        <v>154927.07</v>
      </c>
      <c r="C478">
        <v>1305.8899999999999</v>
      </c>
      <c r="D478" s="56">
        <v>156232.95999999996</v>
      </c>
    </row>
    <row r="479" spans="1:4" x14ac:dyDescent="0.25">
      <c r="A479" s="54" t="s">
        <v>122</v>
      </c>
      <c r="B479" s="56">
        <v>139123.16</v>
      </c>
      <c r="C479">
        <v>1166.07</v>
      </c>
      <c r="D479" s="56">
        <v>140289.22999999998</v>
      </c>
    </row>
    <row r="480" spans="1:4" x14ac:dyDescent="0.25">
      <c r="A480" s="55" t="s">
        <v>118</v>
      </c>
      <c r="B480" s="56">
        <v>102710.08</v>
      </c>
      <c r="C480">
        <v>996.54</v>
      </c>
      <c r="D480" s="56">
        <v>103706.62</v>
      </c>
    </row>
    <row r="481" spans="1:4" x14ac:dyDescent="0.25">
      <c r="A481" s="55" t="s">
        <v>126</v>
      </c>
      <c r="B481" s="56">
        <v>36413.08</v>
      </c>
      <c r="C481">
        <v>169.53</v>
      </c>
      <c r="D481" s="56">
        <v>36582.61</v>
      </c>
    </row>
    <row r="482" spans="1:4" x14ac:dyDescent="0.25">
      <c r="A482" s="54" t="s">
        <v>123</v>
      </c>
      <c r="B482" s="56">
        <v>15803.91</v>
      </c>
      <c r="C482">
        <v>139.82</v>
      </c>
      <c r="D482" s="56">
        <v>15943.73</v>
      </c>
    </row>
    <row r="483" spans="1:4" x14ac:dyDescent="0.25">
      <c r="A483" s="55" t="s">
        <v>118</v>
      </c>
      <c r="B483" s="56">
        <v>11669.06</v>
      </c>
      <c r="C483">
        <v>111.56</v>
      </c>
      <c r="D483" s="56">
        <v>11780.619999999999</v>
      </c>
    </row>
    <row r="484" spans="1:4" x14ac:dyDescent="0.25">
      <c r="A484" s="55" t="s">
        <v>126</v>
      </c>
      <c r="B484" s="56">
        <v>4134.8500000000004</v>
      </c>
      <c r="C484">
        <v>28.26</v>
      </c>
      <c r="D484" s="56">
        <v>4163.1100000000006</v>
      </c>
    </row>
    <row r="485" spans="1:4" x14ac:dyDescent="0.25">
      <c r="A485" s="1" t="s">
        <v>254</v>
      </c>
      <c r="B485" s="56">
        <v>295608.03000000003</v>
      </c>
      <c r="C485">
        <v>2688.81</v>
      </c>
      <c r="D485" s="56">
        <v>298296.83999999997</v>
      </c>
    </row>
    <row r="486" spans="1:4" x14ac:dyDescent="0.25">
      <c r="A486" s="52" t="s">
        <v>60</v>
      </c>
      <c r="B486" s="56">
        <v>238309.40000000002</v>
      </c>
      <c r="C486">
        <v>2194.5800000000004</v>
      </c>
      <c r="D486" s="56">
        <v>240503.98</v>
      </c>
    </row>
    <row r="487" spans="1:4" x14ac:dyDescent="0.25">
      <c r="A487" s="53" t="s">
        <v>158</v>
      </c>
      <c r="B487" s="56">
        <v>12817.4</v>
      </c>
      <c r="C487">
        <v>117.38</v>
      </c>
      <c r="D487" s="56">
        <v>12934.78</v>
      </c>
    </row>
    <row r="488" spans="1:4" x14ac:dyDescent="0.25">
      <c r="A488" s="54" t="s">
        <v>159</v>
      </c>
      <c r="B488" s="56">
        <v>0</v>
      </c>
      <c r="C488">
        <v>0</v>
      </c>
      <c r="D488" s="56">
        <v>0</v>
      </c>
    </row>
    <row r="489" spans="1:4" x14ac:dyDescent="0.25">
      <c r="A489" s="55" t="s">
        <v>118</v>
      </c>
      <c r="B489" s="56">
        <v>0</v>
      </c>
      <c r="C489">
        <v>0</v>
      </c>
      <c r="D489" s="56">
        <v>0</v>
      </c>
    </row>
    <row r="490" spans="1:4" x14ac:dyDescent="0.25">
      <c r="A490" s="54" t="s">
        <v>160</v>
      </c>
      <c r="B490" s="56">
        <v>5791.17</v>
      </c>
      <c r="C490">
        <v>54.28</v>
      </c>
      <c r="D490" s="56">
        <v>5845.45</v>
      </c>
    </row>
    <row r="491" spans="1:4" x14ac:dyDescent="0.25">
      <c r="A491" s="55" t="s">
        <v>118</v>
      </c>
      <c r="B491" s="56">
        <v>5791.17</v>
      </c>
      <c r="C491">
        <v>54.28</v>
      </c>
      <c r="D491" s="56">
        <v>5845.45</v>
      </c>
    </row>
    <row r="492" spans="1:4" x14ac:dyDescent="0.25">
      <c r="A492" s="54" t="s">
        <v>161</v>
      </c>
      <c r="B492" s="56">
        <v>0</v>
      </c>
      <c r="C492">
        <v>0</v>
      </c>
      <c r="D492" s="56">
        <v>0</v>
      </c>
    </row>
    <row r="493" spans="1:4" x14ac:dyDescent="0.25">
      <c r="A493" s="55" t="s">
        <v>118</v>
      </c>
      <c r="B493" s="56">
        <v>0</v>
      </c>
      <c r="C493">
        <v>0</v>
      </c>
      <c r="D493" s="56">
        <v>0</v>
      </c>
    </row>
    <row r="494" spans="1:4" x14ac:dyDescent="0.25">
      <c r="A494" s="54" t="s">
        <v>162</v>
      </c>
      <c r="B494" s="56">
        <v>3254.57</v>
      </c>
      <c r="C494">
        <v>29.17</v>
      </c>
      <c r="D494" s="56">
        <v>3283.7400000000002</v>
      </c>
    </row>
    <row r="495" spans="1:4" x14ac:dyDescent="0.25">
      <c r="A495" s="55" t="s">
        <v>118</v>
      </c>
      <c r="B495" s="56">
        <v>3254.57</v>
      </c>
      <c r="C495">
        <v>29.17</v>
      </c>
      <c r="D495" s="56">
        <v>3283.7400000000002</v>
      </c>
    </row>
    <row r="496" spans="1:4" x14ac:dyDescent="0.25">
      <c r="A496" s="54" t="s">
        <v>163</v>
      </c>
      <c r="B496" s="56">
        <v>3771.66</v>
      </c>
      <c r="C496">
        <v>33.93</v>
      </c>
      <c r="D496" s="56">
        <v>3805.5899999999997</v>
      </c>
    </row>
    <row r="497" spans="1:4" x14ac:dyDescent="0.25">
      <c r="A497" s="55" t="s">
        <v>118</v>
      </c>
      <c r="B497" s="56">
        <v>3771.66</v>
      </c>
      <c r="C497">
        <v>33.93</v>
      </c>
      <c r="D497" s="56">
        <v>3805.5899999999997</v>
      </c>
    </row>
    <row r="498" spans="1:4" x14ac:dyDescent="0.25">
      <c r="A498" s="53" t="s">
        <v>164</v>
      </c>
      <c r="B498" s="56">
        <v>145171.54</v>
      </c>
      <c r="C498">
        <v>1335.48</v>
      </c>
      <c r="D498" s="56">
        <v>146507.02000000002</v>
      </c>
    </row>
    <row r="499" spans="1:4" x14ac:dyDescent="0.25">
      <c r="A499" s="54" t="s">
        <v>165</v>
      </c>
      <c r="B499" s="56">
        <v>145171.54</v>
      </c>
      <c r="C499">
        <v>1335.48</v>
      </c>
      <c r="D499" s="56">
        <v>146507.02000000002</v>
      </c>
    </row>
    <row r="500" spans="1:4" x14ac:dyDescent="0.25">
      <c r="A500" s="55" t="s">
        <v>118</v>
      </c>
      <c r="B500" s="56">
        <v>145171.54</v>
      </c>
      <c r="C500">
        <v>1335.48</v>
      </c>
      <c r="D500" s="56">
        <v>146507.02000000002</v>
      </c>
    </row>
    <row r="501" spans="1:4" x14ac:dyDescent="0.25">
      <c r="A501" s="53" t="s">
        <v>166</v>
      </c>
      <c r="B501" s="56">
        <v>35027.300000000003</v>
      </c>
      <c r="C501">
        <v>324.38</v>
      </c>
      <c r="D501" s="56">
        <v>35351.68</v>
      </c>
    </row>
    <row r="502" spans="1:4" x14ac:dyDescent="0.25">
      <c r="A502" s="54" t="s">
        <v>167</v>
      </c>
      <c r="B502" s="56">
        <v>35027.300000000003</v>
      </c>
      <c r="C502">
        <v>324.38</v>
      </c>
      <c r="D502" s="56">
        <v>35351.68</v>
      </c>
    </row>
    <row r="503" spans="1:4" x14ac:dyDescent="0.25">
      <c r="A503" s="55" t="s">
        <v>118</v>
      </c>
      <c r="B503" s="56">
        <v>35027.300000000003</v>
      </c>
      <c r="C503">
        <v>324.38</v>
      </c>
      <c r="D503" s="56">
        <v>35351.68</v>
      </c>
    </row>
    <row r="504" spans="1:4" x14ac:dyDescent="0.25">
      <c r="A504" s="53" t="s">
        <v>168</v>
      </c>
      <c r="B504" s="56">
        <v>45293.16</v>
      </c>
      <c r="C504">
        <v>417.34000000000003</v>
      </c>
      <c r="D504" s="56">
        <v>45710.5</v>
      </c>
    </row>
    <row r="505" spans="1:4" x14ac:dyDescent="0.25">
      <c r="A505" s="54" t="s">
        <v>169</v>
      </c>
      <c r="B505" s="56">
        <v>306.73</v>
      </c>
      <c r="C505">
        <v>2.72</v>
      </c>
      <c r="D505" s="56">
        <v>309.45000000000005</v>
      </c>
    </row>
    <row r="506" spans="1:4" x14ac:dyDescent="0.25">
      <c r="A506" s="55" t="s">
        <v>118</v>
      </c>
      <c r="B506" s="56">
        <v>306.73</v>
      </c>
      <c r="C506">
        <v>2.72</v>
      </c>
      <c r="D506" s="56">
        <v>309.45000000000005</v>
      </c>
    </row>
    <row r="507" spans="1:4" x14ac:dyDescent="0.25">
      <c r="A507" s="54" t="s">
        <v>170</v>
      </c>
      <c r="B507" s="56">
        <v>28093.360000000001</v>
      </c>
      <c r="C507">
        <v>259.20999999999998</v>
      </c>
      <c r="D507" s="56">
        <v>28352.57</v>
      </c>
    </row>
    <row r="508" spans="1:4" x14ac:dyDescent="0.25">
      <c r="A508" s="55" t="s">
        <v>118</v>
      </c>
      <c r="B508" s="56">
        <v>28093.360000000001</v>
      </c>
      <c r="C508">
        <v>259.20999999999998</v>
      </c>
      <c r="D508" s="56">
        <v>28352.57</v>
      </c>
    </row>
    <row r="509" spans="1:4" x14ac:dyDescent="0.25">
      <c r="A509" s="54" t="s">
        <v>171</v>
      </c>
      <c r="B509" s="56">
        <v>9978.81</v>
      </c>
      <c r="C509">
        <v>91.62</v>
      </c>
      <c r="D509" s="56">
        <v>10070.43</v>
      </c>
    </row>
    <row r="510" spans="1:4" x14ac:dyDescent="0.25">
      <c r="A510" s="55" t="s">
        <v>118</v>
      </c>
      <c r="B510" s="56">
        <v>9978.81</v>
      </c>
      <c r="C510">
        <v>91.62</v>
      </c>
      <c r="D510" s="56">
        <v>10070.43</v>
      </c>
    </row>
    <row r="511" spans="1:4" x14ac:dyDescent="0.25">
      <c r="A511" s="54" t="s">
        <v>172</v>
      </c>
      <c r="B511" s="56">
        <v>6914.26</v>
      </c>
      <c r="C511">
        <v>63.79</v>
      </c>
      <c r="D511" s="56">
        <v>6978.05</v>
      </c>
    </row>
    <row r="512" spans="1:4" x14ac:dyDescent="0.25">
      <c r="A512" s="55" t="s">
        <v>118</v>
      </c>
      <c r="B512" s="56">
        <v>6914.26</v>
      </c>
      <c r="C512">
        <v>63.79</v>
      </c>
      <c r="D512" s="56">
        <v>6978.05</v>
      </c>
    </row>
    <row r="513" spans="1:4" x14ac:dyDescent="0.25">
      <c r="A513" s="52" t="s">
        <v>88</v>
      </c>
      <c r="B513" s="56">
        <v>57298.630000000005</v>
      </c>
      <c r="C513">
        <v>494.23</v>
      </c>
      <c r="D513" s="56">
        <v>57792.86</v>
      </c>
    </row>
    <row r="514" spans="1:4" x14ac:dyDescent="0.25">
      <c r="A514" s="53" t="s">
        <v>173</v>
      </c>
      <c r="B514" s="56">
        <v>57298.630000000005</v>
      </c>
      <c r="C514">
        <v>494.23</v>
      </c>
      <c r="D514" s="56">
        <v>57792.86</v>
      </c>
    </row>
    <row r="515" spans="1:4" x14ac:dyDescent="0.25">
      <c r="A515" s="54" t="s">
        <v>174</v>
      </c>
      <c r="B515" s="56">
        <v>189.82</v>
      </c>
      <c r="C515">
        <v>1.79</v>
      </c>
      <c r="D515" s="56">
        <v>191.60999999999999</v>
      </c>
    </row>
    <row r="516" spans="1:4" x14ac:dyDescent="0.25">
      <c r="A516" s="55" t="s">
        <v>118</v>
      </c>
      <c r="B516" s="56">
        <v>189.82</v>
      </c>
      <c r="C516">
        <v>1.79</v>
      </c>
      <c r="D516" s="56">
        <v>191.60999999999999</v>
      </c>
    </row>
    <row r="517" spans="1:4" x14ac:dyDescent="0.25">
      <c r="A517" s="54" t="s">
        <v>175</v>
      </c>
      <c r="B517" s="56">
        <v>1018.94</v>
      </c>
      <c r="C517">
        <v>8.9600000000000009</v>
      </c>
      <c r="D517" s="56">
        <v>1027.9000000000001</v>
      </c>
    </row>
    <row r="518" spans="1:4" x14ac:dyDescent="0.25">
      <c r="A518" s="55" t="s">
        <v>118</v>
      </c>
      <c r="B518" s="56">
        <v>1018.94</v>
      </c>
      <c r="C518">
        <v>8.9600000000000009</v>
      </c>
      <c r="D518" s="56">
        <v>1027.9000000000001</v>
      </c>
    </row>
    <row r="519" spans="1:4" x14ac:dyDescent="0.25">
      <c r="A519" s="54" t="s">
        <v>176</v>
      </c>
      <c r="B519" s="56">
        <v>5531.63</v>
      </c>
      <c r="C519">
        <v>50.14</v>
      </c>
      <c r="D519" s="56">
        <v>5581.77</v>
      </c>
    </row>
    <row r="520" spans="1:4" x14ac:dyDescent="0.25">
      <c r="A520" s="55" t="s">
        <v>118</v>
      </c>
      <c r="B520" s="56">
        <v>5531.63</v>
      </c>
      <c r="C520">
        <v>50.14</v>
      </c>
      <c r="D520" s="56">
        <v>5581.77</v>
      </c>
    </row>
    <row r="521" spans="1:4" x14ac:dyDescent="0.25">
      <c r="A521" s="54" t="s">
        <v>177</v>
      </c>
      <c r="B521" s="56">
        <v>35055.72</v>
      </c>
      <c r="C521">
        <v>302.62</v>
      </c>
      <c r="D521" s="56">
        <v>35358.340000000004</v>
      </c>
    </row>
    <row r="522" spans="1:4" x14ac:dyDescent="0.25">
      <c r="A522" s="55" t="s">
        <v>118</v>
      </c>
      <c r="B522" s="56">
        <v>35055.72</v>
      </c>
      <c r="C522">
        <v>302.62</v>
      </c>
      <c r="D522" s="56">
        <v>35358.340000000004</v>
      </c>
    </row>
    <row r="523" spans="1:4" x14ac:dyDescent="0.25">
      <c r="A523" s="54" t="s">
        <v>178</v>
      </c>
      <c r="B523" s="56">
        <v>15502.52</v>
      </c>
      <c r="C523">
        <v>130.72</v>
      </c>
      <c r="D523" s="56">
        <v>15633.24</v>
      </c>
    </row>
    <row r="524" spans="1:4" x14ac:dyDescent="0.25">
      <c r="A524" s="55" t="s">
        <v>118</v>
      </c>
      <c r="B524" s="56">
        <v>15502.52</v>
      </c>
      <c r="C524">
        <v>130.72</v>
      </c>
      <c r="D524" s="56">
        <v>15633.24</v>
      </c>
    </row>
    <row r="525" spans="1:4" x14ac:dyDescent="0.25">
      <c r="A525" s="1" t="s">
        <v>255</v>
      </c>
      <c r="B525" s="56">
        <v>262897.18</v>
      </c>
      <c r="C525">
        <v>1643.91</v>
      </c>
      <c r="D525" s="56">
        <v>264541.08999999997</v>
      </c>
    </row>
    <row r="526" spans="1:4" x14ac:dyDescent="0.25">
      <c r="A526" s="52" t="s">
        <v>52</v>
      </c>
      <c r="B526" s="56">
        <v>262897.18</v>
      </c>
      <c r="C526">
        <v>1643.91</v>
      </c>
      <c r="D526" s="56">
        <v>264541.08999999997</v>
      </c>
    </row>
    <row r="527" spans="1:4" x14ac:dyDescent="0.25">
      <c r="A527" s="53" t="s">
        <v>139</v>
      </c>
      <c r="B527" s="56">
        <v>22064.83</v>
      </c>
      <c r="C527">
        <v>128.87</v>
      </c>
      <c r="D527" s="56">
        <v>22193.7</v>
      </c>
    </row>
    <row r="528" spans="1:4" x14ac:dyDescent="0.25">
      <c r="A528" s="54" t="s">
        <v>140</v>
      </c>
      <c r="B528" s="56">
        <v>22064.83</v>
      </c>
      <c r="C528">
        <v>128.87</v>
      </c>
      <c r="D528" s="56">
        <v>22193.7</v>
      </c>
    </row>
    <row r="529" spans="1:4" x14ac:dyDescent="0.25">
      <c r="A529" s="55" t="s">
        <v>118</v>
      </c>
      <c r="B529" s="56">
        <v>13452.21</v>
      </c>
      <c r="C529">
        <v>128.87</v>
      </c>
      <c r="D529" s="56">
        <v>13581.08</v>
      </c>
    </row>
    <row r="530" spans="1:4" x14ac:dyDescent="0.25">
      <c r="A530" s="55" t="s">
        <v>126</v>
      </c>
      <c r="B530" s="56">
        <v>8612.6200000000008</v>
      </c>
      <c r="C530">
        <v>0</v>
      </c>
      <c r="D530" s="56">
        <v>8612.6200000000008</v>
      </c>
    </row>
    <row r="531" spans="1:4" x14ac:dyDescent="0.25">
      <c r="A531" s="54" t="s">
        <v>141</v>
      </c>
      <c r="B531" s="56">
        <v>0</v>
      </c>
      <c r="C531">
        <v>0</v>
      </c>
      <c r="D531" s="56">
        <v>0</v>
      </c>
    </row>
    <row r="532" spans="1:4" x14ac:dyDescent="0.25">
      <c r="A532" s="55" t="s">
        <v>118</v>
      </c>
      <c r="B532" s="56">
        <v>0</v>
      </c>
      <c r="C532">
        <v>0</v>
      </c>
      <c r="D532" s="56">
        <v>0</v>
      </c>
    </row>
    <row r="533" spans="1:4" x14ac:dyDescent="0.25">
      <c r="A533" s="55" t="s">
        <v>126</v>
      </c>
      <c r="B533" s="56">
        <v>0</v>
      </c>
      <c r="C533">
        <v>0</v>
      </c>
      <c r="D533" s="56">
        <v>0</v>
      </c>
    </row>
    <row r="534" spans="1:4" x14ac:dyDescent="0.25">
      <c r="A534" s="53" t="s">
        <v>142</v>
      </c>
      <c r="B534" s="56">
        <v>28811.01</v>
      </c>
      <c r="C534">
        <v>168.83</v>
      </c>
      <c r="D534" s="56">
        <v>28979.84</v>
      </c>
    </row>
    <row r="535" spans="1:4" x14ac:dyDescent="0.25">
      <c r="A535" s="54" t="s">
        <v>143</v>
      </c>
      <c r="B535" s="56">
        <v>28811.01</v>
      </c>
      <c r="C535">
        <v>168.83</v>
      </c>
      <c r="D535" s="56">
        <v>28979.84</v>
      </c>
    </row>
    <row r="536" spans="1:4" x14ac:dyDescent="0.25">
      <c r="A536" s="55" t="s">
        <v>118</v>
      </c>
      <c r="B536" s="56">
        <v>17565.3</v>
      </c>
      <c r="C536">
        <v>168.83</v>
      </c>
      <c r="D536" s="56">
        <v>17734.13</v>
      </c>
    </row>
    <row r="537" spans="1:4" x14ac:dyDescent="0.25">
      <c r="A537" s="55" t="s">
        <v>126</v>
      </c>
      <c r="B537" s="56">
        <v>11245.71</v>
      </c>
      <c r="C537">
        <v>0</v>
      </c>
      <c r="D537" s="56">
        <v>11245.71</v>
      </c>
    </row>
    <row r="538" spans="1:4" x14ac:dyDescent="0.25">
      <c r="A538" s="53" t="s">
        <v>144</v>
      </c>
      <c r="B538" s="56">
        <v>212021.34</v>
      </c>
      <c r="C538">
        <v>1346.21</v>
      </c>
      <c r="D538" s="56">
        <v>213367.55</v>
      </c>
    </row>
    <row r="539" spans="1:4" x14ac:dyDescent="0.25">
      <c r="A539" s="54" t="s">
        <v>145</v>
      </c>
      <c r="B539" s="56">
        <v>322.69</v>
      </c>
      <c r="C539">
        <v>1</v>
      </c>
      <c r="D539" s="56">
        <v>323.69</v>
      </c>
    </row>
    <row r="540" spans="1:4" x14ac:dyDescent="0.25">
      <c r="A540" s="55" t="s">
        <v>118</v>
      </c>
      <c r="B540" s="56">
        <v>196.81</v>
      </c>
      <c r="C540">
        <v>1</v>
      </c>
      <c r="D540" s="56">
        <v>197.81</v>
      </c>
    </row>
    <row r="541" spans="1:4" x14ac:dyDescent="0.25">
      <c r="A541" s="55" t="s">
        <v>126</v>
      </c>
      <c r="B541" s="56">
        <v>125.88</v>
      </c>
      <c r="C541">
        <v>0</v>
      </c>
      <c r="D541" s="56">
        <v>125.88</v>
      </c>
    </row>
    <row r="542" spans="1:4" x14ac:dyDescent="0.25">
      <c r="A542" s="54" t="s">
        <v>146</v>
      </c>
      <c r="B542" s="56">
        <v>1136.94</v>
      </c>
      <c r="C542">
        <v>6</v>
      </c>
      <c r="D542" s="56">
        <v>1142.94</v>
      </c>
    </row>
    <row r="543" spans="1:4" x14ac:dyDescent="0.25">
      <c r="A543" s="55" t="s">
        <v>118</v>
      </c>
      <c r="B543" s="56">
        <v>696.34</v>
      </c>
      <c r="C543">
        <v>6</v>
      </c>
      <c r="D543" s="56">
        <v>702.34</v>
      </c>
    </row>
    <row r="544" spans="1:4" x14ac:dyDescent="0.25">
      <c r="A544" s="55" t="s">
        <v>126</v>
      </c>
      <c r="B544" s="56">
        <v>440.6</v>
      </c>
      <c r="C544">
        <v>0</v>
      </c>
      <c r="D544" s="56">
        <v>440.6</v>
      </c>
    </row>
    <row r="545" spans="1:4" x14ac:dyDescent="0.25">
      <c r="A545" s="54" t="s">
        <v>147</v>
      </c>
      <c r="B545" s="56">
        <v>97161.47</v>
      </c>
      <c r="C545">
        <v>619.91000000000008</v>
      </c>
      <c r="D545" s="56">
        <v>97781.38</v>
      </c>
    </row>
    <row r="546" spans="1:4" x14ac:dyDescent="0.25">
      <c r="A546" s="55" t="s">
        <v>118</v>
      </c>
      <c r="B546" s="56">
        <v>59217.69</v>
      </c>
      <c r="C546">
        <v>567.45000000000005</v>
      </c>
      <c r="D546" s="56">
        <v>59785.14</v>
      </c>
    </row>
    <row r="547" spans="1:4" x14ac:dyDescent="0.25">
      <c r="A547" s="55" t="s">
        <v>126</v>
      </c>
      <c r="B547" s="56">
        <v>37943.78</v>
      </c>
      <c r="C547">
        <v>52.46</v>
      </c>
      <c r="D547" s="56">
        <v>37996.239999999998</v>
      </c>
    </row>
    <row r="548" spans="1:4" x14ac:dyDescent="0.25">
      <c r="A548" s="54" t="s">
        <v>148</v>
      </c>
      <c r="B548" s="56">
        <v>31786.71</v>
      </c>
      <c r="C548">
        <v>215.29</v>
      </c>
      <c r="D548" s="56">
        <v>32002</v>
      </c>
    </row>
    <row r="549" spans="1:4" x14ac:dyDescent="0.25">
      <c r="A549" s="55" t="s">
        <v>118</v>
      </c>
      <c r="B549" s="56">
        <v>19376.57</v>
      </c>
      <c r="C549">
        <v>183.82</v>
      </c>
      <c r="D549" s="56">
        <v>19560.39</v>
      </c>
    </row>
    <row r="550" spans="1:4" x14ac:dyDescent="0.25">
      <c r="A550" s="55" t="s">
        <v>126</v>
      </c>
      <c r="B550" s="56">
        <v>12410.14</v>
      </c>
      <c r="C550">
        <v>31.47</v>
      </c>
      <c r="D550" s="56">
        <v>12441.609999999999</v>
      </c>
    </row>
    <row r="551" spans="1:4" x14ac:dyDescent="0.25">
      <c r="A551" s="54" t="s">
        <v>149</v>
      </c>
      <c r="B551" s="56">
        <v>48382.17</v>
      </c>
      <c r="C551">
        <v>303.71000000000004</v>
      </c>
      <c r="D551" s="56">
        <v>48685.88</v>
      </c>
    </row>
    <row r="552" spans="1:4" x14ac:dyDescent="0.25">
      <c r="A552" s="55" t="s">
        <v>118</v>
      </c>
      <c r="B552" s="56">
        <v>29488.959999999999</v>
      </c>
      <c r="C552">
        <v>282.73</v>
      </c>
      <c r="D552" s="56">
        <v>29771.69</v>
      </c>
    </row>
    <row r="553" spans="1:4" x14ac:dyDescent="0.25">
      <c r="A553" s="55" t="s">
        <v>126</v>
      </c>
      <c r="B553" s="56">
        <v>18893.21</v>
      </c>
      <c r="C553">
        <v>20.98</v>
      </c>
      <c r="D553" s="56">
        <v>18914.189999999999</v>
      </c>
    </row>
    <row r="554" spans="1:4" x14ac:dyDescent="0.25">
      <c r="A554" s="54" t="s">
        <v>150</v>
      </c>
      <c r="B554" s="56">
        <v>33231.360000000001</v>
      </c>
      <c r="C554">
        <v>200.3</v>
      </c>
      <c r="D554" s="56">
        <v>33431.660000000003</v>
      </c>
    </row>
    <row r="555" spans="1:4" x14ac:dyDescent="0.25">
      <c r="A555" s="55" t="s">
        <v>118</v>
      </c>
      <c r="B555" s="56">
        <v>20254.740000000002</v>
      </c>
      <c r="C555">
        <v>189.81</v>
      </c>
      <c r="D555" s="56">
        <v>20444.550000000003</v>
      </c>
    </row>
    <row r="556" spans="1:4" x14ac:dyDescent="0.25">
      <c r="A556" s="55" t="s">
        <v>126</v>
      </c>
      <c r="B556" s="56">
        <v>12976.62</v>
      </c>
      <c r="C556">
        <v>10.49</v>
      </c>
      <c r="D556" s="56">
        <v>12987.11</v>
      </c>
    </row>
    <row r="557" spans="1:4" x14ac:dyDescent="0.25">
      <c r="A557" s="1" t="s">
        <v>256</v>
      </c>
      <c r="B557" s="56">
        <v>81393.399999999994</v>
      </c>
      <c r="C557">
        <v>687.26</v>
      </c>
      <c r="D557" s="56">
        <v>82080.659999999989</v>
      </c>
    </row>
    <row r="558" spans="1:4" x14ac:dyDescent="0.25">
      <c r="A558" s="52" t="s">
        <v>24</v>
      </c>
      <c r="B558" s="56">
        <v>81393.399999999994</v>
      </c>
      <c r="C558">
        <v>687.26</v>
      </c>
      <c r="D558" s="56">
        <v>82080.659999999989</v>
      </c>
    </row>
    <row r="559" spans="1:4" x14ac:dyDescent="0.25">
      <c r="A559" s="53" t="s">
        <v>243</v>
      </c>
      <c r="B559" s="56">
        <v>33580.11</v>
      </c>
      <c r="C559">
        <v>289.36999999999995</v>
      </c>
      <c r="D559" s="56">
        <v>33869.479999999996</v>
      </c>
    </row>
    <row r="560" spans="1:4" x14ac:dyDescent="0.25">
      <c r="A560" s="54" t="s">
        <v>244</v>
      </c>
      <c r="B560" s="56">
        <v>2461.6799999999998</v>
      </c>
      <c r="C560">
        <v>22.85</v>
      </c>
      <c r="D560" s="56">
        <v>2484.5299999999997</v>
      </c>
    </row>
    <row r="561" spans="1:4" x14ac:dyDescent="0.25">
      <c r="A561" s="55" t="s">
        <v>118</v>
      </c>
      <c r="B561" s="56">
        <v>2461.6799999999998</v>
      </c>
      <c r="C561">
        <v>22.85</v>
      </c>
      <c r="D561" s="56">
        <v>2484.5299999999997</v>
      </c>
    </row>
    <row r="562" spans="1:4" x14ac:dyDescent="0.25">
      <c r="A562" s="54" t="s">
        <v>245</v>
      </c>
      <c r="B562" s="56">
        <v>3263.2</v>
      </c>
      <c r="C562">
        <v>28.55</v>
      </c>
      <c r="D562" s="56">
        <v>3291.75</v>
      </c>
    </row>
    <row r="563" spans="1:4" x14ac:dyDescent="0.25">
      <c r="A563" s="55" t="s">
        <v>118</v>
      </c>
      <c r="B563" s="56">
        <v>3263.2</v>
      </c>
      <c r="C563">
        <v>28.55</v>
      </c>
      <c r="D563" s="56">
        <v>3291.75</v>
      </c>
    </row>
    <row r="564" spans="1:4" x14ac:dyDescent="0.25">
      <c r="A564" s="54" t="s">
        <v>246</v>
      </c>
      <c r="B564" s="56">
        <v>0</v>
      </c>
      <c r="C564">
        <v>0</v>
      </c>
      <c r="D564" s="56">
        <v>0</v>
      </c>
    </row>
    <row r="565" spans="1:4" x14ac:dyDescent="0.25">
      <c r="A565" s="55" t="s">
        <v>118</v>
      </c>
      <c r="B565" s="56">
        <v>0</v>
      </c>
      <c r="C565">
        <v>0</v>
      </c>
      <c r="D565" s="56">
        <v>0</v>
      </c>
    </row>
    <row r="566" spans="1:4" x14ac:dyDescent="0.25">
      <c r="A566" s="54" t="s">
        <v>247</v>
      </c>
      <c r="B566" s="56">
        <v>26454</v>
      </c>
      <c r="C566">
        <v>224.64</v>
      </c>
      <c r="D566" s="56">
        <v>26678.639999999999</v>
      </c>
    </row>
    <row r="567" spans="1:4" x14ac:dyDescent="0.25">
      <c r="A567" s="55" t="s">
        <v>118</v>
      </c>
      <c r="B567" s="56">
        <v>26454</v>
      </c>
      <c r="C567">
        <v>224.64</v>
      </c>
      <c r="D567" s="56">
        <v>26678.639999999999</v>
      </c>
    </row>
    <row r="568" spans="1:4" x14ac:dyDescent="0.25">
      <c r="A568" s="54" t="s">
        <v>248</v>
      </c>
      <c r="B568" s="56">
        <v>1401.23</v>
      </c>
      <c r="C568">
        <v>13.33</v>
      </c>
      <c r="D568" s="56">
        <v>1414.56</v>
      </c>
    </row>
    <row r="569" spans="1:4" x14ac:dyDescent="0.25">
      <c r="A569" s="55" t="s">
        <v>118</v>
      </c>
      <c r="B569" s="56">
        <v>1401.23</v>
      </c>
      <c r="C569">
        <v>13.33</v>
      </c>
      <c r="D569" s="56">
        <v>1414.56</v>
      </c>
    </row>
    <row r="570" spans="1:4" x14ac:dyDescent="0.25">
      <c r="A570" s="53" t="s">
        <v>249</v>
      </c>
      <c r="B570" s="56">
        <v>47813.289999999994</v>
      </c>
      <c r="C570">
        <v>397.89</v>
      </c>
      <c r="D570" s="56">
        <v>48211.179999999993</v>
      </c>
    </row>
    <row r="571" spans="1:4" x14ac:dyDescent="0.25">
      <c r="A571" s="54" t="s">
        <v>250</v>
      </c>
      <c r="B571" s="56">
        <v>4828.16</v>
      </c>
      <c r="C571">
        <v>38.07</v>
      </c>
      <c r="D571" s="56">
        <v>4866.2299999999996</v>
      </c>
    </row>
    <row r="572" spans="1:4" x14ac:dyDescent="0.25">
      <c r="A572" s="55" t="s">
        <v>118</v>
      </c>
      <c r="B572" s="56">
        <v>4828.16</v>
      </c>
      <c r="C572">
        <v>38.07</v>
      </c>
      <c r="D572" s="56">
        <v>4866.2299999999996</v>
      </c>
    </row>
    <row r="573" spans="1:4" x14ac:dyDescent="0.25">
      <c r="A573" s="54" t="s">
        <v>251</v>
      </c>
      <c r="B573" s="56">
        <v>42985.13</v>
      </c>
      <c r="C573">
        <v>359.82</v>
      </c>
      <c r="D573" s="56">
        <v>43344.95</v>
      </c>
    </row>
    <row r="574" spans="1:4" x14ac:dyDescent="0.25">
      <c r="A574" s="55" t="s">
        <v>118</v>
      </c>
      <c r="B574" s="56">
        <v>42985.13</v>
      </c>
      <c r="C574">
        <v>359.82</v>
      </c>
      <c r="D574" s="56">
        <v>43344.95</v>
      </c>
    </row>
    <row r="575" spans="1:4" x14ac:dyDescent="0.25">
      <c r="A575" s="1" t="s">
        <v>257</v>
      </c>
      <c r="B575" s="56">
        <v>562419.66</v>
      </c>
      <c r="C575">
        <v>4768.6500000000005</v>
      </c>
      <c r="D575" s="56">
        <v>567188.31000000006</v>
      </c>
    </row>
    <row r="576" spans="1:4" x14ac:dyDescent="0.25">
      <c r="A576" s="52" t="s">
        <v>27</v>
      </c>
      <c r="B576" s="56">
        <v>427099.26999999996</v>
      </c>
      <c r="C576">
        <v>3511.17</v>
      </c>
      <c r="D576" s="56">
        <v>430610.43999999994</v>
      </c>
    </row>
    <row r="577" spans="1:4" x14ac:dyDescent="0.25">
      <c r="A577" s="53" t="s">
        <v>258</v>
      </c>
      <c r="B577" s="56">
        <v>15866.220000000001</v>
      </c>
      <c r="C577">
        <v>145.63</v>
      </c>
      <c r="D577" s="56">
        <v>16011.85</v>
      </c>
    </row>
    <row r="578" spans="1:4" x14ac:dyDescent="0.25">
      <c r="A578" s="54" t="s">
        <v>259</v>
      </c>
      <c r="B578" s="56">
        <v>15866.220000000001</v>
      </c>
      <c r="C578">
        <v>145.63</v>
      </c>
      <c r="D578" s="56">
        <v>16011.85</v>
      </c>
    </row>
    <row r="579" spans="1:4" x14ac:dyDescent="0.25">
      <c r="A579" s="55" t="s">
        <v>118</v>
      </c>
      <c r="B579" s="56">
        <v>9549.09</v>
      </c>
      <c r="C579">
        <v>119.85</v>
      </c>
      <c r="D579" s="56">
        <v>9668.94</v>
      </c>
    </row>
    <row r="580" spans="1:4" x14ac:dyDescent="0.25">
      <c r="A580" s="55" t="s">
        <v>126</v>
      </c>
      <c r="B580" s="56">
        <v>6317.13</v>
      </c>
      <c r="C580">
        <v>25.78</v>
      </c>
      <c r="D580" s="56">
        <v>6342.91</v>
      </c>
    </row>
    <row r="581" spans="1:4" x14ac:dyDescent="0.25">
      <c r="A581" s="54" t="s">
        <v>260</v>
      </c>
      <c r="B581" s="56">
        <v>0</v>
      </c>
      <c r="C581">
        <v>0</v>
      </c>
      <c r="D581" s="56">
        <v>0</v>
      </c>
    </row>
    <row r="582" spans="1:4" x14ac:dyDescent="0.25">
      <c r="A582" s="55" t="s">
        <v>118</v>
      </c>
      <c r="B582" s="56">
        <v>0</v>
      </c>
      <c r="C582">
        <v>0</v>
      </c>
      <c r="D582" s="56">
        <v>0</v>
      </c>
    </row>
    <row r="583" spans="1:4" x14ac:dyDescent="0.25">
      <c r="A583" s="55" t="s">
        <v>126</v>
      </c>
      <c r="B583" s="56">
        <v>0</v>
      </c>
      <c r="C583">
        <v>0</v>
      </c>
      <c r="D583" s="56">
        <v>0</v>
      </c>
    </row>
    <row r="584" spans="1:4" x14ac:dyDescent="0.25">
      <c r="A584" s="54" t="s">
        <v>261</v>
      </c>
      <c r="B584" s="56">
        <v>0</v>
      </c>
      <c r="C584">
        <v>0</v>
      </c>
      <c r="D584" s="56">
        <v>0</v>
      </c>
    </row>
    <row r="585" spans="1:4" x14ac:dyDescent="0.25">
      <c r="A585" s="55" t="s">
        <v>118</v>
      </c>
      <c r="B585" s="56">
        <v>0</v>
      </c>
      <c r="C585">
        <v>0</v>
      </c>
      <c r="D585" s="56">
        <v>0</v>
      </c>
    </row>
    <row r="586" spans="1:4" x14ac:dyDescent="0.25">
      <c r="A586" s="55" t="s">
        <v>126</v>
      </c>
      <c r="B586" s="56">
        <v>0</v>
      </c>
      <c r="C586">
        <v>0</v>
      </c>
      <c r="D586" s="56">
        <v>0</v>
      </c>
    </row>
    <row r="587" spans="1:4" x14ac:dyDescent="0.25">
      <c r="A587" s="53" t="s">
        <v>262</v>
      </c>
      <c r="B587" s="56">
        <v>411233.05</v>
      </c>
      <c r="C587">
        <v>3365.54</v>
      </c>
      <c r="D587" s="56">
        <v>414598.58999999997</v>
      </c>
    </row>
    <row r="588" spans="1:4" x14ac:dyDescent="0.25">
      <c r="A588" s="54" t="s">
        <v>263</v>
      </c>
      <c r="B588" s="56">
        <v>411233.05</v>
      </c>
      <c r="C588">
        <v>3365.54</v>
      </c>
      <c r="D588" s="56">
        <v>414598.58999999997</v>
      </c>
    </row>
    <row r="589" spans="1:4" x14ac:dyDescent="0.25">
      <c r="A589" s="55" t="s">
        <v>118</v>
      </c>
      <c r="B589" s="56">
        <v>247116.62</v>
      </c>
      <c r="C589">
        <v>3056.12</v>
      </c>
      <c r="D589" s="56">
        <v>250172.74</v>
      </c>
    </row>
    <row r="590" spans="1:4" x14ac:dyDescent="0.25">
      <c r="A590" s="55" t="s">
        <v>126</v>
      </c>
      <c r="B590" s="56">
        <v>164116.43</v>
      </c>
      <c r="C590">
        <v>309.42</v>
      </c>
      <c r="D590" s="56">
        <v>164425.85</v>
      </c>
    </row>
    <row r="591" spans="1:4" x14ac:dyDescent="0.25">
      <c r="A591" s="52" t="s">
        <v>45</v>
      </c>
      <c r="B591" s="56">
        <v>135320.39000000001</v>
      </c>
      <c r="C591">
        <v>1257.4800000000002</v>
      </c>
      <c r="D591" s="56">
        <v>136577.87</v>
      </c>
    </row>
    <row r="592" spans="1:4" x14ac:dyDescent="0.25">
      <c r="A592" s="53" t="s">
        <v>264</v>
      </c>
      <c r="B592" s="56">
        <v>55239.920000000006</v>
      </c>
      <c r="C592">
        <v>493.49</v>
      </c>
      <c r="D592" s="56">
        <v>55733.41</v>
      </c>
    </row>
    <row r="593" spans="1:4" x14ac:dyDescent="0.25">
      <c r="A593" s="54" t="s">
        <v>265</v>
      </c>
      <c r="B593" s="56">
        <v>51.73</v>
      </c>
      <c r="C593">
        <v>0</v>
      </c>
      <c r="D593" s="56">
        <v>51.73</v>
      </c>
    </row>
    <row r="594" spans="1:4" x14ac:dyDescent="0.25">
      <c r="A594" s="55" t="s">
        <v>118</v>
      </c>
      <c r="B594" s="56">
        <v>40.119999999999997</v>
      </c>
      <c r="C594">
        <v>0</v>
      </c>
      <c r="D594" s="56">
        <v>40.119999999999997</v>
      </c>
    </row>
    <row r="595" spans="1:4" x14ac:dyDescent="0.25">
      <c r="A595" s="55" t="s">
        <v>126</v>
      </c>
      <c r="B595" s="56">
        <v>11.61</v>
      </c>
      <c r="C595">
        <v>0</v>
      </c>
      <c r="D595" s="56">
        <v>11.61</v>
      </c>
    </row>
    <row r="596" spans="1:4" x14ac:dyDescent="0.25">
      <c r="A596" s="54" t="s">
        <v>266</v>
      </c>
      <c r="B596" s="56">
        <v>4732.71</v>
      </c>
      <c r="C596">
        <v>54.019999999999996</v>
      </c>
      <c r="D596" s="56">
        <v>4786.7299999999996</v>
      </c>
    </row>
    <row r="597" spans="1:4" x14ac:dyDescent="0.25">
      <c r="A597" s="55" t="s">
        <v>118</v>
      </c>
      <c r="B597" s="56">
        <v>3072.62</v>
      </c>
      <c r="C597">
        <v>30.8</v>
      </c>
      <c r="D597" s="56">
        <v>3103.42</v>
      </c>
    </row>
    <row r="598" spans="1:4" x14ac:dyDescent="0.25">
      <c r="A598" s="55" t="s">
        <v>126</v>
      </c>
      <c r="B598" s="56">
        <v>1660.09</v>
      </c>
      <c r="C598">
        <v>23.22</v>
      </c>
      <c r="D598" s="56">
        <v>1683.31</v>
      </c>
    </row>
    <row r="599" spans="1:4" x14ac:dyDescent="0.25">
      <c r="A599" s="54" t="s">
        <v>267</v>
      </c>
      <c r="B599" s="56">
        <v>40608.17</v>
      </c>
      <c r="C599">
        <v>364.39</v>
      </c>
      <c r="D599" s="56">
        <v>40972.559999999998</v>
      </c>
    </row>
    <row r="600" spans="1:4" x14ac:dyDescent="0.25">
      <c r="A600" s="55" t="s">
        <v>118</v>
      </c>
      <c r="B600" s="56">
        <v>26340.71</v>
      </c>
      <c r="C600">
        <v>271.52</v>
      </c>
      <c r="D600" s="56">
        <v>26612.23</v>
      </c>
    </row>
    <row r="601" spans="1:4" x14ac:dyDescent="0.25">
      <c r="A601" s="55" t="s">
        <v>126</v>
      </c>
      <c r="B601" s="56">
        <v>14267.46</v>
      </c>
      <c r="C601">
        <v>92.87</v>
      </c>
      <c r="D601" s="56">
        <v>14360.33</v>
      </c>
    </row>
    <row r="602" spans="1:4" x14ac:dyDescent="0.25">
      <c r="A602" s="54" t="s">
        <v>268</v>
      </c>
      <c r="B602" s="56">
        <v>9847.31</v>
      </c>
      <c r="C602">
        <v>75.08</v>
      </c>
      <c r="D602" s="56">
        <v>9922.39</v>
      </c>
    </row>
    <row r="603" spans="1:4" x14ac:dyDescent="0.25">
      <c r="A603" s="55" t="s">
        <v>118</v>
      </c>
      <c r="B603" s="56">
        <v>6387.83</v>
      </c>
      <c r="C603">
        <v>63.47</v>
      </c>
      <c r="D603" s="56">
        <v>6451.3</v>
      </c>
    </row>
    <row r="604" spans="1:4" x14ac:dyDescent="0.25">
      <c r="A604" s="55" t="s">
        <v>126</v>
      </c>
      <c r="B604" s="56">
        <v>3459.48</v>
      </c>
      <c r="C604">
        <v>11.61</v>
      </c>
      <c r="D604" s="56">
        <v>3471.09</v>
      </c>
    </row>
    <row r="605" spans="1:4" x14ac:dyDescent="0.25">
      <c r="A605" s="53" t="s">
        <v>269</v>
      </c>
      <c r="B605" s="56">
        <v>35968.25</v>
      </c>
      <c r="C605">
        <v>355.89000000000004</v>
      </c>
      <c r="D605" s="56">
        <v>36324.14</v>
      </c>
    </row>
    <row r="606" spans="1:4" x14ac:dyDescent="0.25">
      <c r="A606" s="54" t="s">
        <v>270</v>
      </c>
      <c r="B606" s="56">
        <v>19479.93</v>
      </c>
      <c r="C606">
        <v>175.21</v>
      </c>
      <c r="D606" s="56">
        <v>19655.14</v>
      </c>
    </row>
    <row r="607" spans="1:4" x14ac:dyDescent="0.25">
      <c r="A607" s="55" t="s">
        <v>118</v>
      </c>
      <c r="B607" s="56">
        <v>12642.23</v>
      </c>
      <c r="C607">
        <v>128.77000000000001</v>
      </c>
      <c r="D607" s="56">
        <v>12771</v>
      </c>
    </row>
    <row r="608" spans="1:4" x14ac:dyDescent="0.25">
      <c r="A608" s="55" t="s">
        <v>126</v>
      </c>
      <c r="B608" s="56">
        <v>6837.7</v>
      </c>
      <c r="C608">
        <v>46.44</v>
      </c>
      <c r="D608" s="56">
        <v>6884.1399999999994</v>
      </c>
    </row>
    <row r="609" spans="1:4" x14ac:dyDescent="0.25">
      <c r="A609" s="54" t="s">
        <v>271</v>
      </c>
      <c r="B609" s="56">
        <v>9623.2899999999991</v>
      </c>
      <c r="C609">
        <v>88.52</v>
      </c>
      <c r="D609" s="56">
        <v>9711.81</v>
      </c>
    </row>
    <row r="610" spans="1:4" x14ac:dyDescent="0.25">
      <c r="A610" s="55" t="s">
        <v>118</v>
      </c>
      <c r="B610" s="56">
        <v>6245.07</v>
      </c>
      <c r="C610">
        <v>65.3</v>
      </c>
      <c r="D610" s="56">
        <v>6310.37</v>
      </c>
    </row>
    <row r="611" spans="1:4" x14ac:dyDescent="0.25">
      <c r="A611" s="55" t="s">
        <v>126</v>
      </c>
      <c r="B611" s="56">
        <v>3378.22</v>
      </c>
      <c r="C611">
        <v>23.22</v>
      </c>
      <c r="D611" s="56">
        <v>3401.4399999999996</v>
      </c>
    </row>
    <row r="612" spans="1:4" x14ac:dyDescent="0.25">
      <c r="A612" s="54" t="s">
        <v>272</v>
      </c>
      <c r="B612" s="56">
        <v>6817.96</v>
      </c>
      <c r="C612">
        <v>92.16</v>
      </c>
      <c r="D612" s="56">
        <v>6910.1200000000008</v>
      </c>
    </row>
    <row r="613" spans="1:4" x14ac:dyDescent="0.25">
      <c r="A613" s="55" t="s">
        <v>118</v>
      </c>
      <c r="B613" s="56">
        <v>4426.51</v>
      </c>
      <c r="C613">
        <v>45.72</v>
      </c>
      <c r="D613" s="56">
        <v>4472.2300000000005</v>
      </c>
    </row>
    <row r="614" spans="1:4" x14ac:dyDescent="0.25">
      <c r="A614" s="55" t="s">
        <v>126</v>
      </c>
      <c r="B614" s="56">
        <v>2391.4499999999998</v>
      </c>
      <c r="C614">
        <v>46.44</v>
      </c>
      <c r="D614" s="56">
        <v>2437.89</v>
      </c>
    </row>
    <row r="615" spans="1:4" x14ac:dyDescent="0.25">
      <c r="A615" s="54" t="s">
        <v>273</v>
      </c>
      <c r="B615" s="56">
        <v>47.07</v>
      </c>
      <c r="C615">
        <v>0</v>
      </c>
      <c r="D615" s="56">
        <v>47.07</v>
      </c>
    </row>
    <row r="616" spans="1:4" x14ac:dyDescent="0.25">
      <c r="A616" s="55" t="s">
        <v>118</v>
      </c>
      <c r="B616" s="56">
        <v>35.46</v>
      </c>
      <c r="C616">
        <v>0</v>
      </c>
      <c r="D616" s="56">
        <v>35.46</v>
      </c>
    </row>
    <row r="617" spans="1:4" x14ac:dyDescent="0.25">
      <c r="A617" s="55" t="s">
        <v>126</v>
      </c>
      <c r="B617" s="56">
        <v>11.61</v>
      </c>
      <c r="C617">
        <v>0</v>
      </c>
      <c r="D617" s="56">
        <v>11.61</v>
      </c>
    </row>
    <row r="618" spans="1:4" x14ac:dyDescent="0.25">
      <c r="A618" s="53" t="s">
        <v>274</v>
      </c>
      <c r="B618" s="56">
        <v>44112.22</v>
      </c>
      <c r="C618">
        <v>408.1</v>
      </c>
      <c r="D618" s="56">
        <v>44520.32</v>
      </c>
    </row>
    <row r="619" spans="1:4" x14ac:dyDescent="0.25">
      <c r="A619" s="54" t="s">
        <v>275</v>
      </c>
      <c r="B619" s="56">
        <v>7082.5199999999995</v>
      </c>
      <c r="C619">
        <v>81.460000000000008</v>
      </c>
      <c r="D619" s="56">
        <v>7163.98</v>
      </c>
    </row>
    <row r="620" spans="1:4" x14ac:dyDescent="0.25">
      <c r="A620" s="55" t="s">
        <v>118</v>
      </c>
      <c r="B620" s="56">
        <v>4598.1899999999996</v>
      </c>
      <c r="C620">
        <v>46.64</v>
      </c>
      <c r="D620" s="56">
        <v>4644.83</v>
      </c>
    </row>
    <row r="621" spans="1:4" x14ac:dyDescent="0.25">
      <c r="A621" s="55" t="s">
        <v>126</v>
      </c>
      <c r="B621" s="56">
        <v>2484.33</v>
      </c>
      <c r="C621">
        <v>34.82</v>
      </c>
      <c r="D621" s="56">
        <v>2519.15</v>
      </c>
    </row>
    <row r="622" spans="1:4" x14ac:dyDescent="0.25">
      <c r="A622" s="54" t="s">
        <v>276</v>
      </c>
      <c r="B622" s="56">
        <v>1692.1599999999999</v>
      </c>
      <c r="C622">
        <v>13.07</v>
      </c>
      <c r="D622" s="56">
        <v>1705.2299999999998</v>
      </c>
    </row>
    <row r="623" spans="1:4" x14ac:dyDescent="0.25">
      <c r="A623" s="55" t="s">
        <v>118</v>
      </c>
      <c r="B623" s="56">
        <v>1100.0999999999999</v>
      </c>
      <c r="C623">
        <v>13.07</v>
      </c>
      <c r="D623" s="56">
        <v>1113.1699999999998</v>
      </c>
    </row>
    <row r="624" spans="1:4" x14ac:dyDescent="0.25">
      <c r="A624" s="55" t="s">
        <v>126</v>
      </c>
      <c r="B624" s="56">
        <v>592.05999999999995</v>
      </c>
      <c r="C624">
        <v>0</v>
      </c>
      <c r="D624" s="56">
        <v>592.05999999999995</v>
      </c>
    </row>
    <row r="625" spans="1:4" x14ac:dyDescent="0.25">
      <c r="A625" s="54" t="s">
        <v>277</v>
      </c>
      <c r="B625" s="56">
        <v>18869.75</v>
      </c>
      <c r="C625">
        <v>148.22</v>
      </c>
      <c r="D625" s="56">
        <v>19017.97</v>
      </c>
    </row>
    <row r="626" spans="1:4" x14ac:dyDescent="0.25">
      <c r="A626" s="55" t="s">
        <v>118</v>
      </c>
      <c r="B626" s="56">
        <v>12241.01</v>
      </c>
      <c r="C626">
        <v>125</v>
      </c>
      <c r="D626" s="56">
        <v>12366.01</v>
      </c>
    </row>
    <row r="627" spans="1:4" x14ac:dyDescent="0.25">
      <c r="A627" s="55" t="s">
        <v>126</v>
      </c>
      <c r="B627" s="56">
        <v>6628.74</v>
      </c>
      <c r="C627">
        <v>23.22</v>
      </c>
      <c r="D627" s="56">
        <v>6651.96</v>
      </c>
    </row>
    <row r="628" spans="1:4" x14ac:dyDescent="0.25">
      <c r="A628" s="54" t="s">
        <v>278</v>
      </c>
      <c r="B628" s="56">
        <v>16467.79</v>
      </c>
      <c r="C628">
        <v>165.35</v>
      </c>
      <c r="D628" s="56">
        <v>16633.14</v>
      </c>
    </row>
    <row r="629" spans="1:4" x14ac:dyDescent="0.25">
      <c r="A629" s="55" t="s">
        <v>118</v>
      </c>
      <c r="B629" s="56">
        <v>10686.51</v>
      </c>
      <c r="C629">
        <v>107.3</v>
      </c>
      <c r="D629" s="56">
        <v>10793.81</v>
      </c>
    </row>
    <row r="630" spans="1:4" x14ac:dyDescent="0.25">
      <c r="A630" s="55" t="s">
        <v>126</v>
      </c>
      <c r="B630" s="56">
        <v>5781.28</v>
      </c>
      <c r="C630">
        <v>58.05</v>
      </c>
      <c r="D630" s="56">
        <v>5839.33</v>
      </c>
    </row>
    <row r="631" spans="1:4" x14ac:dyDescent="0.25">
      <c r="A631" s="1" t="s">
        <v>279</v>
      </c>
      <c r="B631" s="56">
        <v>66515.11</v>
      </c>
      <c r="C631">
        <v>743.49</v>
      </c>
      <c r="D631" s="56">
        <v>67258.599999999991</v>
      </c>
    </row>
    <row r="632" spans="1:4" x14ac:dyDescent="0.25">
      <c r="A632" s="52" t="s">
        <v>55</v>
      </c>
      <c r="B632" s="56">
        <v>66515.11</v>
      </c>
      <c r="C632">
        <v>743.49</v>
      </c>
      <c r="D632" s="56">
        <v>67258.599999999991</v>
      </c>
    </row>
    <row r="633" spans="1:4" x14ac:dyDescent="0.25">
      <c r="A633" s="53" t="s">
        <v>153</v>
      </c>
      <c r="B633" s="56">
        <v>66515.11</v>
      </c>
      <c r="C633">
        <v>743.49</v>
      </c>
      <c r="D633" s="56">
        <v>67258.599999999991</v>
      </c>
    </row>
    <row r="634" spans="1:4" x14ac:dyDescent="0.25">
      <c r="A634" s="54" t="s">
        <v>154</v>
      </c>
      <c r="B634" s="56">
        <v>0</v>
      </c>
      <c r="C634">
        <v>0</v>
      </c>
      <c r="D634" s="56">
        <v>0</v>
      </c>
    </row>
    <row r="635" spans="1:4" x14ac:dyDescent="0.25">
      <c r="A635" s="55" t="s">
        <v>118</v>
      </c>
      <c r="B635" s="56">
        <v>0</v>
      </c>
      <c r="C635">
        <v>0</v>
      </c>
      <c r="D635" s="56">
        <v>0</v>
      </c>
    </row>
    <row r="636" spans="1:4" x14ac:dyDescent="0.25">
      <c r="A636" s="54" t="s">
        <v>155</v>
      </c>
      <c r="B636" s="56">
        <v>82.3</v>
      </c>
      <c r="C636">
        <v>0.7</v>
      </c>
      <c r="D636" s="56">
        <v>83</v>
      </c>
    </row>
    <row r="637" spans="1:4" x14ac:dyDescent="0.25">
      <c r="A637" s="55" t="s">
        <v>118</v>
      </c>
      <c r="B637" s="56">
        <v>82.3</v>
      </c>
      <c r="C637">
        <v>0.7</v>
      </c>
      <c r="D637" s="56">
        <v>83</v>
      </c>
    </row>
    <row r="638" spans="1:4" x14ac:dyDescent="0.25">
      <c r="A638" s="54" t="s">
        <v>156</v>
      </c>
      <c r="B638" s="56">
        <v>0</v>
      </c>
      <c r="C638">
        <v>0</v>
      </c>
      <c r="D638" s="56">
        <v>0</v>
      </c>
    </row>
    <row r="639" spans="1:4" x14ac:dyDescent="0.25">
      <c r="A639" s="55" t="s">
        <v>118</v>
      </c>
      <c r="B639" s="56">
        <v>0</v>
      </c>
      <c r="C639">
        <v>0</v>
      </c>
      <c r="D639" s="56">
        <v>0</v>
      </c>
    </row>
    <row r="640" spans="1:4" x14ac:dyDescent="0.25">
      <c r="A640" s="54" t="s">
        <v>157</v>
      </c>
      <c r="B640" s="56">
        <v>66432.81</v>
      </c>
      <c r="C640">
        <v>742.79</v>
      </c>
      <c r="D640" s="56">
        <v>67175.599999999991</v>
      </c>
    </row>
    <row r="641" spans="1:4" x14ac:dyDescent="0.25">
      <c r="A641" s="55" t="s">
        <v>118</v>
      </c>
      <c r="B641" s="56">
        <v>66432.81</v>
      </c>
      <c r="C641">
        <v>742.79</v>
      </c>
      <c r="D641" s="56">
        <v>67175.599999999991</v>
      </c>
    </row>
    <row r="642" spans="1:4" x14ac:dyDescent="0.25">
      <c r="A642" s="1" t="s">
        <v>280</v>
      </c>
      <c r="B642" s="56">
        <v>73390.180000000008</v>
      </c>
      <c r="C642">
        <v>1003.87</v>
      </c>
      <c r="D642" s="56">
        <v>74394.049999999988</v>
      </c>
    </row>
    <row r="643" spans="1:4" x14ac:dyDescent="0.25">
      <c r="A643" s="52" t="s">
        <v>42</v>
      </c>
      <c r="B643" s="56">
        <v>31093.15</v>
      </c>
      <c r="C643">
        <v>425.24</v>
      </c>
      <c r="D643" s="56">
        <v>31518.39</v>
      </c>
    </row>
    <row r="644" spans="1:4" x14ac:dyDescent="0.25">
      <c r="A644" s="53" t="s">
        <v>179</v>
      </c>
      <c r="B644" s="56">
        <v>4770.1100000000006</v>
      </c>
      <c r="C644">
        <v>65.739999999999995</v>
      </c>
      <c r="D644" s="56">
        <v>4835.8500000000004</v>
      </c>
    </row>
    <row r="645" spans="1:4" x14ac:dyDescent="0.25">
      <c r="A645" s="54" t="s">
        <v>180</v>
      </c>
      <c r="B645" s="56">
        <v>5.43</v>
      </c>
      <c r="C645">
        <v>0</v>
      </c>
      <c r="D645" s="56">
        <v>5.43</v>
      </c>
    </row>
    <row r="646" spans="1:4" x14ac:dyDescent="0.25">
      <c r="A646" s="55" t="s">
        <v>118</v>
      </c>
      <c r="B646" s="56">
        <v>5.43</v>
      </c>
      <c r="C646">
        <v>0</v>
      </c>
      <c r="D646" s="56">
        <v>5.43</v>
      </c>
    </row>
    <row r="647" spans="1:4" x14ac:dyDescent="0.25">
      <c r="A647" s="54" t="s">
        <v>181</v>
      </c>
      <c r="B647" s="56">
        <v>4764.68</v>
      </c>
      <c r="C647">
        <v>65.739999999999995</v>
      </c>
      <c r="D647" s="56">
        <v>4830.42</v>
      </c>
    </row>
    <row r="648" spans="1:4" x14ac:dyDescent="0.25">
      <c r="A648" s="55" t="s">
        <v>118</v>
      </c>
      <c r="B648" s="56">
        <v>4764.68</v>
      </c>
      <c r="C648">
        <v>65.739999999999995</v>
      </c>
      <c r="D648" s="56">
        <v>4830.42</v>
      </c>
    </row>
    <row r="649" spans="1:4" x14ac:dyDescent="0.25">
      <c r="A649" s="53" t="s">
        <v>182</v>
      </c>
      <c r="B649" s="56">
        <v>23297.39</v>
      </c>
      <c r="C649">
        <v>317.87</v>
      </c>
      <c r="D649" s="56">
        <v>23615.26</v>
      </c>
    </row>
    <row r="650" spans="1:4" x14ac:dyDescent="0.25">
      <c r="A650" s="54" t="s">
        <v>183</v>
      </c>
      <c r="B650" s="56">
        <v>23297.39</v>
      </c>
      <c r="C650">
        <v>317.87</v>
      </c>
      <c r="D650" s="56">
        <v>23615.26</v>
      </c>
    </row>
    <row r="651" spans="1:4" x14ac:dyDescent="0.25">
      <c r="A651" s="55" t="s">
        <v>118</v>
      </c>
      <c r="B651" s="56">
        <v>23297.39</v>
      </c>
      <c r="C651">
        <v>317.87</v>
      </c>
      <c r="D651" s="56">
        <v>23615.26</v>
      </c>
    </row>
    <row r="652" spans="1:4" x14ac:dyDescent="0.25">
      <c r="A652" s="53" t="s">
        <v>184</v>
      </c>
      <c r="B652" s="56">
        <v>3025.65</v>
      </c>
      <c r="C652">
        <v>41.63</v>
      </c>
      <c r="D652" s="56">
        <v>3067.28</v>
      </c>
    </row>
    <row r="653" spans="1:4" x14ac:dyDescent="0.25">
      <c r="A653" s="54" t="s">
        <v>185</v>
      </c>
      <c r="B653" s="56">
        <v>0</v>
      </c>
      <c r="C653">
        <v>0</v>
      </c>
      <c r="D653" s="56">
        <v>0</v>
      </c>
    </row>
    <row r="654" spans="1:4" x14ac:dyDescent="0.25">
      <c r="A654" s="55" t="s">
        <v>118</v>
      </c>
      <c r="B654" s="56">
        <v>0</v>
      </c>
      <c r="C654">
        <v>0</v>
      </c>
      <c r="D654" s="56">
        <v>0</v>
      </c>
    </row>
    <row r="655" spans="1:4" x14ac:dyDescent="0.25">
      <c r="A655" s="54" t="s">
        <v>186</v>
      </c>
      <c r="B655" s="56">
        <v>0</v>
      </c>
      <c r="C655">
        <v>0</v>
      </c>
      <c r="D655" s="56">
        <v>0</v>
      </c>
    </row>
    <row r="656" spans="1:4" x14ac:dyDescent="0.25">
      <c r="A656" s="55" t="s">
        <v>118</v>
      </c>
      <c r="B656" s="56">
        <v>0</v>
      </c>
      <c r="C656">
        <v>0</v>
      </c>
      <c r="D656" s="56">
        <v>0</v>
      </c>
    </row>
    <row r="657" spans="1:4" x14ac:dyDescent="0.25">
      <c r="A657" s="54" t="s">
        <v>187</v>
      </c>
      <c r="B657" s="56">
        <v>0</v>
      </c>
      <c r="C657">
        <v>0</v>
      </c>
      <c r="D657" s="56">
        <v>0</v>
      </c>
    </row>
    <row r="658" spans="1:4" x14ac:dyDescent="0.25">
      <c r="A658" s="55" t="s">
        <v>118</v>
      </c>
      <c r="B658" s="56">
        <v>0</v>
      </c>
      <c r="C658">
        <v>0</v>
      </c>
      <c r="D658" s="56">
        <v>0</v>
      </c>
    </row>
    <row r="659" spans="1:4" x14ac:dyDescent="0.25">
      <c r="A659" s="54" t="s">
        <v>188</v>
      </c>
      <c r="B659" s="56">
        <v>3025.65</v>
      </c>
      <c r="C659">
        <v>41.63</v>
      </c>
      <c r="D659" s="56">
        <v>3067.28</v>
      </c>
    </row>
    <row r="660" spans="1:4" x14ac:dyDescent="0.25">
      <c r="A660" s="55" t="s">
        <v>118</v>
      </c>
      <c r="B660" s="56">
        <v>3025.65</v>
      </c>
      <c r="C660">
        <v>41.63</v>
      </c>
      <c r="D660" s="56">
        <v>3067.28</v>
      </c>
    </row>
    <row r="661" spans="1:4" x14ac:dyDescent="0.25">
      <c r="A661" s="52" t="s">
        <v>21</v>
      </c>
      <c r="B661" s="56">
        <v>42297.03</v>
      </c>
      <c r="C661">
        <v>578.62999999999988</v>
      </c>
      <c r="D661" s="56">
        <v>42875.659999999996</v>
      </c>
    </row>
    <row r="662" spans="1:4" x14ac:dyDescent="0.25">
      <c r="A662" s="53" t="s">
        <v>215</v>
      </c>
      <c r="B662" s="56">
        <v>0</v>
      </c>
      <c r="C662">
        <v>0</v>
      </c>
      <c r="D662" s="56">
        <v>0</v>
      </c>
    </row>
    <row r="663" spans="1:4" x14ac:dyDescent="0.25">
      <c r="A663" s="54" t="s">
        <v>216</v>
      </c>
      <c r="B663" s="56">
        <v>0</v>
      </c>
      <c r="C663">
        <v>0</v>
      </c>
      <c r="D663" s="56">
        <v>0</v>
      </c>
    </row>
    <row r="664" spans="1:4" x14ac:dyDescent="0.25">
      <c r="A664" s="55" t="s">
        <v>118</v>
      </c>
      <c r="B664" s="56">
        <v>0</v>
      </c>
      <c r="C664">
        <v>0</v>
      </c>
      <c r="D664" s="56">
        <v>0</v>
      </c>
    </row>
    <row r="665" spans="1:4" x14ac:dyDescent="0.25">
      <c r="A665" s="53" t="s">
        <v>217</v>
      </c>
      <c r="B665" s="56">
        <v>3702.27</v>
      </c>
      <c r="C665">
        <v>51.620000000000005</v>
      </c>
      <c r="D665" s="56">
        <v>3753.8899999999994</v>
      </c>
    </row>
    <row r="666" spans="1:4" x14ac:dyDescent="0.25">
      <c r="A666" s="54" t="s">
        <v>218</v>
      </c>
      <c r="B666" s="56">
        <v>160.31</v>
      </c>
      <c r="C666">
        <v>2.75</v>
      </c>
      <c r="D666" s="56">
        <v>163.06</v>
      </c>
    </row>
    <row r="667" spans="1:4" x14ac:dyDescent="0.25">
      <c r="A667" s="55" t="s">
        <v>118</v>
      </c>
      <c r="B667" s="56">
        <v>160.31</v>
      </c>
      <c r="C667">
        <v>2.75</v>
      </c>
      <c r="D667" s="56">
        <v>163.06</v>
      </c>
    </row>
    <row r="668" spans="1:4" x14ac:dyDescent="0.25">
      <c r="A668" s="54" t="s">
        <v>219</v>
      </c>
      <c r="B668" s="56">
        <v>24.77</v>
      </c>
      <c r="C668">
        <v>0.69</v>
      </c>
      <c r="D668" s="56">
        <v>25.46</v>
      </c>
    </row>
    <row r="669" spans="1:4" x14ac:dyDescent="0.25">
      <c r="A669" s="55" t="s">
        <v>118</v>
      </c>
      <c r="B669" s="56">
        <v>24.77</v>
      </c>
      <c r="C669">
        <v>0.69</v>
      </c>
      <c r="D669" s="56">
        <v>25.46</v>
      </c>
    </row>
    <row r="670" spans="1:4" x14ac:dyDescent="0.25">
      <c r="A670" s="54" t="s">
        <v>220</v>
      </c>
      <c r="B670" s="56">
        <v>11.7</v>
      </c>
      <c r="C670">
        <v>0.69</v>
      </c>
      <c r="D670" s="56">
        <v>12.389999999999999</v>
      </c>
    </row>
    <row r="671" spans="1:4" x14ac:dyDescent="0.25">
      <c r="A671" s="55" t="s">
        <v>118</v>
      </c>
      <c r="B671" s="56">
        <v>11.7</v>
      </c>
      <c r="C671">
        <v>0.69</v>
      </c>
      <c r="D671" s="56">
        <v>12.389999999999999</v>
      </c>
    </row>
    <row r="672" spans="1:4" x14ac:dyDescent="0.25">
      <c r="A672" s="54" t="s">
        <v>221</v>
      </c>
      <c r="B672" s="56">
        <v>3505.49</v>
      </c>
      <c r="C672">
        <v>47.49</v>
      </c>
      <c r="D672" s="56">
        <v>3552.9799999999996</v>
      </c>
    </row>
    <row r="673" spans="1:4" x14ac:dyDescent="0.25">
      <c r="A673" s="55" t="s">
        <v>118</v>
      </c>
      <c r="B673" s="56">
        <v>3505.49</v>
      </c>
      <c r="C673">
        <v>47.49</v>
      </c>
      <c r="D673" s="56">
        <v>3552.9799999999996</v>
      </c>
    </row>
    <row r="674" spans="1:4" x14ac:dyDescent="0.25">
      <c r="A674" s="53" t="s">
        <v>222</v>
      </c>
      <c r="B674" s="56">
        <v>8953.27</v>
      </c>
      <c r="C674">
        <v>123.17999999999999</v>
      </c>
      <c r="D674" s="56">
        <v>9076.4500000000007</v>
      </c>
    </row>
    <row r="675" spans="1:4" x14ac:dyDescent="0.25">
      <c r="A675" s="54" t="s">
        <v>223</v>
      </c>
      <c r="B675" s="56">
        <v>0</v>
      </c>
      <c r="C675">
        <v>0</v>
      </c>
      <c r="D675" s="56">
        <v>0</v>
      </c>
    </row>
    <row r="676" spans="1:4" x14ac:dyDescent="0.25">
      <c r="A676" s="55" t="s">
        <v>118</v>
      </c>
      <c r="B676" s="56">
        <v>0</v>
      </c>
      <c r="C676">
        <v>0</v>
      </c>
      <c r="D676" s="56">
        <v>0</v>
      </c>
    </row>
    <row r="677" spans="1:4" x14ac:dyDescent="0.25">
      <c r="A677" s="54" t="s">
        <v>224</v>
      </c>
      <c r="B677" s="56">
        <v>8921.6200000000008</v>
      </c>
      <c r="C677">
        <v>122.49</v>
      </c>
      <c r="D677" s="56">
        <v>9044.11</v>
      </c>
    </row>
    <row r="678" spans="1:4" x14ac:dyDescent="0.25">
      <c r="A678" s="55" t="s">
        <v>118</v>
      </c>
      <c r="B678" s="56">
        <v>8921.6200000000008</v>
      </c>
      <c r="C678">
        <v>122.49</v>
      </c>
      <c r="D678" s="56">
        <v>9044.11</v>
      </c>
    </row>
    <row r="679" spans="1:4" x14ac:dyDescent="0.25">
      <c r="A679" s="54" t="s">
        <v>225</v>
      </c>
      <c r="B679" s="56">
        <v>31.65</v>
      </c>
      <c r="C679">
        <v>0.69</v>
      </c>
      <c r="D679" s="56">
        <v>32.339999999999996</v>
      </c>
    </row>
    <row r="680" spans="1:4" x14ac:dyDescent="0.25">
      <c r="A680" s="55" t="s">
        <v>118</v>
      </c>
      <c r="B680" s="56">
        <v>31.65</v>
      </c>
      <c r="C680">
        <v>0.69</v>
      </c>
      <c r="D680" s="56">
        <v>32.339999999999996</v>
      </c>
    </row>
    <row r="681" spans="1:4" x14ac:dyDescent="0.25">
      <c r="A681" s="53" t="s">
        <v>226</v>
      </c>
      <c r="B681" s="56">
        <v>16833.22</v>
      </c>
      <c r="C681">
        <v>229.1</v>
      </c>
      <c r="D681" s="56">
        <v>17062.32</v>
      </c>
    </row>
    <row r="682" spans="1:4" x14ac:dyDescent="0.25">
      <c r="A682" s="54" t="s">
        <v>227</v>
      </c>
      <c r="B682" s="56">
        <v>16833.22</v>
      </c>
      <c r="C682">
        <v>229.1</v>
      </c>
      <c r="D682" s="56">
        <v>17062.32</v>
      </c>
    </row>
    <row r="683" spans="1:4" x14ac:dyDescent="0.25">
      <c r="A683" s="55" t="s">
        <v>118</v>
      </c>
      <c r="B683" s="56">
        <v>16833.22</v>
      </c>
      <c r="C683">
        <v>229.1</v>
      </c>
      <c r="D683" s="56">
        <v>17062.32</v>
      </c>
    </row>
    <row r="684" spans="1:4" x14ac:dyDescent="0.25">
      <c r="A684" s="53" t="s">
        <v>228</v>
      </c>
      <c r="B684" s="56">
        <v>12644.52</v>
      </c>
      <c r="C684">
        <v>172.67</v>
      </c>
      <c r="D684" s="56">
        <v>12817.19</v>
      </c>
    </row>
    <row r="685" spans="1:4" x14ac:dyDescent="0.25">
      <c r="A685" s="54" t="s">
        <v>229</v>
      </c>
      <c r="B685" s="56">
        <v>0</v>
      </c>
      <c r="C685">
        <v>0</v>
      </c>
      <c r="D685" s="56">
        <v>0</v>
      </c>
    </row>
    <row r="686" spans="1:4" x14ac:dyDescent="0.25">
      <c r="A686" s="55" t="s">
        <v>118</v>
      </c>
      <c r="B686" s="56">
        <v>0</v>
      </c>
      <c r="C686">
        <v>0</v>
      </c>
      <c r="D686" s="56">
        <v>0</v>
      </c>
    </row>
    <row r="687" spans="1:4" x14ac:dyDescent="0.25">
      <c r="A687" s="54" t="s">
        <v>230</v>
      </c>
      <c r="B687" s="56">
        <v>12644.52</v>
      </c>
      <c r="C687">
        <v>172.67</v>
      </c>
      <c r="D687" s="56">
        <v>12817.19</v>
      </c>
    </row>
    <row r="688" spans="1:4" x14ac:dyDescent="0.25">
      <c r="A688" s="55" t="s">
        <v>118</v>
      </c>
      <c r="B688" s="56">
        <v>12644.52</v>
      </c>
      <c r="C688">
        <v>172.67</v>
      </c>
      <c r="D688" s="56">
        <v>12817.19</v>
      </c>
    </row>
    <row r="689" spans="1:4" x14ac:dyDescent="0.25">
      <c r="A689" s="53" t="s">
        <v>231</v>
      </c>
      <c r="B689" s="56">
        <v>163.75</v>
      </c>
      <c r="C689">
        <v>2.06</v>
      </c>
      <c r="D689" s="56">
        <v>165.81</v>
      </c>
    </row>
    <row r="690" spans="1:4" x14ac:dyDescent="0.25">
      <c r="A690" s="54" t="s">
        <v>232</v>
      </c>
      <c r="B690" s="56">
        <v>0</v>
      </c>
      <c r="C690">
        <v>0</v>
      </c>
      <c r="D690" s="56">
        <v>0</v>
      </c>
    </row>
    <row r="691" spans="1:4" x14ac:dyDescent="0.25">
      <c r="A691" s="55" t="s">
        <v>118</v>
      </c>
      <c r="B691" s="56">
        <v>0</v>
      </c>
      <c r="C691">
        <v>0</v>
      </c>
      <c r="D691" s="56">
        <v>0</v>
      </c>
    </row>
    <row r="692" spans="1:4" x14ac:dyDescent="0.25">
      <c r="A692" s="54" t="s">
        <v>233</v>
      </c>
      <c r="B692" s="56">
        <v>163.75</v>
      </c>
      <c r="C692">
        <v>2.06</v>
      </c>
      <c r="D692" s="56">
        <v>165.81</v>
      </c>
    </row>
    <row r="693" spans="1:4" x14ac:dyDescent="0.25">
      <c r="A693" s="55" t="s">
        <v>118</v>
      </c>
      <c r="B693" s="56">
        <v>163.75</v>
      </c>
      <c r="C693">
        <v>2.06</v>
      </c>
      <c r="D693" s="56">
        <v>165.81</v>
      </c>
    </row>
    <row r="694" spans="1:4" x14ac:dyDescent="0.25">
      <c r="A694" s="54" t="s">
        <v>234</v>
      </c>
      <c r="B694" s="56">
        <v>0</v>
      </c>
      <c r="C694">
        <v>0</v>
      </c>
      <c r="D694" s="56">
        <v>0</v>
      </c>
    </row>
    <row r="695" spans="1:4" x14ac:dyDescent="0.25">
      <c r="A695" s="55" t="s">
        <v>118</v>
      </c>
      <c r="B695" s="56">
        <v>0</v>
      </c>
      <c r="C695">
        <v>0</v>
      </c>
      <c r="D695" s="56">
        <v>0</v>
      </c>
    </row>
    <row r="696" spans="1:4" x14ac:dyDescent="0.25">
      <c r="A696" s="53" t="s">
        <v>235</v>
      </c>
      <c r="B696" s="56">
        <v>0</v>
      </c>
      <c r="C696">
        <v>0</v>
      </c>
      <c r="D696" s="56">
        <v>0</v>
      </c>
    </row>
    <row r="697" spans="1:4" x14ac:dyDescent="0.25">
      <c r="A697" s="54" t="s">
        <v>236</v>
      </c>
      <c r="B697" s="56">
        <v>0</v>
      </c>
      <c r="C697">
        <v>0</v>
      </c>
      <c r="D697" s="56">
        <v>0</v>
      </c>
    </row>
    <row r="698" spans="1:4" x14ac:dyDescent="0.25">
      <c r="A698" s="55" t="s">
        <v>118</v>
      </c>
      <c r="B698" s="56">
        <v>0</v>
      </c>
      <c r="C698">
        <v>0</v>
      </c>
      <c r="D698" s="56">
        <v>0</v>
      </c>
    </row>
    <row r="699" spans="1:4" x14ac:dyDescent="0.25">
      <c r="A699" s="54" t="s">
        <v>237</v>
      </c>
      <c r="B699" s="56">
        <v>0</v>
      </c>
      <c r="C699">
        <v>0</v>
      </c>
      <c r="D699" s="56">
        <v>0</v>
      </c>
    </row>
    <row r="700" spans="1:4" x14ac:dyDescent="0.25">
      <c r="A700" s="55" t="s">
        <v>118</v>
      </c>
      <c r="B700" s="56">
        <v>0</v>
      </c>
      <c r="C700">
        <v>0</v>
      </c>
      <c r="D700" s="56">
        <v>0</v>
      </c>
    </row>
    <row r="701" spans="1:4" x14ac:dyDescent="0.25">
      <c r="A701" s="54" t="s">
        <v>238</v>
      </c>
      <c r="B701" s="56">
        <v>0</v>
      </c>
      <c r="C701">
        <v>0</v>
      </c>
      <c r="D701" s="56">
        <v>0</v>
      </c>
    </row>
    <row r="702" spans="1:4" x14ac:dyDescent="0.25">
      <c r="A702" s="55" t="s">
        <v>118</v>
      </c>
      <c r="B702" s="56">
        <v>0</v>
      </c>
      <c r="C702">
        <v>0</v>
      </c>
      <c r="D702" s="56">
        <v>0</v>
      </c>
    </row>
    <row r="703" spans="1:4" x14ac:dyDescent="0.25">
      <c r="A703" s="54" t="s">
        <v>239</v>
      </c>
      <c r="B703" s="56">
        <v>0</v>
      </c>
      <c r="C703">
        <v>0</v>
      </c>
      <c r="D703" s="56">
        <v>0</v>
      </c>
    </row>
    <row r="704" spans="1:4" x14ac:dyDescent="0.25">
      <c r="A704" s="55" t="s">
        <v>118</v>
      </c>
      <c r="B704" s="56">
        <v>0</v>
      </c>
      <c r="C704">
        <v>0</v>
      </c>
      <c r="D704" s="56">
        <v>0</v>
      </c>
    </row>
    <row r="705" spans="1:4" x14ac:dyDescent="0.25">
      <c r="A705" s="54" t="s">
        <v>240</v>
      </c>
      <c r="B705" s="56">
        <v>0</v>
      </c>
      <c r="C705">
        <v>0</v>
      </c>
      <c r="D705" s="56">
        <v>0</v>
      </c>
    </row>
    <row r="706" spans="1:4" x14ac:dyDescent="0.25">
      <c r="A706" s="55" t="s">
        <v>118</v>
      </c>
      <c r="B706" s="56">
        <v>0</v>
      </c>
      <c r="C706">
        <v>0</v>
      </c>
      <c r="D706" s="56">
        <v>0</v>
      </c>
    </row>
    <row r="707" spans="1:4" x14ac:dyDescent="0.25">
      <c r="A707" s="53" t="s">
        <v>241</v>
      </c>
      <c r="B707" s="56">
        <v>0</v>
      </c>
      <c r="C707">
        <v>0</v>
      </c>
      <c r="D707" s="56">
        <v>0</v>
      </c>
    </row>
    <row r="708" spans="1:4" x14ac:dyDescent="0.25">
      <c r="A708" s="54" t="s">
        <v>242</v>
      </c>
      <c r="B708" s="56">
        <v>0</v>
      </c>
      <c r="C708">
        <v>0</v>
      </c>
      <c r="D708" s="56">
        <v>0</v>
      </c>
    </row>
    <row r="709" spans="1:4" x14ac:dyDescent="0.25">
      <c r="A709" s="55" t="s">
        <v>118</v>
      </c>
      <c r="B709" s="56">
        <v>0</v>
      </c>
      <c r="C709">
        <v>0</v>
      </c>
      <c r="D709" s="56">
        <v>0</v>
      </c>
    </row>
    <row r="710" spans="1:4" x14ac:dyDescent="0.25">
      <c r="A710" s="1" t="s">
        <v>281</v>
      </c>
      <c r="B710" s="56">
        <v>0</v>
      </c>
      <c r="C710">
        <v>-622.17999999999995</v>
      </c>
      <c r="D710" s="56">
        <v>-622.17999999999995</v>
      </c>
    </row>
    <row r="711" spans="1:4" x14ac:dyDescent="0.25">
      <c r="A711" s="52" t="s">
        <v>27</v>
      </c>
      <c r="B711" s="56">
        <v>0</v>
      </c>
      <c r="C711">
        <v>-215.16</v>
      </c>
      <c r="D711" s="56">
        <v>-215.16</v>
      </c>
    </row>
    <row r="712" spans="1:4" x14ac:dyDescent="0.25">
      <c r="A712" s="53" t="s">
        <v>258</v>
      </c>
      <c r="B712" s="56">
        <v>0</v>
      </c>
      <c r="C712">
        <v>-92.21</v>
      </c>
      <c r="D712" s="56">
        <v>-92.21</v>
      </c>
    </row>
    <row r="713" spans="1:4" x14ac:dyDescent="0.25">
      <c r="A713" s="54" t="s">
        <v>259</v>
      </c>
      <c r="B713" s="56">
        <v>0</v>
      </c>
      <c r="C713">
        <v>-15.37</v>
      </c>
      <c r="D713" s="56">
        <v>-15.37</v>
      </c>
    </row>
    <row r="714" spans="1:4" x14ac:dyDescent="0.25">
      <c r="A714" s="55" t="s">
        <v>152</v>
      </c>
      <c r="B714" s="56">
        <v>0</v>
      </c>
      <c r="C714">
        <v>-15.37</v>
      </c>
      <c r="D714" s="56">
        <v>-15.37</v>
      </c>
    </row>
    <row r="715" spans="1:4" x14ac:dyDescent="0.25">
      <c r="A715" s="54" t="s">
        <v>260</v>
      </c>
      <c r="B715" s="56">
        <v>0</v>
      </c>
      <c r="C715">
        <v>-15.37</v>
      </c>
      <c r="D715" s="56">
        <v>-15.37</v>
      </c>
    </row>
    <row r="716" spans="1:4" x14ac:dyDescent="0.25">
      <c r="A716" s="55" t="s">
        <v>152</v>
      </c>
      <c r="B716" s="56">
        <v>0</v>
      </c>
      <c r="C716">
        <v>-15.37</v>
      </c>
      <c r="D716" s="56">
        <v>-15.37</v>
      </c>
    </row>
    <row r="717" spans="1:4" x14ac:dyDescent="0.25">
      <c r="A717" s="54" t="s">
        <v>261</v>
      </c>
      <c r="B717" s="56">
        <v>0</v>
      </c>
      <c r="C717">
        <v>-61.47</v>
      </c>
      <c r="D717" s="56">
        <v>-61.47</v>
      </c>
    </row>
    <row r="718" spans="1:4" x14ac:dyDescent="0.25">
      <c r="A718" s="55" t="s">
        <v>152</v>
      </c>
      <c r="B718" s="56">
        <v>0</v>
      </c>
      <c r="C718">
        <v>-61.47</v>
      </c>
      <c r="D718" s="56">
        <v>-61.47</v>
      </c>
    </row>
    <row r="719" spans="1:4" x14ac:dyDescent="0.25">
      <c r="A719" s="53" t="s">
        <v>262</v>
      </c>
      <c r="B719" s="56">
        <v>0</v>
      </c>
      <c r="C719">
        <v>-122.95</v>
      </c>
      <c r="D719" s="56">
        <v>-122.95</v>
      </c>
    </row>
    <row r="720" spans="1:4" x14ac:dyDescent="0.25">
      <c r="A720" s="54" t="s">
        <v>263</v>
      </c>
      <c r="B720" s="56">
        <v>0</v>
      </c>
      <c r="C720">
        <v>-122.95</v>
      </c>
      <c r="D720" s="56">
        <v>-122.95</v>
      </c>
    </row>
    <row r="721" spans="1:4" x14ac:dyDescent="0.25">
      <c r="A721" s="55" t="s">
        <v>152</v>
      </c>
      <c r="B721" s="56">
        <v>0</v>
      </c>
      <c r="C721">
        <v>-122.95</v>
      </c>
      <c r="D721" s="56">
        <v>-122.95</v>
      </c>
    </row>
    <row r="722" spans="1:4" x14ac:dyDescent="0.25">
      <c r="A722" s="52" t="s">
        <v>15</v>
      </c>
      <c r="B722" s="56">
        <v>0</v>
      </c>
      <c r="C722">
        <v>-324.42</v>
      </c>
      <c r="D722" s="56">
        <v>-324.42</v>
      </c>
    </row>
    <row r="723" spans="1:4" x14ac:dyDescent="0.25">
      <c r="A723" s="53" t="s">
        <v>198</v>
      </c>
      <c r="B723" s="56">
        <v>0</v>
      </c>
      <c r="C723">
        <v>0</v>
      </c>
      <c r="D723" s="56">
        <v>0</v>
      </c>
    </row>
    <row r="724" spans="1:4" x14ac:dyDescent="0.25">
      <c r="A724" s="54" t="s">
        <v>199</v>
      </c>
      <c r="B724" s="56">
        <v>0</v>
      </c>
      <c r="C724">
        <v>0</v>
      </c>
      <c r="D724" s="56">
        <v>0</v>
      </c>
    </row>
    <row r="725" spans="1:4" x14ac:dyDescent="0.25">
      <c r="A725" s="55" t="s">
        <v>152</v>
      </c>
      <c r="B725" s="56">
        <v>0</v>
      </c>
      <c r="C725">
        <v>0</v>
      </c>
      <c r="D725" s="56">
        <v>0</v>
      </c>
    </row>
    <row r="726" spans="1:4" x14ac:dyDescent="0.25">
      <c r="A726" s="54" t="s">
        <v>200</v>
      </c>
      <c r="B726" s="56">
        <v>0</v>
      </c>
      <c r="C726">
        <v>0</v>
      </c>
      <c r="D726" s="56">
        <v>0</v>
      </c>
    </row>
    <row r="727" spans="1:4" x14ac:dyDescent="0.25">
      <c r="A727" s="55" t="s">
        <v>152</v>
      </c>
      <c r="B727" s="56">
        <v>0</v>
      </c>
      <c r="C727">
        <v>0</v>
      </c>
      <c r="D727" s="56">
        <v>0</v>
      </c>
    </row>
    <row r="728" spans="1:4" x14ac:dyDescent="0.25">
      <c r="A728" s="54" t="s">
        <v>201</v>
      </c>
      <c r="B728" s="56">
        <v>0</v>
      </c>
      <c r="C728">
        <v>0</v>
      </c>
      <c r="D728" s="56">
        <v>0</v>
      </c>
    </row>
    <row r="729" spans="1:4" x14ac:dyDescent="0.25">
      <c r="A729" s="55" t="s">
        <v>152</v>
      </c>
      <c r="B729" s="56">
        <v>0</v>
      </c>
      <c r="C729">
        <v>0</v>
      </c>
      <c r="D729" s="56">
        <v>0</v>
      </c>
    </row>
    <row r="730" spans="1:4" x14ac:dyDescent="0.25">
      <c r="A730" s="53" t="s">
        <v>202</v>
      </c>
      <c r="B730" s="56">
        <v>0</v>
      </c>
      <c r="C730">
        <v>-67.13</v>
      </c>
      <c r="D730" s="56">
        <v>-67.13</v>
      </c>
    </row>
    <row r="731" spans="1:4" x14ac:dyDescent="0.25">
      <c r="A731" s="54" t="s">
        <v>203</v>
      </c>
      <c r="B731" s="56">
        <v>0</v>
      </c>
      <c r="C731">
        <v>-22.37</v>
      </c>
      <c r="D731" s="56">
        <v>-22.37</v>
      </c>
    </row>
    <row r="732" spans="1:4" x14ac:dyDescent="0.25">
      <c r="A732" s="55" t="s">
        <v>152</v>
      </c>
      <c r="B732" s="56">
        <v>0</v>
      </c>
      <c r="C732">
        <v>-22.37</v>
      </c>
      <c r="D732" s="56">
        <v>-22.37</v>
      </c>
    </row>
    <row r="733" spans="1:4" x14ac:dyDescent="0.25">
      <c r="A733" s="54" t="s">
        <v>204</v>
      </c>
      <c r="B733" s="56">
        <v>0</v>
      </c>
      <c r="C733">
        <v>-44.76</v>
      </c>
      <c r="D733" s="56">
        <v>-44.76</v>
      </c>
    </row>
    <row r="734" spans="1:4" x14ac:dyDescent="0.25">
      <c r="A734" s="55" t="s">
        <v>152</v>
      </c>
      <c r="B734" s="56">
        <v>0</v>
      </c>
      <c r="C734">
        <v>-44.76</v>
      </c>
      <c r="D734" s="56">
        <v>-44.76</v>
      </c>
    </row>
    <row r="735" spans="1:4" x14ac:dyDescent="0.25">
      <c r="A735" s="54" t="s">
        <v>205</v>
      </c>
      <c r="B735" s="56">
        <v>0</v>
      </c>
      <c r="C735">
        <v>0</v>
      </c>
      <c r="D735" s="56">
        <v>0</v>
      </c>
    </row>
    <row r="736" spans="1:4" x14ac:dyDescent="0.25">
      <c r="A736" s="55" t="s">
        <v>152</v>
      </c>
      <c r="B736" s="56">
        <v>0</v>
      </c>
      <c r="C736">
        <v>0</v>
      </c>
      <c r="D736" s="56">
        <v>0</v>
      </c>
    </row>
    <row r="737" spans="1:4" x14ac:dyDescent="0.25">
      <c r="A737" s="54" t="s">
        <v>206</v>
      </c>
      <c r="B737" s="56">
        <v>0</v>
      </c>
      <c r="C737">
        <v>0</v>
      </c>
      <c r="D737" s="56">
        <v>0</v>
      </c>
    </row>
    <row r="738" spans="1:4" x14ac:dyDescent="0.25">
      <c r="A738" s="55" t="s">
        <v>152</v>
      </c>
      <c r="B738" s="56">
        <v>0</v>
      </c>
      <c r="C738">
        <v>0</v>
      </c>
      <c r="D738" s="56">
        <v>0</v>
      </c>
    </row>
    <row r="739" spans="1:4" x14ac:dyDescent="0.25">
      <c r="A739" s="54" t="s">
        <v>207</v>
      </c>
      <c r="B739" s="56">
        <v>0</v>
      </c>
      <c r="C739">
        <v>0</v>
      </c>
      <c r="D739" s="56">
        <v>0</v>
      </c>
    </row>
    <row r="740" spans="1:4" x14ac:dyDescent="0.25">
      <c r="A740" s="55" t="s">
        <v>152</v>
      </c>
      <c r="B740" s="56">
        <v>0</v>
      </c>
      <c r="C740">
        <v>0</v>
      </c>
      <c r="D740" s="56">
        <v>0</v>
      </c>
    </row>
    <row r="741" spans="1:4" x14ac:dyDescent="0.25">
      <c r="A741" s="53" t="s">
        <v>208</v>
      </c>
      <c r="B741" s="56">
        <v>0</v>
      </c>
      <c r="C741">
        <v>-134.23000000000002</v>
      </c>
      <c r="D741" s="56">
        <v>-134.23000000000002</v>
      </c>
    </row>
    <row r="742" spans="1:4" x14ac:dyDescent="0.25">
      <c r="A742" s="54" t="s">
        <v>209</v>
      </c>
      <c r="B742" s="56">
        <v>0</v>
      </c>
      <c r="C742">
        <v>-67.12</v>
      </c>
      <c r="D742" s="56">
        <v>-67.12</v>
      </c>
    </row>
    <row r="743" spans="1:4" x14ac:dyDescent="0.25">
      <c r="A743" s="55" t="s">
        <v>152</v>
      </c>
      <c r="B743" s="56">
        <v>0</v>
      </c>
      <c r="C743">
        <v>-67.12</v>
      </c>
      <c r="D743" s="56">
        <v>-67.12</v>
      </c>
    </row>
    <row r="744" spans="1:4" x14ac:dyDescent="0.25">
      <c r="A744" s="54" t="s">
        <v>210</v>
      </c>
      <c r="B744" s="56">
        <v>0</v>
      </c>
      <c r="C744">
        <v>-44.75</v>
      </c>
      <c r="D744" s="56">
        <v>-44.75</v>
      </c>
    </row>
    <row r="745" spans="1:4" x14ac:dyDescent="0.25">
      <c r="A745" s="55" t="s">
        <v>152</v>
      </c>
      <c r="B745" s="56">
        <v>0</v>
      </c>
      <c r="C745">
        <v>-44.75</v>
      </c>
      <c r="D745" s="56">
        <v>-44.75</v>
      </c>
    </row>
    <row r="746" spans="1:4" x14ac:dyDescent="0.25">
      <c r="A746" s="54" t="s">
        <v>211</v>
      </c>
      <c r="B746" s="56">
        <v>0</v>
      </c>
      <c r="C746">
        <v>-22.36</v>
      </c>
      <c r="D746" s="56">
        <v>-22.36</v>
      </c>
    </row>
    <row r="747" spans="1:4" x14ac:dyDescent="0.25">
      <c r="A747" s="55" t="s">
        <v>152</v>
      </c>
      <c r="B747" s="56">
        <v>0</v>
      </c>
      <c r="C747">
        <v>-22.36</v>
      </c>
      <c r="D747" s="56">
        <v>-22.36</v>
      </c>
    </row>
    <row r="748" spans="1:4" x14ac:dyDescent="0.25">
      <c r="A748" s="53" t="s">
        <v>212</v>
      </c>
      <c r="B748" s="56">
        <v>0</v>
      </c>
      <c r="C748">
        <v>-123.06</v>
      </c>
      <c r="D748" s="56">
        <v>-123.06</v>
      </c>
    </row>
    <row r="749" spans="1:4" x14ac:dyDescent="0.25">
      <c r="A749" s="54" t="s">
        <v>213</v>
      </c>
      <c r="B749" s="56">
        <v>0</v>
      </c>
      <c r="C749">
        <v>0</v>
      </c>
      <c r="D749" s="56">
        <v>0</v>
      </c>
    </row>
    <row r="750" spans="1:4" x14ac:dyDescent="0.25">
      <c r="A750" s="55" t="s">
        <v>152</v>
      </c>
      <c r="B750" s="56">
        <v>0</v>
      </c>
      <c r="C750">
        <v>0</v>
      </c>
      <c r="D750" s="56">
        <v>0</v>
      </c>
    </row>
    <row r="751" spans="1:4" x14ac:dyDescent="0.25">
      <c r="A751" s="54" t="s">
        <v>214</v>
      </c>
      <c r="B751" s="56">
        <v>0</v>
      </c>
      <c r="C751">
        <v>-123.06</v>
      </c>
      <c r="D751" s="56">
        <v>-123.06</v>
      </c>
    </row>
    <row r="752" spans="1:4" x14ac:dyDescent="0.25">
      <c r="A752" s="55" t="s">
        <v>152</v>
      </c>
      <c r="B752" s="56">
        <v>0</v>
      </c>
      <c r="C752">
        <v>-123.06</v>
      </c>
      <c r="D752" s="56">
        <v>-123.06</v>
      </c>
    </row>
    <row r="753" spans="1:4" x14ac:dyDescent="0.25">
      <c r="A753" s="52" t="s">
        <v>52</v>
      </c>
      <c r="B753" s="56">
        <v>0</v>
      </c>
      <c r="C753">
        <v>-82.6</v>
      </c>
      <c r="D753" s="56">
        <v>-82.6</v>
      </c>
    </row>
    <row r="754" spans="1:4" x14ac:dyDescent="0.25">
      <c r="A754" s="53" t="s">
        <v>139</v>
      </c>
      <c r="B754" s="56">
        <v>0</v>
      </c>
      <c r="C754">
        <v>0</v>
      </c>
      <c r="D754" s="56">
        <v>0</v>
      </c>
    </row>
    <row r="755" spans="1:4" x14ac:dyDescent="0.25">
      <c r="A755" s="54" t="s">
        <v>140</v>
      </c>
      <c r="B755" s="56">
        <v>0</v>
      </c>
      <c r="C755">
        <v>0</v>
      </c>
      <c r="D755" s="56">
        <v>0</v>
      </c>
    </row>
    <row r="756" spans="1:4" x14ac:dyDescent="0.25">
      <c r="A756" s="55" t="s">
        <v>152</v>
      </c>
      <c r="B756" s="56">
        <v>0</v>
      </c>
      <c r="C756">
        <v>0</v>
      </c>
      <c r="D756" s="56">
        <v>0</v>
      </c>
    </row>
    <row r="757" spans="1:4" x14ac:dyDescent="0.25">
      <c r="A757" s="54" t="s">
        <v>141</v>
      </c>
      <c r="B757" s="56">
        <v>0</v>
      </c>
      <c r="C757">
        <v>0</v>
      </c>
      <c r="D757" s="56">
        <v>0</v>
      </c>
    </row>
    <row r="758" spans="1:4" x14ac:dyDescent="0.25">
      <c r="A758" s="55" t="s">
        <v>152</v>
      </c>
      <c r="B758" s="56">
        <v>0</v>
      </c>
      <c r="C758">
        <v>0</v>
      </c>
      <c r="D758" s="56">
        <v>0</v>
      </c>
    </row>
    <row r="759" spans="1:4" x14ac:dyDescent="0.25">
      <c r="A759" s="53" t="s">
        <v>142</v>
      </c>
      <c r="B759" s="56">
        <v>0</v>
      </c>
      <c r="C759">
        <v>-9.17</v>
      </c>
      <c r="D759" s="56">
        <v>-9.17</v>
      </c>
    </row>
    <row r="760" spans="1:4" x14ac:dyDescent="0.25">
      <c r="A760" s="54" t="s">
        <v>143</v>
      </c>
      <c r="B760" s="56">
        <v>0</v>
      </c>
      <c r="C760">
        <v>-9.17</v>
      </c>
      <c r="D760" s="56">
        <v>-9.17</v>
      </c>
    </row>
    <row r="761" spans="1:4" x14ac:dyDescent="0.25">
      <c r="A761" s="55" t="s">
        <v>152</v>
      </c>
      <c r="B761" s="56">
        <v>0</v>
      </c>
      <c r="C761">
        <v>-9.17</v>
      </c>
      <c r="D761" s="56">
        <v>-9.17</v>
      </c>
    </row>
    <row r="762" spans="1:4" x14ac:dyDescent="0.25">
      <c r="A762" s="53" t="s">
        <v>144</v>
      </c>
      <c r="B762" s="56">
        <v>0</v>
      </c>
      <c r="C762">
        <v>-73.430000000000007</v>
      </c>
      <c r="D762" s="56">
        <v>-73.430000000000007</v>
      </c>
    </row>
    <row r="763" spans="1:4" x14ac:dyDescent="0.25">
      <c r="A763" s="54" t="s">
        <v>145</v>
      </c>
      <c r="B763" s="56">
        <v>0</v>
      </c>
      <c r="C763">
        <v>0</v>
      </c>
      <c r="D763" s="56">
        <v>0</v>
      </c>
    </row>
    <row r="764" spans="1:4" x14ac:dyDescent="0.25">
      <c r="A764" s="55" t="s">
        <v>152</v>
      </c>
      <c r="B764" s="56">
        <v>0</v>
      </c>
      <c r="C764">
        <v>0</v>
      </c>
      <c r="D764" s="56">
        <v>0</v>
      </c>
    </row>
    <row r="765" spans="1:4" x14ac:dyDescent="0.25">
      <c r="A765" s="54" t="s">
        <v>146</v>
      </c>
      <c r="B765" s="56">
        <v>0</v>
      </c>
      <c r="C765">
        <v>0</v>
      </c>
      <c r="D765" s="56">
        <v>0</v>
      </c>
    </row>
    <row r="766" spans="1:4" x14ac:dyDescent="0.25">
      <c r="A766" s="55" t="s">
        <v>152</v>
      </c>
      <c r="B766" s="56">
        <v>0</v>
      </c>
      <c r="C766">
        <v>0</v>
      </c>
      <c r="D766" s="56">
        <v>0</v>
      </c>
    </row>
    <row r="767" spans="1:4" x14ac:dyDescent="0.25">
      <c r="A767" s="54" t="s">
        <v>147</v>
      </c>
      <c r="B767" s="56">
        <v>0</v>
      </c>
      <c r="C767">
        <v>-36.71</v>
      </c>
      <c r="D767" s="56">
        <v>-36.71</v>
      </c>
    </row>
    <row r="768" spans="1:4" x14ac:dyDescent="0.25">
      <c r="A768" s="55" t="s">
        <v>152</v>
      </c>
      <c r="B768" s="56">
        <v>0</v>
      </c>
      <c r="C768">
        <v>-36.71</v>
      </c>
      <c r="D768" s="56">
        <v>-36.71</v>
      </c>
    </row>
    <row r="769" spans="1:4" x14ac:dyDescent="0.25">
      <c r="A769" s="54" t="s">
        <v>148</v>
      </c>
      <c r="B769" s="56">
        <v>0</v>
      </c>
      <c r="C769">
        <v>-9.18</v>
      </c>
      <c r="D769" s="56">
        <v>-9.18</v>
      </c>
    </row>
    <row r="770" spans="1:4" x14ac:dyDescent="0.25">
      <c r="A770" s="55" t="s">
        <v>152</v>
      </c>
      <c r="B770" s="56">
        <v>0</v>
      </c>
      <c r="C770">
        <v>-9.18</v>
      </c>
      <c r="D770" s="56">
        <v>-9.18</v>
      </c>
    </row>
    <row r="771" spans="1:4" x14ac:dyDescent="0.25">
      <c r="A771" s="54" t="s">
        <v>149</v>
      </c>
      <c r="B771" s="56">
        <v>0</v>
      </c>
      <c r="C771">
        <v>-18.36</v>
      </c>
      <c r="D771" s="56">
        <v>-18.36</v>
      </c>
    </row>
    <row r="772" spans="1:4" x14ac:dyDescent="0.25">
      <c r="A772" s="55" t="s">
        <v>152</v>
      </c>
      <c r="B772" s="56">
        <v>0</v>
      </c>
      <c r="C772">
        <v>-18.36</v>
      </c>
      <c r="D772" s="56">
        <v>-18.36</v>
      </c>
    </row>
    <row r="773" spans="1:4" x14ac:dyDescent="0.25">
      <c r="A773" s="54" t="s">
        <v>150</v>
      </c>
      <c r="B773" s="56">
        <v>0</v>
      </c>
      <c r="C773">
        <v>-9.18</v>
      </c>
      <c r="D773" s="56">
        <v>-9.18</v>
      </c>
    </row>
    <row r="774" spans="1:4" x14ac:dyDescent="0.25">
      <c r="A774" s="55" t="s">
        <v>152</v>
      </c>
      <c r="B774" s="56">
        <v>0</v>
      </c>
      <c r="C774">
        <v>-9.18</v>
      </c>
      <c r="D774" s="56">
        <v>-9.18</v>
      </c>
    </row>
    <row r="775" spans="1:4" x14ac:dyDescent="0.25">
      <c r="A775" s="1" t="s">
        <v>282</v>
      </c>
      <c r="B775" s="56">
        <v>893672.2999999997</v>
      </c>
      <c r="C775">
        <v>2232.4499999999989</v>
      </c>
      <c r="D775" s="56">
        <v>895904.74999999965</v>
      </c>
    </row>
    <row r="776" spans="1:4" x14ac:dyDescent="0.25">
      <c r="A776" s="52" t="s">
        <v>35</v>
      </c>
      <c r="B776" s="56">
        <v>45297.5</v>
      </c>
      <c r="C776">
        <v>-218.01999999999998</v>
      </c>
      <c r="D776" s="56">
        <v>45079.479999999996</v>
      </c>
    </row>
    <row r="777" spans="1:4" x14ac:dyDescent="0.25">
      <c r="A777" s="53" t="s">
        <v>116</v>
      </c>
      <c r="B777" s="56">
        <v>21522.489999999998</v>
      </c>
      <c r="C777">
        <v>-101.75</v>
      </c>
      <c r="D777" s="56">
        <v>21420.739999999998</v>
      </c>
    </row>
    <row r="778" spans="1:4" x14ac:dyDescent="0.25">
      <c r="A778" s="54" t="s">
        <v>117</v>
      </c>
      <c r="B778" s="56">
        <v>4941.0200000000004</v>
      </c>
      <c r="C778">
        <v>-14.53</v>
      </c>
      <c r="D778" s="56">
        <v>4926.4900000000007</v>
      </c>
    </row>
    <row r="779" spans="1:4" x14ac:dyDescent="0.25">
      <c r="A779" s="55" t="s">
        <v>152</v>
      </c>
      <c r="B779" s="56">
        <v>4941.0200000000004</v>
      </c>
      <c r="C779">
        <v>-14.53</v>
      </c>
      <c r="D779" s="56">
        <v>4926.4900000000007</v>
      </c>
    </row>
    <row r="780" spans="1:4" x14ac:dyDescent="0.25">
      <c r="A780" s="54" t="s">
        <v>119</v>
      </c>
      <c r="B780" s="56">
        <v>3851.09</v>
      </c>
      <c r="C780">
        <v>-14.54</v>
      </c>
      <c r="D780" s="56">
        <v>3836.55</v>
      </c>
    </row>
    <row r="781" spans="1:4" x14ac:dyDescent="0.25">
      <c r="A781" s="55" t="s">
        <v>152</v>
      </c>
      <c r="B781" s="56">
        <v>3851.09</v>
      </c>
      <c r="C781">
        <v>-14.54</v>
      </c>
      <c r="D781" s="56">
        <v>3836.55</v>
      </c>
    </row>
    <row r="782" spans="1:4" x14ac:dyDescent="0.25">
      <c r="A782" s="54" t="s">
        <v>120</v>
      </c>
      <c r="B782" s="56">
        <v>12730.38</v>
      </c>
      <c r="C782">
        <v>-72.680000000000007</v>
      </c>
      <c r="D782" s="56">
        <v>12657.699999999999</v>
      </c>
    </row>
    <row r="783" spans="1:4" x14ac:dyDescent="0.25">
      <c r="A783" s="55" t="s">
        <v>152</v>
      </c>
      <c r="B783" s="56">
        <v>12730.38</v>
      </c>
      <c r="C783">
        <v>-72.680000000000007</v>
      </c>
      <c r="D783" s="56">
        <v>12657.699999999999</v>
      </c>
    </row>
    <row r="784" spans="1:4" x14ac:dyDescent="0.25">
      <c r="A784" s="53" t="s">
        <v>121</v>
      </c>
      <c r="B784" s="56">
        <v>23775.01</v>
      </c>
      <c r="C784">
        <v>-116.27</v>
      </c>
      <c r="D784" s="56">
        <v>23658.739999999998</v>
      </c>
    </row>
    <row r="785" spans="1:4" x14ac:dyDescent="0.25">
      <c r="A785" s="54" t="s">
        <v>122</v>
      </c>
      <c r="B785" s="56">
        <v>23775.01</v>
      </c>
      <c r="C785">
        <v>-116.27</v>
      </c>
      <c r="D785" s="56">
        <v>23658.739999999998</v>
      </c>
    </row>
    <row r="786" spans="1:4" x14ac:dyDescent="0.25">
      <c r="A786" s="55" t="s">
        <v>152</v>
      </c>
      <c r="B786" s="56">
        <v>23775.01</v>
      </c>
      <c r="C786">
        <v>-116.27</v>
      </c>
      <c r="D786" s="56">
        <v>23658.739999999998</v>
      </c>
    </row>
    <row r="787" spans="1:4" x14ac:dyDescent="0.25">
      <c r="A787" s="54" t="s">
        <v>123</v>
      </c>
      <c r="B787" s="56">
        <v>0</v>
      </c>
      <c r="C787">
        <v>0</v>
      </c>
      <c r="D787" s="56">
        <v>0</v>
      </c>
    </row>
    <row r="788" spans="1:4" x14ac:dyDescent="0.25">
      <c r="A788" s="55" t="s">
        <v>152</v>
      </c>
      <c r="B788" s="56">
        <v>0</v>
      </c>
      <c r="C788">
        <v>0</v>
      </c>
      <c r="D788" s="56">
        <v>0</v>
      </c>
    </row>
    <row r="789" spans="1:4" x14ac:dyDescent="0.25">
      <c r="A789" s="52" t="s">
        <v>73</v>
      </c>
      <c r="B789" s="56">
        <v>337092.77</v>
      </c>
      <c r="C789">
        <v>843.29</v>
      </c>
      <c r="D789" s="56">
        <v>337936.06</v>
      </c>
    </row>
    <row r="790" spans="1:4" x14ac:dyDescent="0.25">
      <c r="A790" s="53" t="s">
        <v>124</v>
      </c>
      <c r="B790" s="56">
        <v>22563.040000000001</v>
      </c>
      <c r="C790">
        <v>84.2</v>
      </c>
      <c r="D790" s="56">
        <v>22647.24</v>
      </c>
    </row>
    <row r="791" spans="1:4" x14ac:dyDescent="0.25">
      <c r="A791" s="54" t="s">
        <v>125</v>
      </c>
      <c r="B791" s="56">
        <v>6010.98</v>
      </c>
      <c r="C791">
        <v>27.17</v>
      </c>
      <c r="D791" s="56">
        <v>6038.15</v>
      </c>
    </row>
    <row r="792" spans="1:4" x14ac:dyDescent="0.25">
      <c r="A792" s="55" t="s">
        <v>118</v>
      </c>
      <c r="B792" s="56">
        <v>739.58</v>
      </c>
      <c r="C792">
        <v>10.75</v>
      </c>
      <c r="D792" s="56">
        <v>750.33</v>
      </c>
    </row>
    <row r="793" spans="1:4" x14ac:dyDescent="0.25">
      <c r="A793" s="55" t="s">
        <v>152</v>
      </c>
      <c r="B793" s="56">
        <v>5271.4</v>
      </c>
      <c r="C793">
        <v>16.420000000000002</v>
      </c>
      <c r="D793" s="56">
        <v>5287.82</v>
      </c>
    </row>
    <row r="794" spans="1:4" x14ac:dyDescent="0.25">
      <c r="A794" s="54" t="s">
        <v>127</v>
      </c>
      <c r="B794" s="56">
        <v>39.11</v>
      </c>
      <c r="C794">
        <v>0</v>
      </c>
      <c r="D794" s="56">
        <v>39.11</v>
      </c>
    </row>
    <row r="795" spans="1:4" x14ac:dyDescent="0.25">
      <c r="A795" s="55" t="s">
        <v>118</v>
      </c>
      <c r="B795" s="56">
        <v>6.27</v>
      </c>
      <c r="C795">
        <v>0</v>
      </c>
      <c r="D795" s="56">
        <v>6.27</v>
      </c>
    </row>
    <row r="796" spans="1:4" x14ac:dyDescent="0.25">
      <c r="A796" s="55" t="s">
        <v>152</v>
      </c>
      <c r="B796" s="56">
        <v>32.840000000000003</v>
      </c>
      <c r="C796">
        <v>0</v>
      </c>
      <c r="D796" s="56">
        <v>32.840000000000003</v>
      </c>
    </row>
    <row r="797" spans="1:4" x14ac:dyDescent="0.25">
      <c r="A797" s="54" t="s">
        <v>128</v>
      </c>
      <c r="B797" s="56">
        <v>0</v>
      </c>
      <c r="C797">
        <v>0</v>
      </c>
      <c r="D797" s="56">
        <v>0</v>
      </c>
    </row>
    <row r="798" spans="1:4" x14ac:dyDescent="0.25">
      <c r="A798" s="55" t="s">
        <v>118</v>
      </c>
      <c r="B798" s="56">
        <v>0</v>
      </c>
      <c r="C798">
        <v>0</v>
      </c>
      <c r="D798" s="56">
        <v>0</v>
      </c>
    </row>
    <row r="799" spans="1:4" x14ac:dyDescent="0.25">
      <c r="A799" s="55" t="s">
        <v>152</v>
      </c>
      <c r="B799" s="56">
        <v>0</v>
      </c>
      <c r="C799">
        <v>0</v>
      </c>
      <c r="D799" s="56">
        <v>0</v>
      </c>
    </row>
    <row r="800" spans="1:4" x14ac:dyDescent="0.25">
      <c r="A800" s="54" t="s">
        <v>129</v>
      </c>
      <c r="B800" s="56">
        <v>0</v>
      </c>
      <c r="C800">
        <v>0</v>
      </c>
      <c r="D800" s="56">
        <v>0</v>
      </c>
    </row>
    <row r="801" spans="1:4" x14ac:dyDescent="0.25">
      <c r="A801" s="55" t="s">
        <v>118</v>
      </c>
      <c r="B801" s="56">
        <v>0</v>
      </c>
      <c r="C801">
        <v>0</v>
      </c>
      <c r="D801" s="56">
        <v>0</v>
      </c>
    </row>
    <row r="802" spans="1:4" x14ac:dyDescent="0.25">
      <c r="A802" s="55" t="s">
        <v>152</v>
      </c>
      <c r="B802" s="56">
        <v>0</v>
      </c>
      <c r="C802">
        <v>0</v>
      </c>
      <c r="D802" s="56">
        <v>0</v>
      </c>
    </row>
    <row r="803" spans="1:4" x14ac:dyDescent="0.25">
      <c r="A803" s="54" t="s">
        <v>130</v>
      </c>
      <c r="B803" s="56">
        <v>16512.95</v>
      </c>
      <c r="C803">
        <v>57.03</v>
      </c>
      <c r="D803" s="56">
        <v>16569.98</v>
      </c>
    </row>
    <row r="804" spans="1:4" x14ac:dyDescent="0.25">
      <c r="A804" s="55" t="s">
        <v>118</v>
      </c>
      <c r="B804" s="56">
        <v>2028.92</v>
      </c>
      <c r="C804">
        <v>24.19</v>
      </c>
      <c r="D804" s="56">
        <v>2053.11</v>
      </c>
    </row>
    <row r="805" spans="1:4" x14ac:dyDescent="0.25">
      <c r="A805" s="55" t="s">
        <v>152</v>
      </c>
      <c r="B805" s="56">
        <v>14484.03</v>
      </c>
      <c r="C805">
        <v>32.840000000000003</v>
      </c>
      <c r="D805" s="56">
        <v>14516.87</v>
      </c>
    </row>
    <row r="806" spans="1:4" x14ac:dyDescent="0.25">
      <c r="A806" s="53" t="s">
        <v>131</v>
      </c>
      <c r="B806" s="56">
        <v>28515.79</v>
      </c>
      <c r="C806">
        <v>29.25</v>
      </c>
      <c r="D806" s="56">
        <v>28545.040000000001</v>
      </c>
    </row>
    <row r="807" spans="1:4" x14ac:dyDescent="0.25">
      <c r="A807" s="54" t="s">
        <v>132</v>
      </c>
      <c r="B807" s="56">
        <v>12900.330000000002</v>
      </c>
      <c r="C807">
        <v>37.92</v>
      </c>
      <c r="D807" s="56">
        <v>12938.25</v>
      </c>
    </row>
    <row r="808" spans="1:4" x14ac:dyDescent="0.25">
      <c r="A808" s="55" t="s">
        <v>118</v>
      </c>
      <c r="B808" s="56">
        <v>1585.71</v>
      </c>
      <c r="C808">
        <v>21.5</v>
      </c>
      <c r="D808" s="56">
        <v>1607.21</v>
      </c>
    </row>
    <row r="809" spans="1:4" x14ac:dyDescent="0.25">
      <c r="A809" s="55" t="s">
        <v>152</v>
      </c>
      <c r="B809" s="56">
        <v>11314.62</v>
      </c>
      <c r="C809">
        <v>16.420000000000002</v>
      </c>
      <c r="D809" s="56">
        <v>11331.04</v>
      </c>
    </row>
    <row r="810" spans="1:4" x14ac:dyDescent="0.25">
      <c r="A810" s="54" t="s">
        <v>133</v>
      </c>
      <c r="B810" s="56">
        <v>0</v>
      </c>
      <c r="C810">
        <v>0</v>
      </c>
      <c r="D810" s="56">
        <v>0</v>
      </c>
    </row>
    <row r="811" spans="1:4" x14ac:dyDescent="0.25">
      <c r="A811" s="55" t="s">
        <v>118</v>
      </c>
      <c r="B811" s="56">
        <v>0</v>
      </c>
      <c r="C811">
        <v>0</v>
      </c>
      <c r="D811" s="56">
        <v>0</v>
      </c>
    </row>
    <row r="812" spans="1:4" x14ac:dyDescent="0.25">
      <c r="A812" s="55" t="s">
        <v>152</v>
      </c>
      <c r="B812" s="56">
        <v>0</v>
      </c>
      <c r="C812">
        <v>0</v>
      </c>
      <c r="D812" s="56">
        <v>0</v>
      </c>
    </row>
    <row r="813" spans="1:4" x14ac:dyDescent="0.25">
      <c r="A813" s="54" t="s">
        <v>134</v>
      </c>
      <c r="B813" s="56">
        <v>15615.460000000001</v>
      </c>
      <c r="C813">
        <v>-8.6700000000000017</v>
      </c>
      <c r="D813" s="56">
        <v>15606.79</v>
      </c>
    </row>
    <row r="814" spans="1:4" x14ac:dyDescent="0.25">
      <c r="A814" s="55" t="s">
        <v>118</v>
      </c>
      <c r="B814" s="56">
        <v>1919.68</v>
      </c>
      <c r="C814">
        <v>24.17</v>
      </c>
      <c r="D814" s="56">
        <v>1943.8500000000001</v>
      </c>
    </row>
    <row r="815" spans="1:4" x14ac:dyDescent="0.25">
      <c r="A815" s="55" t="s">
        <v>152</v>
      </c>
      <c r="B815" s="56">
        <v>13695.78</v>
      </c>
      <c r="C815">
        <v>-32.840000000000003</v>
      </c>
      <c r="D815" s="56">
        <v>13662.94</v>
      </c>
    </row>
    <row r="816" spans="1:4" x14ac:dyDescent="0.25">
      <c r="A816" s="53" t="s">
        <v>135</v>
      </c>
      <c r="B816" s="56">
        <v>286013.94</v>
      </c>
      <c r="C816">
        <v>729.83999999999992</v>
      </c>
      <c r="D816" s="56">
        <v>286743.77999999997</v>
      </c>
    </row>
    <row r="817" spans="1:4" x14ac:dyDescent="0.25">
      <c r="A817" s="54" t="s">
        <v>136</v>
      </c>
      <c r="B817" s="56">
        <v>286013.94</v>
      </c>
      <c r="C817">
        <v>729.83999999999992</v>
      </c>
      <c r="D817" s="56">
        <v>286743.77999999997</v>
      </c>
    </row>
    <row r="818" spans="1:4" x14ac:dyDescent="0.25">
      <c r="A818" s="55" t="s">
        <v>118</v>
      </c>
      <c r="B818" s="56">
        <v>35138.1</v>
      </c>
      <c r="C818">
        <v>434.25</v>
      </c>
      <c r="D818" s="56">
        <v>35572.35</v>
      </c>
    </row>
    <row r="819" spans="1:4" x14ac:dyDescent="0.25">
      <c r="A819" s="55" t="s">
        <v>152</v>
      </c>
      <c r="B819" s="56">
        <v>250875.84</v>
      </c>
      <c r="C819">
        <v>295.58999999999997</v>
      </c>
      <c r="D819" s="56">
        <v>251171.43</v>
      </c>
    </row>
    <row r="820" spans="1:4" x14ac:dyDescent="0.25">
      <c r="A820" s="54" t="s">
        <v>137</v>
      </c>
      <c r="B820" s="56">
        <v>0</v>
      </c>
      <c r="C820">
        <v>0</v>
      </c>
      <c r="D820" s="56">
        <v>0</v>
      </c>
    </row>
    <row r="821" spans="1:4" x14ac:dyDescent="0.25">
      <c r="A821" s="55" t="s">
        <v>118</v>
      </c>
      <c r="B821" s="56">
        <v>0</v>
      </c>
      <c r="C821">
        <v>0</v>
      </c>
      <c r="D821" s="56">
        <v>0</v>
      </c>
    </row>
    <row r="822" spans="1:4" x14ac:dyDescent="0.25">
      <c r="A822" s="55" t="s">
        <v>152</v>
      </c>
      <c r="B822" s="56">
        <v>0</v>
      </c>
      <c r="C822">
        <v>0</v>
      </c>
      <c r="D822" s="56">
        <v>0</v>
      </c>
    </row>
    <row r="823" spans="1:4" x14ac:dyDescent="0.25">
      <c r="A823" s="54" t="s">
        <v>138</v>
      </c>
      <c r="B823" s="56">
        <v>0</v>
      </c>
      <c r="C823">
        <v>0</v>
      </c>
      <c r="D823" s="56">
        <v>0</v>
      </c>
    </row>
    <row r="824" spans="1:4" x14ac:dyDescent="0.25">
      <c r="A824" s="55" t="s">
        <v>118</v>
      </c>
      <c r="B824" s="56">
        <v>0</v>
      </c>
      <c r="C824">
        <v>0</v>
      </c>
      <c r="D824" s="56">
        <v>0</v>
      </c>
    </row>
    <row r="825" spans="1:4" x14ac:dyDescent="0.25">
      <c r="A825" s="55" t="s">
        <v>152</v>
      </c>
      <c r="B825" s="56">
        <v>0</v>
      </c>
      <c r="C825">
        <v>0</v>
      </c>
      <c r="D825" s="56">
        <v>0</v>
      </c>
    </row>
    <row r="826" spans="1:4" x14ac:dyDescent="0.25">
      <c r="A826" s="52" t="s">
        <v>55</v>
      </c>
      <c r="B826" s="56">
        <v>72842.900000000009</v>
      </c>
      <c r="C826">
        <v>553.51</v>
      </c>
      <c r="D826" s="56">
        <v>73396.41</v>
      </c>
    </row>
    <row r="827" spans="1:4" x14ac:dyDescent="0.25">
      <c r="A827" s="53" t="s">
        <v>153</v>
      </c>
      <c r="B827" s="56">
        <v>72842.900000000009</v>
      </c>
      <c r="C827">
        <v>553.51</v>
      </c>
      <c r="D827" s="56">
        <v>73396.41</v>
      </c>
    </row>
    <row r="828" spans="1:4" x14ac:dyDescent="0.25">
      <c r="A828" s="54" t="s">
        <v>154</v>
      </c>
      <c r="B828" s="56">
        <v>1044.8</v>
      </c>
      <c r="C828">
        <v>41.06</v>
      </c>
      <c r="D828" s="56">
        <v>1085.8600000000001</v>
      </c>
    </row>
    <row r="829" spans="1:4" x14ac:dyDescent="0.25">
      <c r="A829" s="55" t="s">
        <v>118</v>
      </c>
      <c r="B829" s="56">
        <v>59.38</v>
      </c>
      <c r="C829">
        <v>0</v>
      </c>
      <c r="D829" s="56">
        <v>59.38</v>
      </c>
    </row>
    <row r="830" spans="1:4" x14ac:dyDescent="0.25">
      <c r="A830" s="55" t="s">
        <v>152</v>
      </c>
      <c r="B830" s="56">
        <v>985.42</v>
      </c>
      <c r="C830">
        <v>41.06</v>
      </c>
      <c r="D830" s="56">
        <v>1026.48</v>
      </c>
    </row>
    <row r="831" spans="1:4" x14ac:dyDescent="0.25">
      <c r="A831" s="54" t="s">
        <v>155</v>
      </c>
      <c r="B831" s="56">
        <v>0</v>
      </c>
      <c r="C831">
        <v>0</v>
      </c>
      <c r="D831" s="56">
        <v>0</v>
      </c>
    </row>
    <row r="832" spans="1:4" x14ac:dyDescent="0.25">
      <c r="A832" s="55" t="s">
        <v>118</v>
      </c>
      <c r="B832" s="56">
        <v>0</v>
      </c>
      <c r="C832">
        <v>0</v>
      </c>
      <c r="D832" s="56">
        <v>0</v>
      </c>
    </row>
    <row r="833" spans="1:4" x14ac:dyDescent="0.25">
      <c r="A833" s="55" t="s">
        <v>152</v>
      </c>
      <c r="B833" s="56">
        <v>0</v>
      </c>
      <c r="C833">
        <v>0</v>
      </c>
      <c r="D833" s="56">
        <v>0</v>
      </c>
    </row>
    <row r="834" spans="1:4" x14ac:dyDescent="0.25">
      <c r="A834" s="54" t="s">
        <v>156</v>
      </c>
      <c r="B834" s="56">
        <v>17988.099999999999</v>
      </c>
      <c r="C834">
        <v>138.03</v>
      </c>
      <c r="D834" s="56">
        <v>18126.13</v>
      </c>
    </row>
    <row r="835" spans="1:4" x14ac:dyDescent="0.25">
      <c r="A835" s="55" t="s">
        <v>118</v>
      </c>
      <c r="B835" s="56">
        <v>1010.12</v>
      </c>
      <c r="C835">
        <v>14.85</v>
      </c>
      <c r="D835" s="56">
        <v>1024.97</v>
      </c>
    </row>
    <row r="836" spans="1:4" x14ac:dyDescent="0.25">
      <c r="A836" s="55" t="s">
        <v>152</v>
      </c>
      <c r="B836" s="56">
        <v>16977.98</v>
      </c>
      <c r="C836">
        <v>123.18</v>
      </c>
      <c r="D836" s="56">
        <v>17101.16</v>
      </c>
    </row>
    <row r="837" spans="1:4" x14ac:dyDescent="0.25">
      <c r="A837" s="54" t="s">
        <v>157</v>
      </c>
      <c r="B837" s="56">
        <v>53810</v>
      </c>
      <c r="C837">
        <v>374.42</v>
      </c>
      <c r="D837" s="56">
        <v>54184.420000000006</v>
      </c>
    </row>
    <row r="838" spans="1:4" x14ac:dyDescent="0.25">
      <c r="A838" s="55" t="s">
        <v>118</v>
      </c>
      <c r="B838" s="56">
        <v>3019.77</v>
      </c>
      <c r="C838">
        <v>45.95</v>
      </c>
      <c r="D838" s="56">
        <v>3065.72</v>
      </c>
    </row>
    <row r="839" spans="1:4" x14ac:dyDescent="0.25">
      <c r="A839" s="55" t="s">
        <v>152</v>
      </c>
      <c r="B839" s="56">
        <v>50790.23</v>
      </c>
      <c r="C839">
        <v>328.47</v>
      </c>
      <c r="D839" s="56">
        <v>51118.700000000004</v>
      </c>
    </row>
    <row r="840" spans="1:4" x14ac:dyDescent="0.25">
      <c r="A840" s="52" t="s">
        <v>60</v>
      </c>
      <c r="B840" s="56">
        <v>27512.97</v>
      </c>
      <c r="C840">
        <v>165.98999999999998</v>
      </c>
      <c r="D840" s="56">
        <v>27678.959999999999</v>
      </c>
    </row>
    <row r="841" spans="1:4" x14ac:dyDescent="0.25">
      <c r="A841" s="53" t="s">
        <v>158</v>
      </c>
      <c r="B841" s="56">
        <v>0</v>
      </c>
      <c r="C841">
        <v>0</v>
      </c>
      <c r="D841" s="56">
        <v>0</v>
      </c>
    </row>
    <row r="842" spans="1:4" x14ac:dyDescent="0.25">
      <c r="A842" s="54" t="s">
        <v>159</v>
      </c>
      <c r="B842" s="56">
        <v>0</v>
      </c>
      <c r="C842">
        <v>0</v>
      </c>
      <c r="D842" s="56">
        <v>0</v>
      </c>
    </row>
    <row r="843" spans="1:4" x14ac:dyDescent="0.25">
      <c r="A843" s="55" t="s">
        <v>118</v>
      </c>
      <c r="B843" s="56">
        <v>0</v>
      </c>
      <c r="C843">
        <v>0</v>
      </c>
      <c r="D843" s="56">
        <v>0</v>
      </c>
    </row>
    <row r="844" spans="1:4" x14ac:dyDescent="0.25">
      <c r="A844" s="55" t="s">
        <v>152</v>
      </c>
      <c r="B844" s="56">
        <v>0</v>
      </c>
      <c r="C844">
        <v>0</v>
      </c>
      <c r="D844" s="56">
        <v>0</v>
      </c>
    </row>
    <row r="845" spans="1:4" x14ac:dyDescent="0.25">
      <c r="A845" s="54" t="s">
        <v>160</v>
      </c>
      <c r="B845" s="56">
        <v>0</v>
      </c>
      <c r="C845">
        <v>0</v>
      </c>
      <c r="D845" s="56">
        <v>0</v>
      </c>
    </row>
    <row r="846" spans="1:4" x14ac:dyDescent="0.25">
      <c r="A846" s="55" t="s">
        <v>118</v>
      </c>
      <c r="B846" s="56">
        <v>0</v>
      </c>
      <c r="C846">
        <v>0</v>
      </c>
      <c r="D846" s="56">
        <v>0</v>
      </c>
    </row>
    <row r="847" spans="1:4" x14ac:dyDescent="0.25">
      <c r="A847" s="55" t="s">
        <v>152</v>
      </c>
      <c r="B847" s="56">
        <v>0</v>
      </c>
      <c r="C847">
        <v>0</v>
      </c>
      <c r="D847" s="56">
        <v>0</v>
      </c>
    </row>
    <row r="848" spans="1:4" x14ac:dyDescent="0.25">
      <c r="A848" s="54" t="s">
        <v>161</v>
      </c>
      <c r="B848" s="56">
        <v>0</v>
      </c>
      <c r="C848">
        <v>0</v>
      </c>
      <c r="D848" s="56">
        <v>0</v>
      </c>
    </row>
    <row r="849" spans="1:4" x14ac:dyDescent="0.25">
      <c r="A849" s="55" t="s">
        <v>118</v>
      </c>
      <c r="B849" s="56">
        <v>0</v>
      </c>
      <c r="C849">
        <v>0</v>
      </c>
      <c r="D849" s="56">
        <v>0</v>
      </c>
    </row>
    <row r="850" spans="1:4" x14ac:dyDescent="0.25">
      <c r="A850" s="55" t="s">
        <v>152</v>
      </c>
      <c r="B850" s="56">
        <v>0</v>
      </c>
      <c r="C850">
        <v>0</v>
      </c>
      <c r="D850" s="56">
        <v>0</v>
      </c>
    </row>
    <row r="851" spans="1:4" x14ac:dyDescent="0.25">
      <c r="A851" s="54" t="s">
        <v>162</v>
      </c>
      <c r="B851" s="56">
        <v>0</v>
      </c>
      <c r="C851">
        <v>0</v>
      </c>
      <c r="D851" s="56">
        <v>0</v>
      </c>
    </row>
    <row r="852" spans="1:4" x14ac:dyDescent="0.25">
      <c r="A852" s="55" t="s">
        <v>118</v>
      </c>
      <c r="B852" s="56">
        <v>0</v>
      </c>
      <c r="C852">
        <v>0</v>
      </c>
      <c r="D852" s="56">
        <v>0</v>
      </c>
    </row>
    <row r="853" spans="1:4" x14ac:dyDescent="0.25">
      <c r="A853" s="55" t="s">
        <v>152</v>
      </c>
      <c r="B853" s="56">
        <v>0</v>
      </c>
      <c r="C853">
        <v>0</v>
      </c>
      <c r="D853" s="56">
        <v>0</v>
      </c>
    </row>
    <row r="854" spans="1:4" x14ac:dyDescent="0.25">
      <c r="A854" s="54" t="s">
        <v>163</v>
      </c>
      <c r="B854" s="56">
        <v>0</v>
      </c>
      <c r="C854">
        <v>0</v>
      </c>
      <c r="D854" s="56">
        <v>0</v>
      </c>
    </row>
    <row r="855" spans="1:4" x14ac:dyDescent="0.25">
      <c r="A855" s="55" t="s">
        <v>118</v>
      </c>
      <c r="B855" s="56">
        <v>0</v>
      </c>
      <c r="C855">
        <v>0</v>
      </c>
      <c r="D855" s="56">
        <v>0</v>
      </c>
    </row>
    <row r="856" spans="1:4" x14ac:dyDescent="0.25">
      <c r="A856" s="55" t="s">
        <v>152</v>
      </c>
      <c r="B856" s="56">
        <v>0</v>
      </c>
      <c r="C856">
        <v>0</v>
      </c>
      <c r="D856" s="56">
        <v>0</v>
      </c>
    </row>
    <row r="857" spans="1:4" x14ac:dyDescent="0.25">
      <c r="A857" s="53" t="s">
        <v>164</v>
      </c>
      <c r="B857" s="56">
        <v>26210.600000000002</v>
      </c>
      <c r="C857">
        <v>156.79</v>
      </c>
      <c r="D857" s="56">
        <v>26367.39</v>
      </c>
    </row>
    <row r="858" spans="1:4" x14ac:dyDescent="0.25">
      <c r="A858" s="54" t="s">
        <v>165</v>
      </c>
      <c r="B858" s="56">
        <v>26210.600000000002</v>
      </c>
      <c r="C858">
        <v>156.79</v>
      </c>
      <c r="D858" s="56">
        <v>26367.39</v>
      </c>
    </row>
    <row r="859" spans="1:4" x14ac:dyDescent="0.25">
      <c r="A859" s="55" t="s">
        <v>118</v>
      </c>
      <c r="B859" s="56">
        <v>6360.56</v>
      </c>
      <c r="C859">
        <v>100.1</v>
      </c>
      <c r="D859" s="56">
        <v>6460.6600000000008</v>
      </c>
    </row>
    <row r="860" spans="1:4" x14ac:dyDescent="0.25">
      <c r="A860" s="55" t="s">
        <v>152</v>
      </c>
      <c r="B860" s="56">
        <v>19850.04</v>
      </c>
      <c r="C860">
        <v>56.69</v>
      </c>
      <c r="D860" s="56">
        <v>19906.73</v>
      </c>
    </row>
    <row r="861" spans="1:4" x14ac:dyDescent="0.25">
      <c r="A861" s="53" t="s">
        <v>166</v>
      </c>
      <c r="B861" s="56">
        <v>0</v>
      </c>
      <c r="C861">
        <v>0</v>
      </c>
      <c r="D861" s="56">
        <v>0</v>
      </c>
    </row>
    <row r="862" spans="1:4" x14ac:dyDescent="0.25">
      <c r="A862" s="54" t="s">
        <v>167</v>
      </c>
      <c r="B862" s="56">
        <v>0</v>
      </c>
      <c r="C862">
        <v>0</v>
      </c>
      <c r="D862" s="56">
        <v>0</v>
      </c>
    </row>
    <row r="863" spans="1:4" x14ac:dyDescent="0.25">
      <c r="A863" s="55" t="s">
        <v>118</v>
      </c>
      <c r="B863" s="56">
        <v>0</v>
      </c>
      <c r="C863">
        <v>0</v>
      </c>
      <c r="D863" s="56">
        <v>0</v>
      </c>
    </row>
    <row r="864" spans="1:4" x14ac:dyDescent="0.25">
      <c r="A864" s="55" t="s">
        <v>152</v>
      </c>
      <c r="B864" s="56">
        <v>0</v>
      </c>
      <c r="C864">
        <v>0</v>
      </c>
      <c r="D864" s="56">
        <v>0</v>
      </c>
    </row>
    <row r="865" spans="1:4" x14ac:dyDescent="0.25">
      <c r="A865" s="53" t="s">
        <v>168</v>
      </c>
      <c r="B865" s="56">
        <v>1302.3699999999999</v>
      </c>
      <c r="C865">
        <v>9.1999999999999993</v>
      </c>
      <c r="D865" s="56">
        <v>1311.57</v>
      </c>
    </row>
    <row r="866" spans="1:4" x14ac:dyDescent="0.25">
      <c r="A866" s="54" t="s">
        <v>169</v>
      </c>
      <c r="B866" s="56">
        <v>54.71</v>
      </c>
      <c r="C866">
        <v>0</v>
      </c>
      <c r="D866" s="56">
        <v>54.71</v>
      </c>
    </row>
    <row r="867" spans="1:4" x14ac:dyDescent="0.25">
      <c r="A867" s="55" t="s">
        <v>118</v>
      </c>
      <c r="B867" s="56">
        <v>13.14</v>
      </c>
      <c r="C867">
        <v>0</v>
      </c>
      <c r="D867" s="56">
        <v>13.14</v>
      </c>
    </row>
    <row r="868" spans="1:4" x14ac:dyDescent="0.25">
      <c r="A868" s="55" t="s">
        <v>152</v>
      </c>
      <c r="B868" s="56">
        <v>41.57</v>
      </c>
      <c r="C868">
        <v>0</v>
      </c>
      <c r="D868" s="56">
        <v>41.57</v>
      </c>
    </row>
    <row r="869" spans="1:4" x14ac:dyDescent="0.25">
      <c r="A869" s="54" t="s">
        <v>170</v>
      </c>
      <c r="B869" s="56">
        <v>0</v>
      </c>
      <c r="C869">
        <v>0</v>
      </c>
      <c r="D869" s="56">
        <v>0</v>
      </c>
    </row>
    <row r="870" spans="1:4" x14ac:dyDescent="0.25">
      <c r="A870" s="55" t="s">
        <v>118</v>
      </c>
      <c r="B870" s="56">
        <v>0</v>
      </c>
      <c r="C870">
        <v>0</v>
      </c>
      <c r="D870" s="56">
        <v>0</v>
      </c>
    </row>
    <row r="871" spans="1:4" x14ac:dyDescent="0.25">
      <c r="A871" s="55" t="s">
        <v>152</v>
      </c>
      <c r="B871" s="56">
        <v>0</v>
      </c>
      <c r="C871">
        <v>0</v>
      </c>
      <c r="D871" s="56">
        <v>0</v>
      </c>
    </row>
    <row r="872" spans="1:4" x14ac:dyDescent="0.25">
      <c r="A872" s="54" t="s">
        <v>171</v>
      </c>
      <c r="B872" s="56">
        <v>0</v>
      </c>
      <c r="C872">
        <v>0</v>
      </c>
      <c r="D872" s="56">
        <v>0</v>
      </c>
    </row>
    <row r="873" spans="1:4" x14ac:dyDescent="0.25">
      <c r="A873" s="55" t="s">
        <v>118</v>
      </c>
      <c r="B873" s="56">
        <v>0</v>
      </c>
      <c r="C873">
        <v>0</v>
      </c>
      <c r="D873" s="56">
        <v>0</v>
      </c>
    </row>
    <row r="874" spans="1:4" x14ac:dyDescent="0.25">
      <c r="A874" s="55" t="s">
        <v>152</v>
      </c>
      <c r="B874" s="56">
        <v>0</v>
      </c>
      <c r="C874">
        <v>0</v>
      </c>
      <c r="D874" s="56">
        <v>0</v>
      </c>
    </row>
    <row r="875" spans="1:4" x14ac:dyDescent="0.25">
      <c r="A875" s="54" t="s">
        <v>172</v>
      </c>
      <c r="B875" s="56">
        <v>1247.6600000000001</v>
      </c>
      <c r="C875">
        <v>9.1999999999999993</v>
      </c>
      <c r="D875" s="56">
        <v>1256.8600000000001</v>
      </c>
    </row>
    <row r="876" spans="1:4" x14ac:dyDescent="0.25">
      <c r="A876" s="55" t="s">
        <v>118</v>
      </c>
      <c r="B876" s="56">
        <v>302.95999999999998</v>
      </c>
      <c r="C876">
        <v>5.42</v>
      </c>
      <c r="D876" s="56">
        <v>308.38</v>
      </c>
    </row>
    <row r="877" spans="1:4" x14ac:dyDescent="0.25">
      <c r="A877" s="55" t="s">
        <v>152</v>
      </c>
      <c r="B877" s="56">
        <v>944.7</v>
      </c>
      <c r="C877">
        <v>3.78</v>
      </c>
      <c r="D877" s="56">
        <v>948.48</v>
      </c>
    </row>
    <row r="878" spans="1:4" x14ac:dyDescent="0.25">
      <c r="A878" s="52" t="s">
        <v>27</v>
      </c>
      <c r="B878" s="56">
        <v>251244.59000000003</v>
      </c>
      <c r="C878">
        <v>1952.5699999999997</v>
      </c>
      <c r="D878" s="56">
        <v>253197.16</v>
      </c>
    </row>
    <row r="879" spans="1:4" x14ac:dyDescent="0.25">
      <c r="A879" s="53" t="s">
        <v>258</v>
      </c>
      <c r="B879" s="56">
        <v>59615.69</v>
      </c>
      <c r="C879">
        <v>461.14</v>
      </c>
      <c r="D879" s="56">
        <v>60076.83</v>
      </c>
    </row>
    <row r="880" spans="1:4" x14ac:dyDescent="0.25">
      <c r="A880" s="54" t="s">
        <v>259</v>
      </c>
      <c r="B880" s="56">
        <v>7391.48</v>
      </c>
      <c r="C880">
        <v>52.47</v>
      </c>
      <c r="D880" s="56">
        <v>7443.95</v>
      </c>
    </row>
    <row r="881" spans="1:4" x14ac:dyDescent="0.25">
      <c r="A881" s="55" t="s">
        <v>118</v>
      </c>
      <c r="B881" s="56">
        <v>3871.98</v>
      </c>
      <c r="C881">
        <v>37.1</v>
      </c>
      <c r="D881" s="56">
        <v>3909.08</v>
      </c>
    </row>
    <row r="882" spans="1:4" x14ac:dyDescent="0.25">
      <c r="A882" s="55" t="s">
        <v>152</v>
      </c>
      <c r="B882" s="56">
        <v>3519.5</v>
      </c>
      <c r="C882">
        <v>15.37</v>
      </c>
      <c r="D882" s="56">
        <v>3534.87</v>
      </c>
    </row>
    <row r="883" spans="1:4" x14ac:dyDescent="0.25">
      <c r="A883" s="54" t="s">
        <v>260</v>
      </c>
      <c r="B883" s="56">
        <v>18275.919999999998</v>
      </c>
      <c r="C883">
        <v>138.81</v>
      </c>
      <c r="D883" s="56">
        <v>18414.73</v>
      </c>
    </row>
    <row r="884" spans="1:4" x14ac:dyDescent="0.25">
      <c r="A884" s="55" t="s">
        <v>118</v>
      </c>
      <c r="B884" s="56">
        <v>9561.7000000000007</v>
      </c>
      <c r="C884">
        <v>92.71</v>
      </c>
      <c r="D884" s="56">
        <v>9654.41</v>
      </c>
    </row>
    <row r="885" spans="1:4" x14ac:dyDescent="0.25">
      <c r="A885" s="55" t="s">
        <v>152</v>
      </c>
      <c r="B885" s="56">
        <v>8714.2199999999993</v>
      </c>
      <c r="C885">
        <v>46.1</v>
      </c>
      <c r="D885" s="56">
        <v>8760.32</v>
      </c>
    </row>
    <row r="886" spans="1:4" x14ac:dyDescent="0.25">
      <c r="A886" s="54" t="s">
        <v>261</v>
      </c>
      <c r="B886" s="56">
        <v>33948.29</v>
      </c>
      <c r="C886">
        <v>269.86</v>
      </c>
      <c r="D886" s="56">
        <v>34218.149999999994</v>
      </c>
    </row>
    <row r="887" spans="1:4" x14ac:dyDescent="0.25">
      <c r="A887" s="55" t="s">
        <v>118</v>
      </c>
      <c r="B887" s="56">
        <v>17764.73</v>
      </c>
      <c r="C887">
        <v>162.28</v>
      </c>
      <c r="D887" s="56">
        <v>17927.009999999998</v>
      </c>
    </row>
    <row r="888" spans="1:4" x14ac:dyDescent="0.25">
      <c r="A888" s="55" t="s">
        <v>152</v>
      </c>
      <c r="B888" s="56">
        <v>16183.56</v>
      </c>
      <c r="C888">
        <v>107.58</v>
      </c>
      <c r="D888" s="56">
        <v>16291.14</v>
      </c>
    </row>
    <row r="889" spans="1:4" x14ac:dyDescent="0.25">
      <c r="A889" s="53" t="s">
        <v>262</v>
      </c>
      <c r="B889" s="56">
        <v>191628.90000000002</v>
      </c>
      <c r="C889">
        <v>1491.4299999999998</v>
      </c>
      <c r="D889" s="56">
        <v>193120.33000000002</v>
      </c>
    </row>
    <row r="890" spans="1:4" x14ac:dyDescent="0.25">
      <c r="A890" s="54" t="s">
        <v>263</v>
      </c>
      <c r="B890" s="56">
        <v>191628.90000000002</v>
      </c>
      <c r="C890">
        <v>1491.4299999999998</v>
      </c>
      <c r="D890" s="56">
        <v>193120.33000000002</v>
      </c>
    </row>
    <row r="891" spans="1:4" x14ac:dyDescent="0.25">
      <c r="A891" s="55" t="s">
        <v>118</v>
      </c>
      <c r="B891" s="56">
        <v>100244.83</v>
      </c>
      <c r="C891">
        <v>922.77</v>
      </c>
      <c r="D891" s="56">
        <v>101167.6</v>
      </c>
    </row>
    <row r="892" spans="1:4" x14ac:dyDescent="0.25">
      <c r="A892" s="55" t="s">
        <v>152</v>
      </c>
      <c r="B892" s="56">
        <v>91384.07</v>
      </c>
      <c r="C892">
        <v>568.66</v>
      </c>
      <c r="D892" s="56">
        <v>91952.73000000001</v>
      </c>
    </row>
    <row r="893" spans="1:4" x14ac:dyDescent="0.25">
      <c r="A893" s="52" t="s">
        <v>88</v>
      </c>
      <c r="B893" s="56">
        <v>26711.640000000003</v>
      </c>
      <c r="C893">
        <v>-61.44</v>
      </c>
      <c r="D893" s="56">
        <v>26650.199999999997</v>
      </c>
    </row>
    <row r="894" spans="1:4" x14ac:dyDescent="0.25">
      <c r="A894" s="53" t="s">
        <v>173</v>
      </c>
      <c r="B894" s="56">
        <v>26711.640000000003</v>
      </c>
      <c r="C894">
        <v>-61.44</v>
      </c>
      <c r="D894" s="56">
        <v>26650.199999999997</v>
      </c>
    </row>
    <row r="895" spans="1:4" x14ac:dyDescent="0.25">
      <c r="A895" s="54" t="s">
        <v>174</v>
      </c>
      <c r="B895" s="56">
        <v>84.06</v>
      </c>
      <c r="C895">
        <v>0</v>
      </c>
      <c r="D895" s="56">
        <v>84.06</v>
      </c>
    </row>
    <row r="896" spans="1:4" x14ac:dyDescent="0.25">
      <c r="A896" s="55" t="s">
        <v>118</v>
      </c>
      <c r="B896" s="56">
        <v>32.229999999999997</v>
      </c>
      <c r="C896">
        <v>0</v>
      </c>
      <c r="D896" s="56">
        <v>32.229999999999997</v>
      </c>
    </row>
    <row r="897" spans="1:4" x14ac:dyDescent="0.25">
      <c r="A897" s="55" t="s">
        <v>152</v>
      </c>
      <c r="B897" s="56">
        <v>51.83</v>
      </c>
      <c r="C897">
        <v>0</v>
      </c>
      <c r="D897" s="56">
        <v>51.83</v>
      </c>
    </row>
    <row r="898" spans="1:4" x14ac:dyDescent="0.25">
      <c r="A898" s="54" t="s">
        <v>175</v>
      </c>
      <c r="B898" s="56">
        <v>470.99</v>
      </c>
      <c r="C898">
        <v>1.79</v>
      </c>
      <c r="D898" s="56">
        <v>472.78</v>
      </c>
    </row>
    <row r="899" spans="1:4" x14ac:dyDescent="0.25">
      <c r="A899" s="55" t="s">
        <v>118</v>
      </c>
      <c r="B899" s="56">
        <v>177.28</v>
      </c>
      <c r="C899">
        <v>1.79</v>
      </c>
      <c r="D899" s="56">
        <v>179.07</v>
      </c>
    </row>
    <row r="900" spans="1:4" x14ac:dyDescent="0.25">
      <c r="A900" s="55" t="s">
        <v>152</v>
      </c>
      <c r="B900" s="56">
        <v>293.70999999999998</v>
      </c>
      <c r="C900">
        <v>0</v>
      </c>
      <c r="D900" s="56">
        <v>293.70999999999998</v>
      </c>
    </row>
    <row r="901" spans="1:4" x14ac:dyDescent="0.25">
      <c r="A901" s="54" t="s">
        <v>176</v>
      </c>
      <c r="B901" s="56">
        <v>2580.63</v>
      </c>
      <c r="C901">
        <v>-13.390000000000002</v>
      </c>
      <c r="D901" s="56">
        <v>2567.2399999999998</v>
      </c>
    </row>
    <row r="902" spans="1:4" x14ac:dyDescent="0.25">
      <c r="A902" s="55" t="s">
        <v>118</v>
      </c>
      <c r="B902" s="56">
        <v>965.21</v>
      </c>
      <c r="C902">
        <v>12.53</v>
      </c>
      <c r="D902" s="56">
        <v>977.74</v>
      </c>
    </row>
    <row r="903" spans="1:4" x14ac:dyDescent="0.25">
      <c r="A903" s="55" t="s">
        <v>152</v>
      </c>
      <c r="B903" s="56">
        <v>1615.42</v>
      </c>
      <c r="C903">
        <v>-25.92</v>
      </c>
      <c r="D903" s="56">
        <v>1589.5</v>
      </c>
    </row>
    <row r="904" spans="1:4" x14ac:dyDescent="0.25">
      <c r="A904" s="54" t="s">
        <v>177</v>
      </c>
      <c r="B904" s="56">
        <v>16345.3</v>
      </c>
      <c r="C904">
        <v>-21.599999999999994</v>
      </c>
      <c r="D904" s="56">
        <v>16323.7</v>
      </c>
    </row>
    <row r="905" spans="1:4" x14ac:dyDescent="0.25">
      <c r="A905" s="55" t="s">
        <v>118</v>
      </c>
      <c r="B905" s="56">
        <v>6117.2</v>
      </c>
      <c r="C905">
        <v>73.430000000000007</v>
      </c>
      <c r="D905" s="56">
        <v>6190.63</v>
      </c>
    </row>
    <row r="906" spans="1:4" x14ac:dyDescent="0.25">
      <c r="A906" s="55" t="s">
        <v>152</v>
      </c>
      <c r="B906" s="56">
        <v>10228.1</v>
      </c>
      <c r="C906">
        <v>-95.03</v>
      </c>
      <c r="D906" s="56">
        <v>10133.07</v>
      </c>
    </row>
    <row r="907" spans="1:4" x14ac:dyDescent="0.25">
      <c r="A907" s="54" t="s">
        <v>178</v>
      </c>
      <c r="B907" s="56">
        <v>7230.66</v>
      </c>
      <c r="C907">
        <v>-28.240000000000002</v>
      </c>
      <c r="D907" s="56">
        <v>7202.42</v>
      </c>
    </row>
    <row r="908" spans="1:4" x14ac:dyDescent="0.25">
      <c r="A908" s="55" t="s">
        <v>118</v>
      </c>
      <c r="B908" s="56">
        <v>2704.03</v>
      </c>
      <c r="C908">
        <v>32.22</v>
      </c>
      <c r="D908" s="56">
        <v>2736.25</v>
      </c>
    </row>
    <row r="909" spans="1:4" x14ac:dyDescent="0.25">
      <c r="A909" s="55" t="s">
        <v>152</v>
      </c>
      <c r="B909" s="56">
        <v>4526.63</v>
      </c>
      <c r="C909">
        <v>-60.46</v>
      </c>
      <c r="D909" s="56">
        <v>4466.17</v>
      </c>
    </row>
    <row r="910" spans="1:4" x14ac:dyDescent="0.25">
      <c r="A910" s="52" t="s">
        <v>15</v>
      </c>
      <c r="B910" s="56">
        <v>83033.67</v>
      </c>
      <c r="C910">
        <v>-682.33</v>
      </c>
      <c r="D910" s="56">
        <v>82351.34</v>
      </c>
    </row>
    <row r="911" spans="1:4" x14ac:dyDescent="0.25">
      <c r="A911" s="53" t="s">
        <v>198</v>
      </c>
      <c r="B911" s="56">
        <v>4150.01</v>
      </c>
      <c r="C911">
        <v>-22.37</v>
      </c>
      <c r="D911" s="56">
        <v>4127.6399999999994</v>
      </c>
    </row>
    <row r="912" spans="1:4" x14ac:dyDescent="0.25">
      <c r="A912" s="54" t="s">
        <v>199</v>
      </c>
      <c r="B912" s="56">
        <v>838.95</v>
      </c>
      <c r="C912">
        <v>0</v>
      </c>
      <c r="D912" s="56">
        <v>838.95</v>
      </c>
    </row>
    <row r="913" spans="1:4" x14ac:dyDescent="0.25">
      <c r="A913" s="55" t="s">
        <v>152</v>
      </c>
      <c r="B913" s="56">
        <v>838.95</v>
      </c>
      <c r="C913">
        <v>0</v>
      </c>
      <c r="D913" s="56">
        <v>838.95</v>
      </c>
    </row>
    <row r="914" spans="1:4" x14ac:dyDescent="0.25">
      <c r="A914" s="54" t="s">
        <v>200</v>
      </c>
      <c r="B914" s="56">
        <v>1879.25</v>
      </c>
      <c r="C914">
        <v>-22.37</v>
      </c>
      <c r="D914" s="56">
        <v>1856.88</v>
      </c>
    </row>
    <row r="915" spans="1:4" x14ac:dyDescent="0.25">
      <c r="A915" s="55" t="s">
        <v>152</v>
      </c>
      <c r="B915" s="56">
        <v>1879.25</v>
      </c>
      <c r="C915">
        <v>-22.37</v>
      </c>
      <c r="D915" s="56">
        <v>1856.88</v>
      </c>
    </row>
    <row r="916" spans="1:4" x14ac:dyDescent="0.25">
      <c r="A916" s="54" t="s">
        <v>201</v>
      </c>
      <c r="B916" s="56">
        <v>1431.81</v>
      </c>
      <c r="C916">
        <v>0</v>
      </c>
      <c r="D916" s="56">
        <v>1431.81</v>
      </c>
    </row>
    <row r="917" spans="1:4" x14ac:dyDescent="0.25">
      <c r="A917" s="55" t="s">
        <v>152</v>
      </c>
      <c r="B917" s="56">
        <v>1431.81</v>
      </c>
      <c r="C917">
        <v>0</v>
      </c>
      <c r="D917" s="56">
        <v>1431.81</v>
      </c>
    </row>
    <row r="918" spans="1:4" x14ac:dyDescent="0.25">
      <c r="A918" s="53" t="s">
        <v>202</v>
      </c>
      <c r="B918" s="56">
        <v>13803.519999999999</v>
      </c>
      <c r="C918">
        <v>-100.67</v>
      </c>
      <c r="D918" s="56">
        <v>13702.85</v>
      </c>
    </row>
    <row r="919" spans="1:4" x14ac:dyDescent="0.25">
      <c r="A919" s="54" t="s">
        <v>203</v>
      </c>
      <c r="B919" s="56">
        <v>2337.87</v>
      </c>
      <c r="C919">
        <v>-22.37</v>
      </c>
      <c r="D919" s="56">
        <v>2315.5</v>
      </c>
    </row>
    <row r="920" spans="1:4" x14ac:dyDescent="0.25">
      <c r="A920" s="55" t="s">
        <v>152</v>
      </c>
      <c r="B920" s="56">
        <v>2337.87</v>
      </c>
      <c r="C920">
        <v>-22.37</v>
      </c>
      <c r="D920" s="56">
        <v>2315.5</v>
      </c>
    </row>
    <row r="921" spans="1:4" x14ac:dyDescent="0.25">
      <c r="A921" s="54" t="s">
        <v>204</v>
      </c>
      <c r="B921" s="56">
        <v>10100.959999999999</v>
      </c>
      <c r="C921">
        <v>-78.3</v>
      </c>
      <c r="D921" s="56">
        <v>10022.66</v>
      </c>
    </row>
    <row r="922" spans="1:4" x14ac:dyDescent="0.25">
      <c r="A922" s="55" t="s">
        <v>152</v>
      </c>
      <c r="B922" s="56">
        <v>10100.959999999999</v>
      </c>
      <c r="C922">
        <v>-78.3</v>
      </c>
      <c r="D922" s="56">
        <v>10022.66</v>
      </c>
    </row>
    <row r="923" spans="1:4" x14ac:dyDescent="0.25">
      <c r="A923" s="54" t="s">
        <v>205</v>
      </c>
      <c r="B923" s="56">
        <v>89.49</v>
      </c>
      <c r="C923">
        <v>0</v>
      </c>
      <c r="D923" s="56">
        <v>89.49</v>
      </c>
    </row>
    <row r="924" spans="1:4" x14ac:dyDescent="0.25">
      <c r="A924" s="55" t="s">
        <v>152</v>
      </c>
      <c r="B924" s="56">
        <v>89.49</v>
      </c>
      <c r="C924">
        <v>0</v>
      </c>
      <c r="D924" s="56">
        <v>89.49</v>
      </c>
    </row>
    <row r="925" spans="1:4" x14ac:dyDescent="0.25">
      <c r="A925" s="54" t="s">
        <v>206</v>
      </c>
      <c r="B925" s="56">
        <v>1275.2</v>
      </c>
      <c r="C925">
        <v>0</v>
      </c>
      <c r="D925" s="56">
        <v>1275.2</v>
      </c>
    </row>
    <row r="926" spans="1:4" x14ac:dyDescent="0.25">
      <c r="A926" s="55" t="s">
        <v>152</v>
      </c>
      <c r="B926" s="56">
        <v>1275.2</v>
      </c>
      <c r="C926">
        <v>0</v>
      </c>
      <c r="D926" s="56">
        <v>1275.2</v>
      </c>
    </row>
    <row r="927" spans="1:4" x14ac:dyDescent="0.25">
      <c r="A927" s="54" t="s">
        <v>207</v>
      </c>
      <c r="B927" s="56">
        <v>0</v>
      </c>
      <c r="C927">
        <v>0</v>
      </c>
      <c r="D927" s="56">
        <v>0</v>
      </c>
    </row>
    <row r="928" spans="1:4" x14ac:dyDescent="0.25">
      <c r="A928" s="55" t="s">
        <v>152</v>
      </c>
      <c r="B928" s="56">
        <v>0</v>
      </c>
      <c r="C928">
        <v>0</v>
      </c>
      <c r="D928" s="56">
        <v>0</v>
      </c>
    </row>
    <row r="929" spans="1:4" x14ac:dyDescent="0.25">
      <c r="A929" s="53" t="s">
        <v>208</v>
      </c>
      <c r="B929" s="56">
        <v>31645.190000000002</v>
      </c>
      <c r="C929">
        <v>-279.62</v>
      </c>
      <c r="D929" s="56">
        <v>31365.57</v>
      </c>
    </row>
    <row r="930" spans="1:4" x14ac:dyDescent="0.25">
      <c r="A930" s="54" t="s">
        <v>209</v>
      </c>
      <c r="B930" s="56">
        <v>15738.7</v>
      </c>
      <c r="C930">
        <v>-134.21</v>
      </c>
      <c r="D930" s="56">
        <v>15604.490000000002</v>
      </c>
    </row>
    <row r="931" spans="1:4" x14ac:dyDescent="0.25">
      <c r="A931" s="55" t="s">
        <v>152</v>
      </c>
      <c r="B931" s="56">
        <v>15738.7</v>
      </c>
      <c r="C931">
        <v>-134.21</v>
      </c>
      <c r="D931" s="56">
        <v>15604.490000000002</v>
      </c>
    </row>
    <row r="932" spans="1:4" x14ac:dyDescent="0.25">
      <c r="A932" s="54" t="s">
        <v>210</v>
      </c>
      <c r="B932" s="56">
        <v>9933.17</v>
      </c>
      <c r="C932">
        <v>-89.48</v>
      </c>
      <c r="D932" s="56">
        <v>9843.69</v>
      </c>
    </row>
    <row r="933" spans="1:4" x14ac:dyDescent="0.25">
      <c r="A933" s="55" t="s">
        <v>152</v>
      </c>
      <c r="B933" s="56">
        <v>9933.17</v>
      </c>
      <c r="C933">
        <v>-89.48</v>
      </c>
      <c r="D933" s="56">
        <v>9843.69</v>
      </c>
    </row>
    <row r="934" spans="1:4" x14ac:dyDescent="0.25">
      <c r="A934" s="54" t="s">
        <v>211</v>
      </c>
      <c r="B934" s="56">
        <v>5973.32</v>
      </c>
      <c r="C934">
        <v>-55.93</v>
      </c>
      <c r="D934" s="56">
        <v>5917.3899999999994</v>
      </c>
    </row>
    <row r="935" spans="1:4" x14ac:dyDescent="0.25">
      <c r="A935" s="55" t="s">
        <v>152</v>
      </c>
      <c r="B935" s="56">
        <v>5973.32</v>
      </c>
      <c r="C935">
        <v>-55.93</v>
      </c>
      <c r="D935" s="56">
        <v>5917.3899999999994</v>
      </c>
    </row>
    <row r="936" spans="1:4" x14ac:dyDescent="0.25">
      <c r="A936" s="53" t="s">
        <v>212</v>
      </c>
      <c r="B936" s="56">
        <v>33434.949999999997</v>
      </c>
      <c r="C936">
        <v>-279.67</v>
      </c>
      <c r="D936" s="56">
        <v>33155.279999999999</v>
      </c>
    </row>
    <row r="937" spans="1:4" x14ac:dyDescent="0.25">
      <c r="A937" s="54" t="s">
        <v>213</v>
      </c>
      <c r="B937" s="56">
        <v>156.6</v>
      </c>
      <c r="C937">
        <v>0</v>
      </c>
      <c r="D937" s="56">
        <v>156.6</v>
      </c>
    </row>
    <row r="938" spans="1:4" x14ac:dyDescent="0.25">
      <c r="A938" s="55" t="s">
        <v>152</v>
      </c>
      <c r="B938" s="56">
        <v>156.6</v>
      </c>
      <c r="C938">
        <v>0</v>
      </c>
      <c r="D938" s="56">
        <v>156.6</v>
      </c>
    </row>
    <row r="939" spans="1:4" x14ac:dyDescent="0.25">
      <c r="A939" s="54" t="s">
        <v>214</v>
      </c>
      <c r="B939" s="56">
        <v>33278.35</v>
      </c>
      <c r="C939">
        <v>-279.67</v>
      </c>
      <c r="D939" s="56">
        <v>32998.68</v>
      </c>
    </row>
    <row r="940" spans="1:4" x14ac:dyDescent="0.25">
      <c r="A940" s="55" t="s">
        <v>152</v>
      </c>
      <c r="B940" s="56">
        <v>33278.35</v>
      </c>
      <c r="C940">
        <v>-279.67</v>
      </c>
      <c r="D940" s="56">
        <v>32998.68</v>
      </c>
    </row>
    <row r="941" spans="1:4" x14ac:dyDescent="0.25">
      <c r="A941" s="52" t="s">
        <v>52</v>
      </c>
      <c r="B941" s="56">
        <v>49936.259999999995</v>
      </c>
      <c r="C941">
        <v>-321.12</v>
      </c>
      <c r="D941" s="56">
        <v>49615.14</v>
      </c>
    </row>
    <row r="942" spans="1:4" x14ac:dyDescent="0.25">
      <c r="A942" s="53" t="s">
        <v>139</v>
      </c>
      <c r="B942" s="56">
        <v>4201.87</v>
      </c>
      <c r="C942">
        <v>-36.71</v>
      </c>
      <c r="D942" s="56">
        <v>4165.16</v>
      </c>
    </row>
    <row r="943" spans="1:4" x14ac:dyDescent="0.25">
      <c r="A943" s="54" t="s">
        <v>140</v>
      </c>
      <c r="B943" s="56">
        <v>4192.7</v>
      </c>
      <c r="C943">
        <v>-36.71</v>
      </c>
      <c r="D943" s="56">
        <v>4155.99</v>
      </c>
    </row>
    <row r="944" spans="1:4" x14ac:dyDescent="0.25">
      <c r="A944" s="55" t="s">
        <v>152</v>
      </c>
      <c r="B944" s="56">
        <v>4192.7</v>
      </c>
      <c r="C944">
        <v>-36.71</v>
      </c>
      <c r="D944" s="56">
        <v>4155.99</v>
      </c>
    </row>
    <row r="945" spans="1:4" x14ac:dyDescent="0.25">
      <c r="A945" s="54" t="s">
        <v>141</v>
      </c>
      <c r="B945" s="56">
        <v>9.17</v>
      </c>
      <c r="C945">
        <v>0</v>
      </c>
      <c r="D945" s="56">
        <v>9.17</v>
      </c>
    </row>
    <row r="946" spans="1:4" x14ac:dyDescent="0.25">
      <c r="A946" s="55" t="s">
        <v>152</v>
      </c>
      <c r="B946" s="56">
        <v>9.17</v>
      </c>
      <c r="C946">
        <v>0</v>
      </c>
      <c r="D946" s="56">
        <v>9.17</v>
      </c>
    </row>
    <row r="947" spans="1:4" x14ac:dyDescent="0.25">
      <c r="A947" s="53" t="s">
        <v>142</v>
      </c>
      <c r="B947" s="56">
        <v>5467.94</v>
      </c>
      <c r="C947">
        <v>-45.88</v>
      </c>
      <c r="D947" s="56">
        <v>5422.0599999999995</v>
      </c>
    </row>
    <row r="948" spans="1:4" x14ac:dyDescent="0.25">
      <c r="A948" s="54" t="s">
        <v>143</v>
      </c>
      <c r="B948" s="56">
        <v>5467.94</v>
      </c>
      <c r="C948">
        <v>-45.88</v>
      </c>
      <c r="D948" s="56">
        <v>5422.0599999999995</v>
      </c>
    </row>
    <row r="949" spans="1:4" x14ac:dyDescent="0.25">
      <c r="A949" s="55" t="s">
        <v>152</v>
      </c>
      <c r="B949" s="56">
        <v>5467.94</v>
      </c>
      <c r="C949">
        <v>-45.88</v>
      </c>
      <c r="D949" s="56">
        <v>5422.0599999999995</v>
      </c>
    </row>
    <row r="950" spans="1:4" x14ac:dyDescent="0.25">
      <c r="A950" s="53" t="s">
        <v>144</v>
      </c>
      <c r="B950" s="56">
        <v>40266.449999999997</v>
      </c>
      <c r="C950">
        <v>-238.53</v>
      </c>
      <c r="D950" s="56">
        <v>40027.919999999998</v>
      </c>
    </row>
    <row r="951" spans="1:4" x14ac:dyDescent="0.25">
      <c r="A951" s="54" t="s">
        <v>145</v>
      </c>
      <c r="B951" s="56">
        <v>55.05</v>
      </c>
      <c r="C951">
        <v>0</v>
      </c>
      <c r="D951" s="56">
        <v>55.05</v>
      </c>
    </row>
    <row r="952" spans="1:4" x14ac:dyDescent="0.25">
      <c r="A952" s="55" t="s">
        <v>152</v>
      </c>
      <c r="B952" s="56">
        <v>55.05</v>
      </c>
      <c r="C952">
        <v>0</v>
      </c>
      <c r="D952" s="56">
        <v>55.05</v>
      </c>
    </row>
    <row r="953" spans="1:4" x14ac:dyDescent="0.25">
      <c r="A953" s="54" t="s">
        <v>146</v>
      </c>
      <c r="B953" s="56">
        <v>211.01</v>
      </c>
      <c r="C953">
        <v>-9.18</v>
      </c>
      <c r="D953" s="56">
        <v>201.82999999999998</v>
      </c>
    </row>
    <row r="954" spans="1:4" x14ac:dyDescent="0.25">
      <c r="A954" s="55" t="s">
        <v>152</v>
      </c>
      <c r="B954" s="56">
        <v>211.01</v>
      </c>
      <c r="C954">
        <v>-9.18</v>
      </c>
      <c r="D954" s="56">
        <v>201.82999999999998</v>
      </c>
    </row>
    <row r="955" spans="1:4" x14ac:dyDescent="0.25">
      <c r="A955" s="54" t="s">
        <v>147</v>
      </c>
      <c r="B955" s="56">
        <v>18458.89</v>
      </c>
      <c r="C955">
        <v>-110.1</v>
      </c>
      <c r="D955" s="56">
        <v>18348.79</v>
      </c>
    </row>
    <row r="956" spans="1:4" x14ac:dyDescent="0.25">
      <c r="A956" s="55" t="s">
        <v>152</v>
      </c>
      <c r="B956" s="56">
        <v>18458.89</v>
      </c>
      <c r="C956">
        <v>-110.1</v>
      </c>
      <c r="D956" s="56">
        <v>18348.79</v>
      </c>
    </row>
    <row r="957" spans="1:4" x14ac:dyDescent="0.25">
      <c r="A957" s="54" t="s">
        <v>148</v>
      </c>
      <c r="B957" s="56">
        <v>6036.76</v>
      </c>
      <c r="C957">
        <v>-36.69</v>
      </c>
      <c r="D957" s="56">
        <v>6000.0700000000006</v>
      </c>
    </row>
    <row r="958" spans="1:4" x14ac:dyDescent="0.25">
      <c r="A958" s="55" t="s">
        <v>152</v>
      </c>
      <c r="B958" s="56">
        <v>6036.76</v>
      </c>
      <c r="C958">
        <v>-36.69</v>
      </c>
      <c r="D958" s="56">
        <v>6000.0700000000006</v>
      </c>
    </row>
    <row r="959" spans="1:4" x14ac:dyDescent="0.25">
      <c r="A959" s="54" t="s">
        <v>149</v>
      </c>
      <c r="B959" s="56">
        <v>9192.75</v>
      </c>
      <c r="C959">
        <v>-55.04</v>
      </c>
      <c r="D959" s="56">
        <v>9137.7099999999991</v>
      </c>
    </row>
    <row r="960" spans="1:4" x14ac:dyDescent="0.25">
      <c r="A960" s="55" t="s">
        <v>152</v>
      </c>
      <c r="B960" s="56">
        <v>9192.75</v>
      </c>
      <c r="C960">
        <v>-55.04</v>
      </c>
      <c r="D960" s="56">
        <v>9137.7099999999991</v>
      </c>
    </row>
    <row r="961" spans="1:4" x14ac:dyDescent="0.25">
      <c r="A961" s="54" t="s">
        <v>150</v>
      </c>
      <c r="B961" s="56">
        <v>6311.99</v>
      </c>
      <c r="C961">
        <v>-27.52</v>
      </c>
      <c r="D961" s="56">
        <v>6284.4699999999993</v>
      </c>
    </row>
    <row r="962" spans="1:4" x14ac:dyDescent="0.25">
      <c r="A962" s="55" t="s">
        <v>152</v>
      </c>
      <c r="B962" s="56">
        <v>6311.99</v>
      </c>
      <c r="C962">
        <v>-27.52</v>
      </c>
      <c r="D962" s="56">
        <v>6284.4699999999993</v>
      </c>
    </row>
    <row r="963" spans="1:4" x14ac:dyDescent="0.25">
      <c r="A963" s="1" t="s">
        <v>283</v>
      </c>
      <c r="B963" s="56">
        <v>196417.01</v>
      </c>
      <c r="C963">
        <v>2077.31</v>
      </c>
      <c r="D963" s="56">
        <v>198494.32</v>
      </c>
    </row>
    <row r="964" spans="1:4" x14ac:dyDescent="0.25">
      <c r="A964" s="52" t="s">
        <v>73</v>
      </c>
      <c r="B964" s="56">
        <v>196417.01</v>
      </c>
      <c r="C964">
        <v>2077.31</v>
      </c>
      <c r="D964" s="56">
        <v>198494.32</v>
      </c>
    </row>
    <row r="965" spans="1:4" x14ac:dyDescent="0.25">
      <c r="A965" s="53" t="s">
        <v>124</v>
      </c>
      <c r="B965" s="56">
        <v>9663.42</v>
      </c>
      <c r="C965">
        <v>102.05</v>
      </c>
      <c r="D965" s="56">
        <v>9765.4699999999993</v>
      </c>
    </row>
    <row r="966" spans="1:4" x14ac:dyDescent="0.25">
      <c r="A966" s="54" t="s">
        <v>125</v>
      </c>
      <c r="B966" s="56">
        <v>0</v>
      </c>
      <c r="C966">
        <v>0</v>
      </c>
      <c r="D966" s="56">
        <v>0</v>
      </c>
    </row>
    <row r="967" spans="1:4" x14ac:dyDescent="0.25">
      <c r="A967" s="55" t="s">
        <v>118</v>
      </c>
      <c r="B967" s="56">
        <v>0</v>
      </c>
      <c r="C967">
        <v>0</v>
      </c>
      <c r="D967" s="56">
        <v>0</v>
      </c>
    </row>
    <row r="968" spans="1:4" x14ac:dyDescent="0.25">
      <c r="A968" s="54" t="s">
        <v>127</v>
      </c>
      <c r="B968" s="56">
        <v>0</v>
      </c>
      <c r="C968">
        <v>0</v>
      </c>
      <c r="D968" s="56">
        <v>0</v>
      </c>
    </row>
    <row r="969" spans="1:4" x14ac:dyDescent="0.25">
      <c r="A969" s="55" t="s">
        <v>118</v>
      </c>
      <c r="B969" s="56">
        <v>0</v>
      </c>
      <c r="C969">
        <v>0</v>
      </c>
      <c r="D969" s="56">
        <v>0</v>
      </c>
    </row>
    <row r="970" spans="1:4" x14ac:dyDescent="0.25">
      <c r="A970" s="54" t="s">
        <v>128</v>
      </c>
      <c r="B970" s="56">
        <v>0</v>
      </c>
      <c r="C970">
        <v>0</v>
      </c>
      <c r="D970" s="56">
        <v>0</v>
      </c>
    </row>
    <row r="971" spans="1:4" x14ac:dyDescent="0.25">
      <c r="A971" s="55" t="s">
        <v>118</v>
      </c>
      <c r="B971" s="56">
        <v>0</v>
      </c>
      <c r="C971">
        <v>0</v>
      </c>
      <c r="D971" s="56">
        <v>0</v>
      </c>
    </row>
    <row r="972" spans="1:4" x14ac:dyDescent="0.25">
      <c r="A972" s="54" t="s">
        <v>129</v>
      </c>
      <c r="B972" s="56">
        <v>0</v>
      </c>
      <c r="C972">
        <v>0</v>
      </c>
      <c r="D972" s="56">
        <v>0</v>
      </c>
    </row>
    <row r="973" spans="1:4" x14ac:dyDescent="0.25">
      <c r="A973" s="55" t="s">
        <v>118</v>
      </c>
      <c r="B973" s="56">
        <v>0</v>
      </c>
      <c r="C973">
        <v>0</v>
      </c>
      <c r="D973" s="56">
        <v>0</v>
      </c>
    </row>
    <row r="974" spans="1:4" x14ac:dyDescent="0.25">
      <c r="A974" s="54" t="s">
        <v>130</v>
      </c>
      <c r="B974" s="56">
        <v>9663.42</v>
      </c>
      <c r="C974">
        <v>102.05</v>
      </c>
      <c r="D974" s="56">
        <v>9765.4699999999993</v>
      </c>
    </row>
    <row r="975" spans="1:4" x14ac:dyDescent="0.25">
      <c r="A975" s="55" t="s">
        <v>118</v>
      </c>
      <c r="B975" s="56">
        <v>9663.42</v>
      </c>
      <c r="C975">
        <v>102.05</v>
      </c>
      <c r="D975" s="56">
        <v>9765.4699999999993</v>
      </c>
    </row>
    <row r="976" spans="1:4" x14ac:dyDescent="0.25">
      <c r="A976" s="53" t="s">
        <v>131</v>
      </c>
      <c r="B976" s="56">
        <v>19422.059999999998</v>
      </c>
      <c r="C976">
        <v>205.85000000000002</v>
      </c>
      <c r="D976" s="56">
        <v>19627.91</v>
      </c>
    </row>
    <row r="977" spans="1:4" x14ac:dyDescent="0.25">
      <c r="A977" s="54" t="s">
        <v>132</v>
      </c>
      <c r="B977" s="56">
        <v>7551.83</v>
      </c>
      <c r="C977">
        <v>78.91</v>
      </c>
      <c r="D977" s="56">
        <v>7630.74</v>
      </c>
    </row>
    <row r="978" spans="1:4" x14ac:dyDescent="0.25">
      <c r="A978" s="55" t="s">
        <v>118</v>
      </c>
      <c r="B978" s="56">
        <v>7551.83</v>
      </c>
      <c r="C978">
        <v>78.91</v>
      </c>
      <c r="D978" s="56">
        <v>7630.74</v>
      </c>
    </row>
    <row r="979" spans="1:4" x14ac:dyDescent="0.25">
      <c r="A979" s="54" t="s">
        <v>133</v>
      </c>
      <c r="B979" s="56">
        <v>2727.41</v>
      </c>
      <c r="C979">
        <v>30.01</v>
      </c>
      <c r="D979" s="56">
        <v>2757.42</v>
      </c>
    </row>
    <row r="980" spans="1:4" x14ac:dyDescent="0.25">
      <c r="A980" s="55" t="s">
        <v>118</v>
      </c>
      <c r="B980" s="56">
        <v>2727.41</v>
      </c>
      <c r="C980">
        <v>30.01</v>
      </c>
      <c r="D980" s="56">
        <v>2757.42</v>
      </c>
    </row>
    <row r="981" spans="1:4" x14ac:dyDescent="0.25">
      <c r="A981" s="54" t="s">
        <v>134</v>
      </c>
      <c r="B981" s="56">
        <v>9142.82</v>
      </c>
      <c r="C981">
        <v>96.93</v>
      </c>
      <c r="D981" s="56">
        <v>9239.75</v>
      </c>
    </row>
    <row r="982" spans="1:4" x14ac:dyDescent="0.25">
      <c r="A982" s="55" t="s">
        <v>118</v>
      </c>
      <c r="B982" s="56">
        <v>9142.82</v>
      </c>
      <c r="C982">
        <v>96.93</v>
      </c>
      <c r="D982" s="56">
        <v>9239.75</v>
      </c>
    </row>
    <row r="983" spans="1:4" x14ac:dyDescent="0.25">
      <c r="A983" s="53" t="s">
        <v>135</v>
      </c>
      <c r="B983" s="56">
        <v>167331.53</v>
      </c>
      <c r="C983">
        <v>1769.41</v>
      </c>
      <c r="D983" s="56">
        <v>169100.94</v>
      </c>
    </row>
    <row r="984" spans="1:4" x14ac:dyDescent="0.25">
      <c r="A984" s="54" t="s">
        <v>136</v>
      </c>
      <c r="B984" s="56">
        <v>167331.53</v>
      </c>
      <c r="C984">
        <v>1769.41</v>
      </c>
      <c r="D984" s="56">
        <v>169100.94</v>
      </c>
    </row>
    <row r="985" spans="1:4" x14ac:dyDescent="0.25">
      <c r="A985" s="55" t="s">
        <v>118</v>
      </c>
      <c r="B985" s="56">
        <v>167331.53</v>
      </c>
      <c r="C985">
        <v>1769.41</v>
      </c>
      <c r="D985" s="56">
        <v>169100.94</v>
      </c>
    </row>
    <row r="986" spans="1:4" x14ac:dyDescent="0.25">
      <c r="A986" s="54" t="s">
        <v>137</v>
      </c>
      <c r="B986" s="56">
        <v>0</v>
      </c>
      <c r="C986">
        <v>0</v>
      </c>
      <c r="D986" s="56">
        <v>0</v>
      </c>
    </row>
    <row r="987" spans="1:4" x14ac:dyDescent="0.25">
      <c r="A987" s="55" t="s">
        <v>118</v>
      </c>
      <c r="B987" s="56">
        <v>0</v>
      </c>
      <c r="C987">
        <v>0</v>
      </c>
      <c r="D987" s="56">
        <v>0</v>
      </c>
    </row>
    <row r="988" spans="1:4" x14ac:dyDescent="0.25">
      <c r="A988" s="54" t="s">
        <v>138</v>
      </c>
      <c r="B988" s="56">
        <v>0</v>
      </c>
      <c r="C988">
        <v>0</v>
      </c>
      <c r="D988" s="56">
        <v>0</v>
      </c>
    </row>
    <row r="989" spans="1:4" x14ac:dyDescent="0.25">
      <c r="A989" s="55" t="s">
        <v>118</v>
      </c>
      <c r="B989" s="56">
        <v>0</v>
      </c>
      <c r="C989">
        <v>0</v>
      </c>
      <c r="D989" s="56">
        <v>0</v>
      </c>
    </row>
    <row r="990" spans="1:4" x14ac:dyDescent="0.25">
      <c r="A990" s="1" t="s">
        <v>284</v>
      </c>
      <c r="B990" s="56">
        <v>39611.72</v>
      </c>
      <c r="C990">
        <v>481.55999999999995</v>
      </c>
      <c r="D990" s="56">
        <v>40093.279999999999</v>
      </c>
    </row>
    <row r="991" spans="1:4" x14ac:dyDescent="0.25">
      <c r="A991" s="52" t="s">
        <v>30</v>
      </c>
      <c r="B991" s="56">
        <v>39611.72</v>
      </c>
      <c r="C991">
        <v>481.55999999999995</v>
      </c>
      <c r="D991" s="56">
        <v>40093.279999999999</v>
      </c>
    </row>
    <row r="992" spans="1:4" x14ac:dyDescent="0.25">
      <c r="A992" s="53" t="s">
        <v>189</v>
      </c>
      <c r="B992" s="56">
        <v>7495.47</v>
      </c>
      <c r="C992">
        <v>91.29</v>
      </c>
      <c r="D992" s="56">
        <v>7586.76</v>
      </c>
    </row>
    <row r="993" spans="1:4" x14ac:dyDescent="0.25">
      <c r="A993" s="54" t="s">
        <v>190</v>
      </c>
      <c r="B993" s="56">
        <v>7495.47</v>
      </c>
      <c r="C993">
        <v>91.29</v>
      </c>
      <c r="D993" s="56">
        <v>7586.76</v>
      </c>
    </row>
    <row r="994" spans="1:4" x14ac:dyDescent="0.25">
      <c r="A994" s="55" t="s">
        <v>118</v>
      </c>
      <c r="B994" s="56">
        <v>7495.47</v>
      </c>
      <c r="C994">
        <v>91.29</v>
      </c>
      <c r="D994" s="56">
        <v>7586.76</v>
      </c>
    </row>
    <row r="995" spans="1:4" x14ac:dyDescent="0.25">
      <c r="A995" s="53" t="s">
        <v>191</v>
      </c>
      <c r="B995" s="56">
        <v>12661.73</v>
      </c>
      <c r="C995">
        <v>153.79</v>
      </c>
      <c r="D995" s="56">
        <v>12815.52</v>
      </c>
    </row>
    <row r="996" spans="1:4" x14ac:dyDescent="0.25">
      <c r="A996" s="54" t="s">
        <v>192</v>
      </c>
      <c r="B996" s="56">
        <v>12661.73</v>
      </c>
      <c r="C996">
        <v>153.79</v>
      </c>
      <c r="D996" s="56">
        <v>12815.52</v>
      </c>
    </row>
    <row r="997" spans="1:4" x14ac:dyDescent="0.25">
      <c r="A997" s="55" t="s">
        <v>118</v>
      </c>
      <c r="B997" s="56">
        <v>12661.73</v>
      </c>
      <c r="C997">
        <v>153.79</v>
      </c>
      <c r="D997" s="56">
        <v>12815.52</v>
      </c>
    </row>
    <row r="998" spans="1:4" x14ac:dyDescent="0.25">
      <c r="A998" s="53" t="s">
        <v>193</v>
      </c>
      <c r="B998" s="56">
        <v>19454.52</v>
      </c>
      <c r="C998">
        <v>236.48</v>
      </c>
      <c r="D998" s="56">
        <v>19691</v>
      </c>
    </row>
    <row r="999" spans="1:4" x14ac:dyDescent="0.25">
      <c r="A999" s="54" t="s">
        <v>194</v>
      </c>
      <c r="B999" s="56">
        <v>0</v>
      </c>
      <c r="C999">
        <v>0</v>
      </c>
      <c r="D999" s="56">
        <v>0</v>
      </c>
    </row>
    <row r="1000" spans="1:4" x14ac:dyDescent="0.25">
      <c r="A1000" s="55" t="s">
        <v>118</v>
      </c>
      <c r="B1000" s="56">
        <v>0</v>
      </c>
      <c r="C1000">
        <v>0</v>
      </c>
      <c r="D1000" s="56">
        <v>0</v>
      </c>
    </row>
    <row r="1001" spans="1:4" x14ac:dyDescent="0.25">
      <c r="A1001" s="54" t="s">
        <v>195</v>
      </c>
      <c r="B1001" s="56">
        <v>19454.52</v>
      </c>
      <c r="C1001">
        <v>236.48</v>
      </c>
      <c r="D1001" s="56">
        <v>19691</v>
      </c>
    </row>
    <row r="1002" spans="1:4" x14ac:dyDescent="0.25">
      <c r="A1002" s="55" t="s">
        <v>118</v>
      </c>
      <c r="B1002" s="56">
        <v>19454.52</v>
      </c>
      <c r="C1002">
        <v>236.48</v>
      </c>
      <c r="D1002" s="56">
        <v>19691</v>
      </c>
    </row>
    <row r="1003" spans="1:4" x14ac:dyDescent="0.25">
      <c r="A1003" s="54" t="s">
        <v>196</v>
      </c>
      <c r="B1003" s="56">
        <v>0</v>
      </c>
      <c r="C1003">
        <v>0</v>
      </c>
      <c r="D1003" s="56">
        <v>0</v>
      </c>
    </row>
    <row r="1004" spans="1:4" x14ac:dyDescent="0.25">
      <c r="A1004" s="55" t="s">
        <v>118</v>
      </c>
      <c r="B1004" s="56">
        <v>0</v>
      </c>
      <c r="C1004">
        <v>0</v>
      </c>
      <c r="D1004" s="56">
        <v>0</v>
      </c>
    </row>
    <row r="1005" spans="1:4" x14ac:dyDescent="0.25">
      <c r="A1005" s="54" t="s">
        <v>197</v>
      </c>
      <c r="B1005" s="56">
        <v>0</v>
      </c>
      <c r="C1005">
        <v>0</v>
      </c>
      <c r="D1005" s="56">
        <v>0</v>
      </c>
    </row>
    <row r="1006" spans="1:4" x14ac:dyDescent="0.25">
      <c r="A1006" s="55" t="s">
        <v>118</v>
      </c>
      <c r="B1006" s="56">
        <v>0</v>
      </c>
      <c r="C1006">
        <v>0</v>
      </c>
      <c r="D1006" s="56">
        <v>0</v>
      </c>
    </row>
    <row r="1007" spans="1:4" x14ac:dyDescent="0.25">
      <c r="A1007" s="1" t="s">
        <v>285</v>
      </c>
      <c r="B1007" s="56">
        <v>3315040.310000001</v>
      </c>
      <c r="C1007">
        <v>19296.05999999999</v>
      </c>
      <c r="D1007" s="56">
        <v>3334336.3699999992</v>
      </c>
    </row>
    <row r="1008" spans="1:4" x14ac:dyDescent="0.25">
      <c r="A1008" s="52" t="s">
        <v>35</v>
      </c>
      <c r="B1008" s="56">
        <v>542955.35000000009</v>
      </c>
      <c r="C1008">
        <v>2691.9399999999996</v>
      </c>
      <c r="D1008" s="56">
        <v>545647.28999999992</v>
      </c>
    </row>
    <row r="1009" spans="1:4" x14ac:dyDescent="0.25">
      <c r="A1009" s="53" t="s">
        <v>116</v>
      </c>
      <c r="B1009" s="56">
        <v>243525.14</v>
      </c>
      <c r="C1009">
        <v>1193.1499999999999</v>
      </c>
      <c r="D1009" s="56">
        <v>244718.28999999998</v>
      </c>
    </row>
    <row r="1010" spans="1:4" x14ac:dyDescent="0.25">
      <c r="A1010" s="54" t="s">
        <v>117</v>
      </c>
      <c r="B1010" s="56">
        <v>55878.5</v>
      </c>
      <c r="C1010">
        <v>276.45999999999998</v>
      </c>
      <c r="D1010" s="56">
        <v>56154.96</v>
      </c>
    </row>
    <row r="1011" spans="1:4" x14ac:dyDescent="0.25">
      <c r="A1011" s="55" t="s">
        <v>118</v>
      </c>
      <c r="B1011" s="56">
        <v>22676.27</v>
      </c>
      <c r="C1011">
        <v>248.2</v>
      </c>
      <c r="D1011" s="56">
        <v>22924.47</v>
      </c>
    </row>
    <row r="1012" spans="1:4" x14ac:dyDescent="0.25">
      <c r="A1012" s="55" t="s">
        <v>126</v>
      </c>
      <c r="B1012" s="56">
        <v>6866.31</v>
      </c>
      <c r="C1012">
        <v>28.25</v>
      </c>
      <c r="D1012" s="56">
        <v>6894.56</v>
      </c>
    </row>
    <row r="1013" spans="1:4" x14ac:dyDescent="0.25">
      <c r="A1013" s="55" t="s">
        <v>152</v>
      </c>
      <c r="B1013" s="56">
        <v>26335.919999999998</v>
      </c>
      <c r="C1013">
        <v>0.01</v>
      </c>
      <c r="D1013" s="56">
        <v>26335.929999999997</v>
      </c>
    </row>
    <row r="1014" spans="1:4" x14ac:dyDescent="0.25">
      <c r="A1014" s="54" t="s">
        <v>119</v>
      </c>
      <c r="B1014" s="56">
        <v>43639.259999999995</v>
      </c>
      <c r="C1014">
        <v>218.79</v>
      </c>
      <c r="D1014" s="56">
        <v>43858.05</v>
      </c>
    </row>
    <row r="1015" spans="1:4" x14ac:dyDescent="0.25">
      <c r="A1015" s="55" t="s">
        <v>118</v>
      </c>
      <c r="B1015" s="56">
        <v>17709.8</v>
      </c>
      <c r="C1015">
        <v>190.53</v>
      </c>
      <c r="D1015" s="56">
        <v>17900.329999999998</v>
      </c>
    </row>
    <row r="1016" spans="1:4" x14ac:dyDescent="0.25">
      <c r="A1016" s="55" t="s">
        <v>126</v>
      </c>
      <c r="B1016" s="56">
        <v>5359.3</v>
      </c>
      <c r="C1016">
        <v>28.26</v>
      </c>
      <c r="D1016" s="56">
        <v>5387.56</v>
      </c>
    </row>
    <row r="1017" spans="1:4" x14ac:dyDescent="0.25">
      <c r="A1017" s="55" t="s">
        <v>152</v>
      </c>
      <c r="B1017" s="56">
        <v>20570.16</v>
      </c>
      <c r="C1017">
        <v>0</v>
      </c>
      <c r="D1017" s="56">
        <v>20570.16</v>
      </c>
    </row>
    <row r="1018" spans="1:4" x14ac:dyDescent="0.25">
      <c r="A1018" s="54" t="s">
        <v>120</v>
      </c>
      <c r="B1018" s="56">
        <v>144007.38</v>
      </c>
      <c r="C1018">
        <v>697.9</v>
      </c>
      <c r="D1018" s="56">
        <v>144705.28000000003</v>
      </c>
    </row>
    <row r="1019" spans="1:4" x14ac:dyDescent="0.25">
      <c r="A1019" s="55" t="s">
        <v>118</v>
      </c>
      <c r="B1019" s="56">
        <v>58435.57</v>
      </c>
      <c r="C1019">
        <v>635.51</v>
      </c>
      <c r="D1019" s="56">
        <v>59071.08</v>
      </c>
    </row>
    <row r="1020" spans="1:4" x14ac:dyDescent="0.25">
      <c r="A1020" s="55" t="s">
        <v>126</v>
      </c>
      <c r="B1020" s="56">
        <v>17697.93</v>
      </c>
      <c r="C1020">
        <v>47.09</v>
      </c>
      <c r="D1020" s="56">
        <v>17745.02</v>
      </c>
    </row>
    <row r="1021" spans="1:4" x14ac:dyDescent="0.25">
      <c r="A1021" s="55" t="s">
        <v>152</v>
      </c>
      <c r="B1021" s="56">
        <v>67873.88</v>
      </c>
      <c r="C1021">
        <v>15.3</v>
      </c>
      <c r="D1021" s="56">
        <v>67889.180000000008</v>
      </c>
    </row>
    <row r="1022" spans="1:4" x14ac:dyDescent="0.25">
      <c r="A1022" s="53" t="s">
        <v>121</v>
      </c>
      <c r="B1022" s="56">
        <v>299430.20999999996</v>
      </c>
      <c r="C1022">
        <v>1498.7900000000002</v>
      </c>
      <c r="D1022" s="56">
        <v>300929</v>
      </c>
    </row>
    <row r="1023" spans="1:4" x14ac:dyDescent="0.25">
      <c r="A1023" s="54" t="s">
        <v>122</v>
      </c>
      <c r="B1023" s="56">
        <v>268893.95</v>
      </c>
      <c r="C1023">
        <v>1341.2</v>
      </c>
      <c r="D1023" s="56">
        <v>270235.15000000002</v>
      </c>
    </row>
    <row r="1024" spans="1:4" x14ac:dyDescent="0.25">
      <c r="A1024" s="55" t="s">
        <v>118</v>
      </c>
      <c r="B1024" s="56">
        <v>109113.08</v>
      </c>
      <c r="C1024">
        <v>1185.83</v>
      </c>
      <c r="D1024" s="56">
        <v>110298.91</v>
      </c>
    </row>
    <row r="1025" spans="1:4" x14ac:dyDescent="0.25">
      <c r="A1025" s="55" t="s">
        <v>126</v>
      </c>
      <c r="B1025" s="56">
        <v>33041.15</v>
      </c>
      <c r="C1025">
        <v>94.19</v>
      </c>
      <c r="D1025" s="56">
        <v>33135.340000000004</v>
      </c>
    </row>
    <row r="1026" spans="1:4" x14ac:dyDescent="0.25">
      <c r="A1026" s="55" t="s">
        <v>152</v>
      </c>
      <c r="B1026" s="56">
        <v>126739.72</v>
      </c>
      <c r="C1026">
        <v>61.18</v>
      </c>
      <c r="D1026" s="56">
        <v>126800.9</v>
      </c>
    </row>
    <row r="1027" spans="1:4" x14ac:dyDescent="0.25">
      <c r="A1027" s="54" t="s">
        <v>123</v>
      </c>
      <c r="B1027" s="56">
        <v>30536.260000000002</v>
      </c>
      <c r="C1027">
        <v>157.59</v>
      </c>
      <c r="D1027" s="56">
        <v>30693.85</v>
      </c>
    </row>
    <row r="1028" spans="1:4" x14ac:dyDescent="0.25">
      <c r="A1028" s="55" t="s">
        <v>118</v>
      </c>
      <c r="B1028" s="56">
        <v>12396.11</v>
      </c>
      <c r="C1028">
        <v>132.87</v>
      </c>
      <c r="D1028" s="56">
        <v>12528.980000000001</v>
      </c>
    </row>
    <row r="1029" spans="1:4" x14ac:dyDescent="0.25">
      <c r="A1029" s="55" t="s">
        <v>126</v>
      </c>
      <c r="B1029" s="56">
        <v>3748.68</v>
      </c>
      <c r="C1029">
        <v>9.42</v>
      </c>
      <c r="D1029" s="56">
        <v>3758.1</v>
      </c>
    </row>
    <row r="1030" spans="1:4" x14ac:dyDescent="0.25">
      <c r="A1030" s="55" t="s">
        <v>152</v>
      </c>
      <c r="B1030" s="56">
        <v>14391.47</v>
      </c>
      <c r="C1030">
        <v>15.3</v>
      </c>
      <c r="D1030" s="56">
        <v>14406.769999999999</v>
      </c>
    </row>
    <row r="1031" spans="1:4" x14ac:dyDescent="0.25">
      <c r="A1031" s="52" t="s">
        <v>73</v>
      </c>
      <c r="B1031" s="56">
        <v>264466.65000000002</v>
      </c>
      <c r="C1031">
        <v>32.899999999999991</v>
      </c>
      <c r="D1031" s="56">
        <v>264499.55</v>
      </c>
    </row>
    <row r="1032" spans="1:4" x14ac:dyDescent="0.25">
      <c r="A1032" s="53" t="s">
        <v>124</v>
      </c>
      <c r="B1032" s="56">
        <v>36584.800000000003</v>
      </c>
      <c r="C1032">
        <v>-16.45</v>
      </c>
      <c r="D1032" s="56">
        <v>36568.350000000006</v>
      </c>
    </row>
    <row r="1033" spans="1:4" x14ac:dyDescent="0.25">
      <c r="A1033" s="54" t="s">
        <v>125</v>
      </c>
      <c r="B1033" s="56">
        <v>4277</v>
      </c>
      <c r="C1033">
        <v>0</v>
      </c>
      <c r="D1033" s="56">
        <v>4277</v>
      </c>
    </row>
    <row r="1034" spans="1:4" x14ac:dyDescent="0.25">
      <c r="A1034" s="55" t="s">
        <v>152</v>
      </c>
      <c r="B1034" s="56">
        <v>4277</v>
      </c>
      <c r="C1034">
        <v>0</v>
      </c>
      <c r="D1034" s="56">
        <v>4277</v>
      </c>
    </row>
    <row r="1035" spans="1:4" x14ac:dyDescent="0.25">
      <c r="A1035" s="54" t="s">
        <v>127</v>
      </c>
      <c r="B1035" s="56">
        <v>32.9</v>
      </c>
      <c r="C1035">
        <v>0</v>
      </c>
      <c r="D1035" s="56">
        <v>32.9</v>
      </c>
    </row>
    <row r="1036" spans="1:4" x14ac:dyDescent="0.25">
      <c r="A1036" s="55" t="s">
        <v>152</v>
      </c>
      <c r="B1036" s="56">
        <v>32.9</v>
      </c>
      <c r="C1036">
        <v>0</v>
      </c>
      <c r="D1036" s="56">
        <v>32.9</v>
      </c>
    </row>
    <row r="1037" spans="1:4" x14ac:dyDescent="0.25">
      <c r="A1037" s="54" t="s">
        <v>128</v>
      </c>
      <c r="B1037" s="56">
        <v>2862.3</v>
      </c>
      <c r="C1037">
        <v>-32.9</v>
      </c>
      <c r="D1037" s="56">
        <v>2829.4</v>
      </c>
    </row>
    <row r="1038" spans="1:4" x14ac:dyDescent="0.25">
      <c r="A1038" s="55" t="s">
        <v>152</v>
      </c>
      <c r="B1038" s="56">
        <v>2862.3</v>
      </c>
      <c r="C1038">
        <v>-32.9</v>
      </c>
      <c r="D1038" s="56">
        <v>2829.4</v>
      </c>
    </row>
    <row r="1039" spans="1:4" x14ac:dyDescent="0.25">
      <c r="A1039" s="54" t="s">
        <v>129</v>
      </c>
      <c r="B1039" s="56">
        <v>17634.400000000001</v>
      </c>
      <c r="C1039">
        <v>16.45</v>
      </c>
      <c r="D1039" s="56">
        <v>17650.850000000002</v>
      </c>
    </row>
    <row r="1040" spans="1:4" x14ac:dyDescent="0.25">
      <c r="A1040" s="55" t="s">
        <v>152</v>
      </c>
      <c r="B1040" s="56">
        <v>17634.400000000001</v>
      </c>
      <c r="C1040">
        <v>16.45</v>
      </c>
      <c r="D1040" s="56">
        <v>17650.850000000002</v>
      </c>
    </row>
    <row r="1041" spans="1:4" x14ac:dyDescent="0.25">
      <c r="A1041" s="54" t="s">
        <v>130</v>
      </c>
      <c r="B1041" s="56">
        <v>11778.2</v>
      </c>
      <c r="C1041">
        <v>0</v>
      </c>
      <c r="D1041" s="56">
        <v>11778.2</v>
      </c>
    </row>
    <row r="1042" spans="1:4" x14ac:dyDescent="0.25">
      <c r="A1042" s="55" t="s">
        <v>152</v>
      </c>
      <c r="B1042" s="56">
        <v>11778.2</v>
      </c>
      <c r="C1042">
        <v>0</v>
      </c>
      <c r="D1042" s="56">
        <v>11778.2</v>
      </c>
    </row>
    <row r="1043" spans="1:4" x14ac:dyDescent="0.25">
      <c r="A1043" s="53" t="s">
        <v>131</v>
      </c>
      <c r="B1043" s="56">
        <v>23655.1</v>
      </c>
      <c r="C1043">
        <v>0</v>
      </c>
      <c r="D1043" s="56">
        <v>23655.1</v>
      </c>
    </row>
    <row r="1044" spans="1:4" x14ac:dyDescent="0.25">
      <c r="A1044" s="54" t="s">
        <v>132</v>
      </c>
      <c r="B1044" s="56">
        <v>9195.5499999999993</v>
      </c>
      <c r="C1044">
        <v>0</v>
      </c>
      <c r="D1044" s="56">
        <v>9195.5499999999993</v>
      </c>
    </row>
    <row r="1045" spans="1:4" x14ac:dyDescent="0.25">
      <c r="A1045" s="55" t="s">
        <v>152</v>
      </c>
      <c r="B1045" s="56">
        <v>9195.5499999999993</v>
      </c>
      <c r="C1045">
        <v>0</v>
      </c>
      <c r="D1045" s="56">
        <v>9195.5499999999993</v>
      </c>
    </row>
    <row r="1046" spans="1:4" x14ac:dyDescent="0.25">
      <c r="A1046" s="54" t="s">
        <v>133</v>
      </c>
      <c r="B1046" s="56">
        <v>3322.9</v>
      </c>
      <c r="C1046">
        <v>-16.45</v>
      </c>
      <c r="D1046" s="56">
        <v>3306.4500000000003</v>
      </c>
    </row>
    <row r="1047" spans="1:4" x14ac:dyDescent="0.25">
      <c r="A1047" s="55" t="s">
        <v>152</v>
      </c>
      <c r="B1047" s="56">
        <v>3322.9</v>
      </c>
      <c r="C1047">
        <v>-16.45</v>
      </c>
      <c r="D1047" s="56">
        <v>3306.4500000000003</v>
      </c>
    </row>
    <row r="1048" spans="1:4" x14ac:dyDescent="0.25">
      <c r="A1048" s="54" t="s">
        <v>134</v>
      </c>
      <c r="B1048" s="56">
        <v>11136.65</v>
      </c>
      <c r="C1048">
        <v>16.45</v>
      </c>
      <c r="D1048" s="56">
        <v>11153.1</v>
      </c>
    </row>
    <row r="1049" spans="1:4" x14ac:dyDescent="0.25">
      <c r="A1049" s="55" t="s">
        <v>152</v>
      </c>
      <c r="B1049" s="56">
        <v>11136.65</v>
      </c>
      <c r="C1049">
        <v>16.45</v>
      </c>
      <c r="D1049" s="56">
        <v>11153.1</v>
      </c>
    </row>
    <row r="1050" spans="1:4" x14ac:dyDescent="0.25">
      <c r="A1050" s="53" t="s">
        <v>135</v>
      </c>
      <c r="B1050" s="56">
        <v>204226.75</v>
      </c>
      <c r="C1050">
        <v>49.349999999999994</v>
      </c>
      <c r="D1050" s="56">
        <v>204276.09999999998</v>
      </c>
    </row>
    <row r="1051" spans="1:4" x14ac:dyDescent="0.25">
      <c r="A1051" s="54" t="s">
        <v>136</v>
      </c>
      <c r="B1051" s="56">
        <v>203947.1</v>
      </c>
      <c r="C1051">
        <v>65.8</v>
      </c>
      <c r="D1051" s="56">
        <v>204012.9</v>
      </c>
    </row>
    <row r="1052" spans="1:4" x14ac:dyDescent="0.25">
      <c r="A1052" s="55" t="s">
        <v>152</v>
      </c>
      <c r="B1052" s="56">
        <v>203947.1</v>
      </c>
      <c r="C1052">
        <v>65.8</v>
      </c>
      <c r="D1052" s="56">
        <v>204012.9</v>
      </c>
    </row>
    <row r="1053" spans="1:4" x14ac:dyDescent="0.25">
      <c r="A1053" s="54" t="s">
        <v>137</v>
      </c>
      <c r="B1053" s="56">
        <v>246.75</v>
      </c>
      <c r="C1053">
        <v>-16.45</v>
      </c>
      <c r="D1053" s="56">
        <v>230.3</v>
      </c>
    </row>
    <row r="1054" spans="1:4" x14ac:dyDescent="0.25">
      <c r="A1054" s="55" t="s">
        <v>152</v>
      </c>
      <c r="B1054" s="56">
        <v>246.75</v>
      </c>
      <c r="C1054">
        <v>-16.45</v>
      </c>
      <c r="D1054" s="56">
        <v>230.3</v>
      </c>
    </row>
    <row r="1055" spans="1:4" x14ac:dyDescent="0.25">
      <c r="A1055" s="54" t="s">
        <v>138</v>
      </c>
      <c r="B1055" s="56">
        <v>32.9</v>
      </c>
      <c r="C1055">
        <v>0</v>
      </c>
      <c r="D1055" s="56">
        <v>32.9</v>
      </c>
    </row>
    <row r="1056" spans="1:4" x14ac:dyDescent="0.25">
      <c r="A1056" s="55" t="s">
        <v>152</v>
      </c>
      <c r="B1056" s="56">
        <v>32.9</v>
      </c>
      <c r="C1056">
        <v>0</v>
      </c>
      <c r="D1056" s="56">
        <v>32.9</v>
      </c>
    </row>
    <row r="1057" spans="1:4" x14ac:dyDescent="0.25">
      <c r="A1057" s="52" t="s">
        <v>55</v>
      </c>
      <c r="B1057" s="56">
        <v>78727.650000000009</v>
      </c>
      <c r="C1057">
        <v>521.38</v>
      </c>
      <c r="D1057" s="56">
        <v>79249.03</v>
      </c>
    </row>
    <row r="1058" spans="1:4" x14ac:dyDescent="0.25">
      <c r="A1058" s="53" t="s">
        <v>153</v>
      </c>
      <c r="B1058" s="56">
        <v>78727.650000000009</v>
      </c>
      <c r="C1058">
        <v>521.38</v>
      </c>
      <c r="D1058" s="56">
        <v>79249.03</v>
      </c>
    </row>
    <row r="1059" spans="1:4" x14ac:dyDescent="0.25">
      <c r="A1059" s="54" t="s">
        <v>154</v>
      </c>
      <c r="B1059" s="56">
        <v>1143.94</v>
      </c>
      <c r="C1059">
        <v>7.76</v>
      </c>
      <c r="D1059" s="56">
        <v>1151.7</v>
      </c>
    </row>
    <row r="1060" spans="1:4" x14ac:dyDescent="0.25">
      <c r="A1060" s="55" t="s">
        <v>118</v>
      </c>
      <c r="B1060" s="56">
        <v>678.6</v>
      </c>
      <c r="C1060">
        <v>7.76</v>
      </c>
      <c r="D1060" s="56">
        <v>686.36</v>
      </c>
    </row>
    <row r="1061" spans="1:4" x14ac:dyDescent="0.25">
      <c r="A1061" s="55" t="s">
        <v>126</v>
      </c>
      <c r="B1061" s="56">
        <v>465.34</v>
      </c>
      <c r="C1061">
        <v>0</v>
      </c>
      <c r="D1061" s="56">
        <v>465.34</v>
      </c>
    </row>
    <row r="1062" spans="1:4" x14ac:dyDescent="0.25">
      <c r="A1062" s="54" t="s">
        <v>155</v>
      </c>
      <c r="B1062" s="56">
        <v>69.259999999999991</v>
      </c>
      <c r="C1062">
        <v>1.41</v>
      </c>
      <c r="D1062" s="56">
        <v>70.669999999999987</v>
      </c>
    </row>
    <row r="1063" spans="1:4" x14ac:dyDescent="0.25">
      <c r="A1063" s="55" t="s">
        <v>118</v>
      </c>
      <c r="B1063" s="56">
        <v>42.41</v>
      </c>
      <c r="C1063">
        <v>1.41</v>
      </c>
      <c r="D1063" s="56">
        <v>43.819999999999993</v>
      </c>
    </row>
    <row r="1064" spans="1:4" x14ac:dyDescent="0.25">
      <c r="A1064" s="55" t="s">
        <v>126</v>
      </c>
      <c r="B1064" s="56">
        <v>26.85</v>
      </c>
      <c r="C1064">
        <v>0</v>
      </c>
      <c r="D1064" s="56">
        <v>26.85</v>
      </c>
    </row>
    <row r="1065" spans="1:4" x14ac:dyDescent="0.25">
      <c r="A1065" s="54" t="s">
        <v>156</v>
      </c>
      <c r="B1065" s="56">
        <v>19428.32</v>
      </c>
      <c r="C1065">
        <v>130.28</v>
      </c>
      <c r="D1065" s="56">
        <v>19558.599999999999</v>
      </c>
    </row>
    <row r="1066" spans="1:4" x14ac:dyDescent="0.25">
      <c r="A1066" s="55" t="s">
        <v>118</v>
      </c>
      <c r="B1066" s="56">
        <v>11508.63</v>
      </c>
      <c r="C1066">
        <v>112.39</v>
      </c>
      <c r="D1066" s="56">
        <v>11621.019999999999</v>
      </c>
    </row>
    <row r="1067" spans="1:4" x14ac:dyDescent="0.25">
      <c r="A1067" s="55" t="s">
        <v>126</v>
      </c>
      <c r="B1067" s="56">
        <v>7919.69</v>
      </c>
      <c r="C1067">
        <v>17.89</v>
      </c>
      <c r="D1067" s="56">
        <v>7937.58</v>
      </c>
    </row>
    <row r="1068" spans="1:4" x14ac:dyDescent="0.25">
      <c r="A1068" s="54" t="s">
        <v>157</v>
      </c>
      <c r="B1068" s="56">
        <v>58086.130000000005</v>
      </c>
      <c r="C1068">
        <v>381.93</v>
      </c>
      <c r="D1068" s="56">
        <v>58468.060000000005</v>
      </c>
    </row>
    <row r="1069" spans="1:4" x14ac:dyDescent="0.25">
      <c r="A1069" s="55" t="s">
        <v>118</v>
      </c>
      <c r="B1069" s="56">
        <v>34398.660000000003</v>
      </c>
      <c r="C1069">
        <v>337.18</v>
      </c>
      <c r="D1069" s="56">
        <v>34735.840000000004</v>
      </c>
    </row>
    <row r="1070" spans="1:4" x14ac:dyDescent="0.25">
      <c r="A1070" s="55" t="s">
        <v>126</v>
      </c>
      <c r="B1070" s="56">
        <v>23687.47</v>
      </c>
      <c r="C1070">
        <v>44.75</v>
      </c>
      <c r="D1070" s="56">
        <v>23732.22</v>
      </c>
    </row>
    <row r="1071" spans="1:4" x14ac:dyDescent="0.25">
      <c r="A1071" s="52" t="s">
        <v>27</v>
      </c>
      <c r="B1071" s="56">
        <v>960992.71000000008</v>
      </c>
      <c r="C1071">
        <v>5951.2300000000005</v>
      </c>
      <c r="D1071" s="56">
        <v>966943.94000000006</v>
      </c>
    </row>
    <row r="1072" spans="1:4" x14ac:dyDescent="0.25">
      <c r="A1072" s="53" t="s">
        <v>258</v>
      </c>
      <c r="B1072" s="56">
        <v>228074.41</v>
      </c>
      <c r="C1072">
        <v>1396.04</v>
      </c>
      <c r="D1072" s="56">
        <v>229470.44999999998</v>
      </c>
    </row>
    <row r="1073" spans="1:4" x14ac:dyDescent="0.25">
      <c r="A1073" s="54" t="s">
        <v>259</v>
      </c>
      <c r="B1073" s="56">
        <v>28305.4</v>
      </c>
      <c r="C1073">
        <v>168.5</v>
      </c>
      <c r="D1073" s="56">
        <v>28473.9</v>
      </c>
    </row>
    <row r="1074" spans="1:4" x14ac:dyDescent="0.25">
      <c r="A1074" s="55" t="s">
        <v>118</v>
      </c>
      <c r="B1074" s="56">
        <v>13484.69</v>
      </c>
      <c r="C1074">
        <v>134.46</v>
      </c>
      <c r="D1074" s="56">
        <v>13619.15</v>
      </c>
    </row>
    <row r="1075" spans="1:4" x14ac:dyDescent="0.25">
      <c r="A1075" s="55" t="s">
        <v>126</v>
      </c>
      <c r="B1075" s="56">
        <v>9564.51</v>
      </c>
      <c r="C1075">
        <v>34.04</v>
      </c>
      <c r="D1075" s="56">
        <v>9598.5500000000011</v>
      </c>
    </row>
    <row r="1076" spans="1:4" x14ac:dyDescent="0.25">
      <c r="A1076" s="55" t="s">
        <v>152</v>
      </c>
      <c r="B1076" s="56">
        <v>5256.2</v>
      </c>
      <c r="C1076">
        <v>0</v>
      </c>
      <c r="D1076" s="56">
        <v>5256.2</v>
      </c>
    </row>
    <row r="1077" spans="1:4" x14ac:dyDescent="0.25">
      <c r="A1077" s="54" t="s">
        <v>260</v>
      </c>
      <c r="B1077" s="56">
        <v>69880.819999999992</v>
      </c>
      <c r="C1077">
        <v>404.25</v>
      </c>
      <c r="D1077" s="56">
        <v>70285.069999999992</v>
      </c>
    </row>
    <row r="1078" spans="1:4" x14ac:dyDescent="0.25">
      <c r="A1078" s="55" t="s">
        <v>118</v>
      </c>
      <c r="B1078" s="56">
        <v>33287.42</v>
      </c>
      <c r="C1078">
        <v>336.18</v>
      </c>
      <c r="D1078" s="56">
        <v>33623.599999999999</v>
      </c>
    </row>
    <row r="1079" spans="1:4" x14ac:dyDescent="0.25">
      <c r="A1079" s="55" t="s">
        <v>126</v>
      </c>
      <c r="B1079" s="56">
        <v>23621.96</v>
      </c>
      <c r="C1079">
        <v>68.069999999999993</v>
      </c>
      <c r="D1079" s="56">
        <v>23690.03</v>
      </c>
    </row>
    <row r="1080" spans="1:4" x14ac:dyDescent="0.25">
      <c r="A1080" s="55" t="s">
        <v>152</v>
      </c>
      <c r="B1080" s="56">
        <v>12971.44</v>
      </c>
      <c r="C1080">
        <v>0</v>
      </c>
      <c r="D1080" s="56">
        <v>12971.44</v>
      </c>
    </row>
    <row r="1081" spans="1:4" x14ac:dyDescent="0.25">
      <c r="A1081" s="54" t="s">
        <v>261</v>
      </c>
      <c r="B1081" s="56">
        <v>129888.19</v>
      </c>
      <c r="C1081">
        <v>823.29000000000008</v>
      </c>
      <c r="D1081" s="56">
        <v>130711.48</v>
      </c>
    </row>
    <row r="1082" spans="1:4" x14ac:dyDescent="0.25">
      <c r="A1082" s="55" t="s">
        <v>118</v>
      </c>
      <c r="B1082" s="56">
        <v>61847.32</v>
      </c>
      <c r="C1082">
        <v>619.08000000000004</v>
      </c>
      <c r="D1082" s="56">
        <v>62466.400000000001</v>
      </c>
    </row>
    <row r="1083" spans="1:4" x14ac:dyDescent="0.25">
      <c r="A1083" s="55" t="s">
        <v>126</v>
      </c>
      <c r="B1083" s="56">
        <v>43942.28</v>
      </c>
      <c r="C1083">
        <v>204.21</v>
      </c>
      <c r="D1083" s="56">
        <v>44146.49</v>
      </c>
    </row>
    <row r="1084" spans="1:4" x14ac:dyDescent="0.25">
      <c r="A1084" s="55" t="s">
        <v>152</v>
      </c>
      <c r="B1084" s="56">
        <v>24098.59</v>
      </c>
      <c r="C1084">
        <v>0</v>
      </c>
      <c r="D1084" s="56">
        <v>24098.59</v>
      </c>
    </row>
    <row r="1085" spans="1:4" x14ac:dyDescent="0.25">
      <c r="A1085" s="53" t="s">
        <v>262</v>
      </c>
      <c r="B1085" s="56">
        <v>732918.3</v>
      </c>
      <c r="C1085">
        <v>4555.1899999999996</v>
      </c>
      <c r="D1085" s="56">
        <v>737473.49</v>
      </c>
    </row>
    <row r="1086" spans="1:4" x14ac:dyDescent="0.25">
      <c r="A1086" s="54" t="s">
        <v>263</v>
      </c>
      <c r="B1086" s="56">
        <v>732918.3</v>
      </c>
      <c r="C1086">
        <v>4555.1899999999996</v>
      </c>
      <c r="D1086" s="56">
        <v>737473.49</v>
      </c>
    </row>
    <row r="1087" spans="1:4" x14ac:dyDescent="0.25">
      <c r="A1087" s="55" t="s">
        <v>118</v>
      </c>
      <c r="B1087" s="56">
        <v>348974.23</v>
      </c>
      <c r="C1087">
        <v>3503.31</v>
      </c>
      <c r="D1087" s="56">
        <v>352477.54</v>
      </c>
    </row>
    <row r="1088" spans="1:4" x14ac:dyDescent="0.25">
      <c r="A1088" s="55" t="s">
        <v>126</v>
      </c>
      <c r="B1088" s="56">
        <v>247928.42</v>
      </c>
      <c r="C1088">
        <v>1021.13</v>
      </c>
      <c r="D1088" s="56">
        <v>248949.55000000002</v>
      </c>
    </row>
    <row r="1089" spans="1:4" x14ac:dyDescent="0.25">
      <c r="A1089" s="55" t="s">
        <v>152</v>
      </c>
      <c r="B1089" s="56">
        <v>136015.65</v>
      </c>
      <c r="C1089">
        <v>30.75</v>
      </c>
      <c r="D1089" s="56">
        <v>136046.39999999999</v>
      </c>
    </row>
    <row r="1090" spans="1:4" x14ac:dyDescent="0.25">
      <c r="A1090" s="52" t="s">
        <v>42</v>
      </c>
      <c r="B1090" s="56">
        <v>109189.40999999997</v>
      </c>
      <c r="C1090">
        <v>671.23000000000013</v>
      </c>
      <c r="D1090" s="56">
        <v>109860.63999999997</v>
      </c>
    </row>
    <row r="1091" spans="1:4" x14ac:dyDescent="0.25">
      <c r="A1091" s="53" t="s">
        <v>179</v>
      </c>
      <c r="B1091" s="56">
        <v>12806.59</v>
      </c>
      <c r="C1091">
        <v>78.290000000000006</v>
      </c>
      <c r="D1091" s="56">
        <v>12884.88</v>
      </c>
    </row>
    <row r="1092" spans="1:4" x14ac:dyDescent="0.25">
      <c r="A1092" s="54" t="s">
        <v>180</v>
      </c>
      <c r="B1092" s="56">
        <v>6.11</v>
      </c>
      <c r="C1092">
        <v>0</v>
      </c>
      <c r="D1092" s="56">
        <v>6.11</v>
      </c>
    </row>
    <row r="1093" spans="1:4" x14ac:dyDescent="0.25">
      <c r="A1093" s="55" t="s">
        <v>118</v>
      </c>
      <c r="B1093" s="56">
        <v>6.11</v>
      </c>
      <c r="C1093">
        <v>0</v>
      </c>
      <c r="D1093" s="56">
        <v>6.11</v>
      </c>
    </row>
    <row r="1094" spans="1:4" x14ac:dyDescent="0.25">
      <c r="A1094" s="55" t="s">
        <v>126</v>
      </c>
      <c r="B1094" s="56">
        <v>0</v>
      </c>
      <c r="C1094">
        <v>0</v>
      </c>
      <c r="D1094" s="56">
        <v>0</v>
      </c>
    </row>
    <row r="1095" spans="1:4" x14ac:dyDescent="0.25">
      <c r="A1095" s="55" t="s">
        <v>152</v>
      </c>
      <c r="B1095" s="56">
        <v>0</v>
      </c>
      <c r="C1095">
        <v>0</v>
      </c>
      <c r="D1095" s="56">
        <v>0</v>
      </c>
    </row>
    <row r="1096" spans="1:4" x14ac:dyDescent="0.25">
      <c r="A1096" s="54" t="s">
        <v>181</v>
      </c>
      <c r="B1096" s="56">
        <v>12800.48</v>
      </c>
      <c r="C1096">
        <v>78.290000000000006</v>
      </c>
      <c r="D1096" s="56">
        <v>12878.77</v>
      </c>
    </row>
    <row r="1097" spans="1:4" x14ac:dyDescent="0.25">
      <c r="A1097" s="55" t="s">
        <v>118</v>
      </c>
      <c r="B1097" s="56">
        <v>5876.34</v>
      </c>
      <c r="C1097">
        <v>70.23</v>
      </c>
      <c r="D1097" s="56">
        <v>5946.57</v>
      </c>
    </row>
    <row r="1098" spans="1:4" x14ac:dyDescent="0.25">
      <c r="A1098" s="55" t="s">
        <v>126</v>
      </c>
      <c r="B1098" s="56">
        <v>1957.56</v>
      </c>
      <c r="C1098">
        <v>8.06</v>
      </c>
      <c r="D1098" s="56">
        <v>1965.62</v>
      </c>
    </row>
    <row r="1099" spans="1:4" x14ac:dyDescent="0.25">
      <c r="A1099" s="55" t="s">
        <v>152</v>
      </c>
      <c r="B1099" s="56">
        <v>4966.58</v>
      </c>
      <c r="C1099">
        <v>0</v>
      </c>
      <c r="D1099" s="56">
        <v>4966.58</v>
      </c>
    </row>
    <row r="1100" spans="1:4" x14ac:dyDescent="0.25">
      <c r="A1100" s="53" t="s">
        <v>182</v>
      </c>
      <c r="B1100" s="56">
        <v>62609.659999999996</v>
      </c>
      <c r="C1100">
        <v>372.61</v>
      </c>
      <c r="D1100" s="56">
        <v>62982.27</v>
      </c>
    </row>
    <row r="1101" spans="1:4" x14ac:dyDescent="0.25">
      <c r="A1101" s="54" t="s">
        <v>183</v>
      </c>
      <c r="B1101" s="56">
        <v>62609.659999999996</v>
      </c>
      <c r="C1101">
        <v>372.61</v>
      </c>
      <c r="D1101" s="56">
        <v>62982.27</v>
      </c>
    </row>
    <row r="1102" spans="1:4" x14ac:dyDescent="0.25">
      <c r="A1102" s="55" t="s">
        <v>118</v>
      </c>
      <c r="B1102" s="56">
        <v>28734.3</v>
      </c>
      <c r="C1102">
        <v>352.2</v>
      </c>
      <c r="D1102" s="56">
        <v>29086.5</v>
      </c>
    </row>
    <row r="1103" spans="1:4" x14ac:dyDescent="0.25">
      <c r="A1103" s="55" t="s">
        <v>126</v>
      </c>
      <c r="B1103" s="56">
        <v>9586.4</v>
      </c>
      <c r="C1103">
        <v>32.24</v>
      </c>
      <c r="D1103" s="56">
        <v>9618.64</v>
      </c>
    </row>
    <row r="1104" spans="1:4" x14ac:dyDescent="0.25">
      <c r="A1104" s="55" t="s">
        <v>152</v>
      </c>
      <c r="B1104" s="56">
        <v>24288.959999999999</v>
      </c>
      <c r="C1104">
        <v>-11.83</v>
      </c>
      <c r="D1104" s="56">
        <v>24277.129999999997</v>
      </c>
    </row>
    <row r="1105" spans="1:4" x14ac:dyDescent="0.25">
      <c r="A1105" s="53" t="s">
        <v>184</v>
      </c>
      <c r="B1105" s="56">
        <v>33773.159999999996</v>
      </c>
      <c r="C1105">
        <v>220.33</v>
      </c>
      <c r="D1105" s="56">
        <v>33993.49</v>
      </c>
    </row>
    <row r="1106" spans="1:4" x14ac:dyDescent="0.25">
      <c r="A1106" s="54" t="s">
        <v>185</v>
      </c>
      <c r="B1106" s="56">
        <v>22220.5</v>
      </c>
      <c r="C1106">
        <v>126.21</v>
      </c>
      <c r="D1106" s="56">
        <v>22346.71</v>
      </c>
    </row>
    <row r="1107" spans="1:4" x14ac:dyDescent="0.25">
      <c r="A1107" s="55" t="s">
        <v>118</v>
      </c>
      <c r="B1107" s="56">
        <v>10200.379999999999</v>
      </c>
      <c r="C1107">
        <v>126.21</v>
      </c>
      <c r="D1107" s="56">
        <v>10326.589999999998</v>
      </c>
    </row>
    <row r="1108" spans="1:4" x14ac:dyDescent="0.25">
      <c r="A1108" s="55" t="s">
        <v>126</v>
      </c>
      <c r="B1108" s="56">
        <v>3399.55</v>
      </c>
      <c r="C1108">
        <v>0</v>
      </c>
      <c r="D1108" s="56">
        <v>3399.55</v>
      </c>
    </row>
    <row r="1109" spans="1:4" x14ac:dyDescent="0.25">
      <c r="A1109" s="55" t="s">
        <v>152</v>
      </c>
      <c r="B1109" s="56">
        <v>8620.57</v>
      </c>
      <c r="C1109">
        <v>0</v>
      </c>
      <c r="D1109" s="56">
        <v>8620.57</v>
      </c>
    </row>
    <row r="1110" spans="1:4" x14ac:dyDescent="0.25">
      <c r="A1110" s="54" t="s">
        <v>186</v>
      </c>
      <c r="B1110" s="56">
        <v>2113.3200000000002</v>
      </c>
      <c r="C1110">
        <v>13.22</v>
      </c>
      <c r="D1110" s="56">
        <v>2126.54</v>
      </c>
    </row>
    <row r="1111" spans="1:4" x14ac:dyDescent="0.25">
      <c r="A1111" s="55" t="s">
        <v>118</v>
      </c>
      <c r="B1111" s="56">
        <v>975.15</v>
      </c>
      <c r="C1111">
        <v>13.22</v>
      </c>
      <c r="D1111" s="56">
        <v>988.37</v>
      </c>
    </row>
    <row r="1112" spans="1:4" x14ac:dyDescent="0.25">
      <c r="A1112" s="55" t="s">
        <v>126</v>
      </c>
      <c r="B1112" s="56">
        <v>322.23</v>
      </c>
      <c r="C1112">
        <v>0</v>
      </c>
      <c r="D1112" s="56">
        <v>322.23</v>
      </c>
    </row>
    <row r="1113" spans="1:4" x14ac:dyDescent="0.25">
      <c r="A1113" s="55" t="s">
        <v>152</v>
      </c>
      <c r="B1113" s="56">
        <v>815.94</v>
      </c>
      <c r="C1113">
        <v>0</v>
      </c>
      <c r="D1113" s="56">
        <v>815.94</v>
      </c>
    </row>
    <row r="1114" spans="1:4" x14ac:dyDescent="0.25">
      <c r="A1114" s="54" t="s">
        <v>187</v>
      </c>
      <c r="B1114" s="56">
        <v>1321.63</v>
      </c>
      <c r="C1114">
        <v>7.13</v>
      </c>
      <c r="D1114" s="56">
        <v>1328.76</v>
      </c>
    </row>
    <row r="1115" spans="1:4" x14ac:dyDescent="0.25">
      <c r="A1115" s="55" t="s">
        <v>118</v>
      </c>
      <c r="B1115" s="56">
        <v>611.76</v>
      </c>
      <c r="C1115">
        <v>7.13</v>
      </c>
      <c r="D1115" s="56">
        <v>618.89</v>
      </c>
    </row>
    <row r="1116" spans="1:4" x14ac:dyDescent="0.25">
      <c r="A1116" s="55" t="s">
        <v>126</v>
      </c>
      <c r="B1116" s="56">
        <v>201.39</v>
      </c>
      <c r="C1116">
        <v>0</v>
      </c>
      <c r="D1116" s="56">
        <v>201.39</v>
      </c>
    </row>
    <row r="1117" spans="1:4" x14ac:dyDescent="0.25">
      <c r="A1117" s="55" t="s">
        <v>152</v>
      </c>
      <c r="B1117" s="56">
        <v>508.48</v>
      </c>
      <c r="C1117">
        <v>0</v>
      </c>
      <c r="D1117" s="56">
        <v>508.48</v>
      </c>
    </row>
    <row r="1118" spans="1:4" x14ac:dyDescent="0.25">
      <c r="A1118" s="54" t="s">
        <v>188</v>
      </c>
      <c r="B1118" s="56">
        <v>8117.71</v>
      </c>
      <c r="C1118">
        <v>73.77</v>
      </c>
      <c r="D1118" s="56">
        <v>8191.48</v>
      </c>
    </row>
    <row r="1119" spans="1:4" x14ac:dyDescent="0.25">
      <c r="A1119" s="55" t="s">
        <v>118</v>
      </c>
      <c r="B1119" s="56">
        <v>3731.62</v>
      </c>
      <c r="C1119">
        <v>45.83</v>
      </c>
      <c r="D1119" s="56">
        <v>3777.45</v>
      </c>
    </row>
    <row r="1120" spans="1:4" x14ac:dyDescent="0.25">
      <c r="A1120" s="55" t="s">
        <v>126</v>
      </c>
      <c r="B1120" s="56">
        <v>1240.5899999999999</v>
      </c>
      <c r="C1120">
        <v>16.11</v>
      </c>
      <c r="D1120" s="56">
        <v>1256.6999999999998</v>
      </c>
    </row>
    <row r="1121" spans="1:4" x14ac:dyDescent="0.25">
      <c r="A1121" s="55" t="s">
        <v>152</v>
      </c>
      <c r="B1121" s="56">
        <v>3145.5</v>
      </c>
      <c r="C1121">
        <v>11.83</v>
      </c>
      <c r="D1121" s="56">
        <v>3157.33</v>
      </c>
    </row>
    <row r="1122" spans="1:4" x14ac:dyDescent="0.25">
      <c r="A1122" s="52" t="s">
        <v>30</v>
      </c>
      <c r="B1122" s="56">
        <v>172123.68000000002</v>
      </c>
      <c r="C1122">
        <v>740.36</v>
      </c>
      <c r="D1122" s="56">
        <v>172864.04</v>
      </c>
    </row>
    <row r="1123" spans="1:4" x14ac:dyDescent="0.25">
      <c r="A1123" s="53" t="s">
        <v>189</v>
      </c>
      <c r="B1123" s="56">
        <v>30706.04</v>
      </c>
      <c r="C1123">
        <v>133.22999999999999</v>
      </c>
      <c r="D1123" s="56">
        <v>30839.27</v>
      </c>
    </row>
    <row r="1124" spans="1:4" x14ac:dyDescent="0.25">
      <c r="A1124" s="54" t="s">
        <v>190</v>
      </c>
      <c r="B1124" s="56">
        <v>30706.04</v>
      </c>
      <c r="C1124">
        <v>133.22999999999999</v>
      </c>
      <c r="D1124" s="56">
        <v>30839.27</v>
      </c>
    </row>
    <row r="1125" spans="1:4" x14ac:dyDescent="0.25">
      <c r="A1125" s="55" t="s">
        <v>118</v>
      </c>
      <c r="B1125" s="56">
        <v>16092.62</v>
      </c>
      <c r="C1125">
        <v>143.26</v>
      </c>
      <c r="D1125" s="56">
        <v>16235.880000000001</v>
      </c>
    </row>
    <row r="1126" spans="1:4" x14ac:dyDescent="0.25">
      <c r="A1126" s="55" t="s">
        <v>152</v>
      </c>
      <c r="B1126" s="56">
        <v>14613.42</v>
      </c>
      <c r="C1126">
        <v>-10.029999999999999</v>
      </c>
      <c r="D1126" s="56">
        <v>14603.39</v>
      </c>
    </row>
    <row r="1127" spans="1:4" x14ac:dyDescent="0.25">
      <c r="A1127" s="53" t="s">
        <v>191</v>
      </c>
      <c r="B1127" s="56">
        <v>51878.84</v>
      </c>
      <c r="C1127">
        <v>235.02</v>
      </c>
      <c r="D1127" s="56">
        <v>52113.86</v>
      </c>
    </row>
    <row r="1128" spans="1:4" x14ac:dyDescent="0.25">
      <c r="A1128" s="54" t="s">
        <v>192</v>
      </c>
      <c r="B1128" s="56">
        <v>51878.84</v>
      </c>
      <c r="C1128">
        <v>235.02</v>
      </c>
      <c r="D1128" s="56">
        <v>52113.86</v>
      </c>
    </row>
    <row r="1129" spans="1:4" x14ac:dyDescent="0.25">
      <c r="A1129" s="55" t="s">
        <v>118</v>
      </c>
      <c r="B1129" s="56">
        <v>27185.47</v>
      </c>
      <c r="C1129">
        <v>245.05</v>
      </c>
      <c r="D1129" s="56">
        <v>27430.52</v>
      </c>
    </row>
    <row r="1130" spans="1:4" x14ac:dyDescent="0.25">
      <c r="A1130" s="55" t="s">
        <v>152</v>
      </c>
      <c r="B1130" s="56">
        <v>24693.37</v>
      </c>
      <c r="C1130">
        <v>-10.029999999999999</v>
      </c>
      <c r="D1130" s="56">
        <v>24683.34</v>
      </c>
    </row>
    <row r="1131" spans="1:4" x14ac:dyDescent="0.25">
      <c r="A1131" s="53" t="s">
        <v>193</v>
      </c>
      <c r="B1131" s="56">
        <v>89538.799999999988</v>
      </c>
      <c r="C1131">
        <v>372.11</v>
      </c>
      <c r="D1131" s="56">
        <v>89910.909999999989</v>
      </c>
    </row>
    <row r="1132" spans="1:4" x14ac:dyDescent="0.25">
      <c r="A1132" s="54" t="s">
        <v>194</v>
      </c>
      <c r="B1132" s="56">
        <v>256.08</v>
      </c>
      <c r="C1132">
        <v>0.76</v>
      </c>
      <c r="D1132" s="56">
        <v>256.83999999999997</v>
      </c>
    </row>
    <row r="1133" spans="1:4" x14ac:dyDescent="0.25">
      <c r="A1133" s="55" t="s">
        <v>118</v>
      </c>
      <c r="B1133" s="56">
        <v>135.72</v>
      </c>
      <c r="C1133">
        <v>0.76</v>
      </c>
      <c r="D1133" s="56">
        <v>136.47999999999999</v>
      </c>
    </row>
    <row r="1134" spans="1:4" x14ac:dyDescent="0.25">
      <c r="A1134" s="55" t="s">
        <v>152</v>
      </c>
      <c r="B1134" s="56">
        <v>120.36</v>
      </c>
      <c r="C1134">
        <v>0</v>
      </c>
      <c r="D1134" s="56">
        <v>120.36</v>
      </c>
    </row>
    <row r="1135" spans="1:4" x14ac:dyDescent="0.25">
      <c r="A1135" s="54" t="s">
        <v>195</v>
      </c>
      <c r="B1135" s="56">
        <v>79712.070000000007</v>
      </c>
      <c r="C1135">
        <v>336.13</v>
      </c>
      <c r="D1135" s="56">
        <v>80048.2</v>
      </c>
    </row>
    <row r="1136" spans="1:4" x14ac:dyDescent="0.25">
      <c r="A1136" s="55" t="s">
        <v>118</v>
      </c>
      <c r="B1136" s="56">
        <v>41769.339999999997</v>
      </c>
      <c r="C1136">
        <v>376.24</v>
      </c>
      <c r="D1136" s="56">
        <v>42145.579999999994</v>
      </c>
    </row>
    <row r="1137" spans="1:4" x14ac:dyDescent="0.25">
      <c r="A1137" s="55" t="s">
        <v>152</v>
      </c>
      <c r="B1137" s="56">
        <v>37942.730000000003</v>
      </c>
      <c r="C1137">
        <v>-40.11</v>
      </c>
      <c r="D1137" s="56">
        <v>37902.620000000003</v>
      </c>
    </row>
    <row r="1138" spans="1:4" x14ac:dyDescent="0.25">
      <c r="A1138" s="54" t="s">
        <v>196</v>
      </c>
      <c r="B1138" s="56">
        <v>5753.3899999999994</v>
      </c>
      <c r="C1138">
        <v>27.14</v>
      </c>
      <c r="D1138" s="56">
        <v>5780.53</v>
      </c>
    </row>
    <row r="1139" spans="1:4" x14ac:dyDescent="0.25">
      <c r="A1139" s="55" t="s">
        <v>118</v>
      </c>
      <c r="B1139" s="56">
        <v>3015.25</v>
      </c>
      <c r="C1139">
        <v>27.14</v>
      </c>
      <c r="D1139" s="56">
        <v>3042.39</v>
      </c>
    </row>
    <row r="1140" spans="1:4" x14ac:dyDescent="0.25">
      <c r="A1140" s="55" t="s">
        <v>152</v>
      </c>
      <c r="B1140" s="56">
        <v>2738.14</v>
      </c>
      <c r="C1140">
        <v>0</v>
      </c>
      <c r="D1140" s="56">
        <v>2738.14</v>
      </c>
    </row>
    <row r="1141" spans="1:4" x14ac:dyDescent="0.25">
      <c r="A1141" s="54" t="s">
        <v>197</v>
      </c>
      <c r="B1141" s="56">
        <v>3817.26</v>
      </c>
      <c r="C1141">
        <v>8.08</v>
      </c>
      <c r="D1141" s="56">
        <v>3825.34</v>
      </c>
    </row>
    <row r="1142" spans="1:4" x14ac:dyDescent="0.25">
      <c r="A1142" s="55" t="s">
        <v>118</v>
      </c>
      <c r="B1142" s="56">
        <v>2001.87</v>
      </c>
      <c r="C1142">
        <v>18.11</v>
      </c>
      <c r="D1142" s="56">
        <v>2019.9799999999998</v>
      </c>
    </row>
    <row r="1143" spans="1:4" x14ac:dyDescent="0.25">
      <c r="A1143" s="55" t="s">
        <v>152</v>
      </c>
      <c r="B1143" s="56">
        <v>1815.39</v>
      </c>
      <c r="C1143">
        <v>-10.029999999999999</v>
      </c>
      <c r="D1143" s="56">
        <v>1805.3600000000001</v>
      </c>
    </row>
    <row r="1144" spans="1:4" x14ac:dyDescent="0.25">
      <c r="A1144" s="52" t="s">
        <v>15</v>
      </c>
      <c r="B1144" s="56">
        <v>213178.40000000002</v>
      </c>
      <c r="C1144">
        <v>2569.0700000000002</v>
      </c>
      <c r="D1144" s="56">
        <v>215747.47</v>
      </c>
    </row>
    <row r="1145" spans="1:4" x14ac:dyDescent="0.25">
      <c r="A1145" s="53" t="s">
        <v>198</v>
      </c>
      <c r="B1145" s="56">
        <v>10686.63</v>
      </c>
      <c r="C1145">
        <v>133.28</v>
      </c>
      <c r="D1145" s="56">
        <v>10819.91</v>
      </c>
    </row>
    <row r="1146" spans="1:4" x14ac:dyDescent="0.25">
      <c r="A1146" s="54" t="s">
        <v>199</v>
      </c>
      <c r="B1146" s="56">
        <v>2160.02</v>
      </c>
      <c r="C1146">
        <v>30.35</v>
      </c>
      <c r="D1146" s="56">
        <v>2190.37</v>
      </c>
    </row>
    <row r="1147" spans="1:4" x14ac:dyDescent="0.25">
      <c r="A1147" s="55" t="s">
        <v>118</v>
      </c>
      <c r="B1147" s="56">
        <v>2160.02</v>
      </c>
      <c r="C1147">
        <v>30.35</v>
      </c>
      <c r="D1147" s="56">
        <v>2190.37</v>
      </c>
    </row>
    <row r="1148" spans="1:4" x14ac:dyDescent="0.25">
      <c r="A1148" s="54" t="s">
        <v>200</v>
      </c>
      <c r="B1148" s="56">
        <v>4837.29</v>
      </c>
      <c r="C1148">
        <v>59.38</v>
      </c>
      <c r="D1148" s="56">
        <v>4896.67</v>
      </c>
    </row>
    <row r="1149" spans="1:4" x14ac:dyDescent="0.25">
      <c r="A1149" s="55" t="s">
        <v>118</v>
      </c>
      <c r="B1149" s="56">
        <v>4837.29</v>
      </c>
      <c r="C1149">
        <v>59.38</v>
      </c>
      <c r="D1149" s="56">
        <v>4896.67</v>
      </c>
    </row>
    <row r="1150" spans="1:4" x14ac:dyDescent="0.25">
      <c r="A1150" s="54" t="s">
        <v>201</v>
      </c>
      <c r="B1150" s="56">
        <v>3689.32</v>
      </c>
      <c r="C1150">
        <v>43.55</v>
      </c>
      <c r="D1150" s="56">
        <v>3732.8700000000003</v>
      </c>
    </row>
    <row r="1151" spans="1:4" x14ac:dyDescent="0.25">
      <c r="A1151" s="55" t="s">
        <v>118</v>
      </c>
      <c r="B1151" s="56">
        <v>3689.32</v>
      </c>
      <c r="C1151">
        <v>43.55</v>
      </c>
      <c r="D1151" s="56">
        <v>3732.8700000000003</v>
      </c>
    </row>
    <row r="1152" spans="1:4" x14ac:dyDescent="0.25">
      <c r="A1152" s="53" t="s">
        <v>202</v>
      </c>
      <c r="B1152" s="56">
        <v>35516.97</v>
      </c>
      <c r="C1152">
        <v>423.56</v>
      </c>
      <c r="D1152" s="56">
        <v>35940.53</v>
      </c>
    </row>
    <row r="1153" spans="1:4" x14ac:dyDescent="0.25">
      <c r="A1153" s="54" t="s">
        <v>203</v>
      </c>
      <c r="B1153" s="56">
        <v>6015.6</v>
      </c>
      <c r="C1153">
        <v>71.239999999999995</v>
      </c>
      <c r="D1153" s="56">
        <v>6086.84</v>
      </c>
    </row>
    <row r="1154" spans="1:4" x14ac:dyDescent="0.25">
      <c r="A1154" s="55" t="s">
        <v>118</v>
      </c>
      <c r="B1154" s="56">
        <v>6015.6</v>
      </c>
      <c r="C1154">
        <v>71.239999999999995</v>
      </c>
      <c r="D1154" s="56">
        <v>6086.84</v>
      </c>
    </row>
    <row r="1155" spans="1:4" x14ac:dyDescent="0.25">
      <c r="A1155" s="54" t="s">
        <v>204</v>
      </c>
      <c r="B1155" s="56">
        <v>25908.38</v>
      </c>
      <c r="C1155">
        <v>311.41000000000003</v>
      </c>
      <c r="D1155" s="56">
        <v>26219.79</v>
      </c>
    </row>
    <row r="1156" spans="1:4" x14ac:dyDescent="0.25">
      <c r="A1156" s="55" t="s">
        <v>118</v>
      </c>
      <c r="B1156" s="56">
        <v>25908.38</v>
      </c>
      <c r="C1156">
        <v>311.41000000000003</v>
      </c>
      <c r="D1156" s="56">
        <v>26219.79</v>
      </c>
    </row>
    <row r="1157" spans="1:4" x14ac:dyDescent="0.25">
      <c r="A1157" s="54" t="s">
        <v>205</v>
      </c>
      <c r="B1157" s="56">
        <v>233.55</v>
      </c>
      <c r="C1157">
        <v>1.32</v>
      </c>
      <c r="D1157" s="56">
        <v>234.87</v>
      </c>
    </row>
    <row r="1158" spans="1:4" x14ac:dyDescent="0.25">
      <c r="A1158" s="55" t="s">
        <v>118</v>
      </c>
      <c r="B1158" s="56">
        <v>233.55</v>
      </c>
      <c r="C1158">
        <v>1.32</v>
      </c>
      <c r="D1158" s="56">
        <v>234.87</v>
      </c>
    </row>
    <row r="1159" spans="1:4" x14ac:dyDescent="0.25">
      <c r="A1159" s="54" t="s">
        <v>206</v>
      </c>
      <c r="B1159" s="56">
        <v>3290.83</v>
      </c>
      <c r="C1159">
        <v>38.270000000000003</v>
      </c>
      <c r="D1159" s="56">
        <v>3329.1</v>
      </c>
    </row>
    <row r="1160" spans="1:4" x14ac:dyDescent="0.25">
      <c r="A1160" s="55" t="s">
        <v>118</v>
      </c>
      <c r="B1160" s="56">
        <v>3290.83</v>
      </c>
      <c r="C1160">
        <v>38.270000000000003</v>
      </c>
      <c r="D1160" s="56">
        <v>3329.1</v>
      </c>
    </row>
    <row r="1161" spans="1:4" x14ac:dyDescent="0.25">
      <c r="A1161" s="54" t="s">
        <v>207</v>
      </c>
      <c r="B1161" s="56">
        <v>68.61</v>
      </c>
      <c r="C1161">
        <v>1.32</v>
      </c>
      <c r="D1161" s="56">
        <v>69.929999999999993</v>
      </c>
    </row>
    <row r="1162" spans="1:4" x14ac:dyDescent="0.25">
      <c r="A1162" s="55" t="s">
        <v>118</v>
      </c>
      <c r="B1162" s="56">
        <v>68.61</v>
      </c>
      <c r="C1162">
        <v>1.32</v>
      </c>
      <c r="D1162" s="56">
        <v>69.929999999999993</v>
      </c>
    </row>
    <row r="1163" spans="1:4" x14ac:dyDescent="0.25">
      <c r="A1163" s="53" t="s">
        <v>208</v>
      </c>
      <c r="B1163" s="56">
        <v>81200.7</v>
      </c>
      <c r="C1163">
        <v>979.05</v>
      </c>
      <c r="D1163" s="56">
        <v>82179.75</v>
      </c>
    </row>
    <row r="1164" spans="1:4" x14ac:dyDescent="0.25">
      <c r="A1164" s="54" t="s">
        <v>209</v>
      </c>
      <c r="B1164" s="56">
        <v>40396.49</v>
      </c>
      <c r="C1164">
        <v>486.88</v>
      </c>
      <c r="D1164" s="56">
        <v>40883.369999999995</v>
      </c>
    </row>
    <row r="1165" spans="1:4" x14ac:dyDescent="0.25">
      <c r="A1165" s="55" t="s">
        <v>118</v>
      </c>
      <c r="B1165" s="56">
        <v>40396.49</v>
      </c>
      <c r="C1165">
        <v>486.88</v>
      </c>
      <c r="D1165" s="56">
        <v>40883.369999999995</v>
      </c>
    </row>
    <row r="1166" spans="1:4" x14ac:dyDescent="0.25">
      <c r="A1166" s="54" t="s">
        <v>210</v>
      </c>
      <c r="B1166" s="56">
        <v>25479.54</v>
      </c>
      <c r="C1166">
        <v>306.12</v>
      </c>
      <c r="D1166" s="56">
        <v>25785.66</v>
      </c>
    </row>
    <row r="1167" spans="1:4" x14ac:dyDescent="0.25">
      <c r="A1167" s="55" t="s">
        <v>118</v>
      </c>
      <c r="B1167" s="56">
        <v>25479.54</v>
      </c>
      <c r="C1167">
        <v>306.12</v>
      </c>
      <c r="D1167" s="56">
        <v>25785.66</v>
      </c>
    </row>
    <row r="1168" spans="1:4" x14ac:dyDescent="0.25">
      <c r="A1168" s="54" t="s">
        <v>211</v>
      </c>
      <c r="B1168" s="56">
        <v>15324.67</v>
      </c>
      <c r="C1168">
        <v>186.05</v>
      </c>
      <c r="D1168" s="56">
        <v>15510.72</v>
      </c>
    </row>
    <row r="1169" spans="1:4" x14ac:dyDescent="0.25">
      <c r="A1169" s="55" t="s">
        <v>118</v>
      </c>
      <c r="B1169" s="56">
        <v>15324.67</v>
      </c>
      <c r="C1169">
        <v>186.05</v>
      </c>
      <c r="D1169" s="56">
        <v>15510.72</v>
      </c>
    </row>
    <row r="1170" spans="1:4" x14ac:dyDescent="0.25">
      <c r="A1170" s="53" t="s">
        <v>212</v>
      </c>
      <c r="B1170" s="56">
        <v>85774.1</v>
      </c>
      <c r="C1170">
        <v>1033.18</v>
      </c>
      <c r="D1170" s="56">
        <v>86807.28</v>
      </c>
    </row>
    <row r="1171" spans="1:4" x14ac:dyDescent="0.25">
      <c r="A1171" s="54" t="s">
        <v>213</v>
      </c>
      <c r="B1171" s="56">
        <v>403.77</v>
      </c>
      <c r="C1171">
        <v>5.28</v>
      </c>
      <c r="D1171" s="56">
        <v>409.04999999999995</v>
      </c>
    </row>
    <row r="1172" spans="1:4" x14ac:dyDescent="0.25">
      <c r="A1172" s="55" t="s">
        <v>118</v>
      </c>
      <c r="B1172" s="56">
        <v>403.77</v>
      </c>
      <c r="C1172">
        <v>5.28</v>
      </c>
      <c r="D1172" s="56">
        <v>409.04999999999995</v>
      </c>
    </row>
    <row r="1173" spans="1:4" x14ac:dyDescent="0.25">
      <c r="A1173" s="54" t="s">
        <v>214</v>
      </c>
      <c r="B1173" s="56">
        <v>85370.33</v>
      </c>
      <c r="C1173">
        <v>1027.9000000000001</v>
      </c>
      <c r="D1173" s="56">
        <v>86398.23</v>
      </c>
    </row>
    <row r="1174" spans="1:4" x14ac:dyDescent="0.25">
      <c r="A1174" s="55" t="s">
        <v>118</v>
      </c>
      <c r="B1174" s="56">
        <v>85370.33</v>
      </c>
      <c r="C1174">
        <v>1027.9000000000001</v>
      </c>
      <c r="D1174" s="56">
        <v>86398.23</v>
      </c>
    </row>
    <row r="1175" spans="1:4" x14ac:dyDescent="0.25">
      <c r="A1175" s="52" t="s">
        <v>21</v>
      </c>
      <c r="B1175" s="56">
        <v>568333.46</v>
      </c>
      <c r="C1175">
        <v>2570.98</v>
      </c>
      <c r="D1175" s="56">
        <v>570904.43999999994</v>
      </c>
    </row>
    <row r="1176" spans="1:4" x14ac:dyDescent="0.25">
      <c r="A1176" s="53" t="s">
        <v>215</v>
      </c>
      <c r="B1176" s="56">
        <v>90438.53</v>
      </c>
      <c r="C1176">
        <v>424.64</v>
      </c>
      <c r="D1176" s="56">
        <v>90863.169999999984</v>
      </c>
    </row>
    <row r="1177" spans="1:4" x14ac:dyDescent="0.25">
      <c r="A1177" s="54" t="s">
        <v>216</v>
      </c>
      <c r="B1177" s="56">
        <v>90438.53</v>
      </c>
      <c r="C1177">
        <v>424.64</v>
      </c>
      <c r="D1177" s="56">
        <v>90863.169999999984</v>
      </c>
    </row>
    <row r="1178" spans="1:4" x14ac:dyDescent="0.25">
      <c r="A1178" s="55" t="s">
        <v>118</v>
      </c>
      <c r="B1178" s="56">
        <v>38987.269999999997</v>
      </c>
      <c r="C1178">
        <v>492.54</v>
      </c>
      <c r="D1178" s="56">
        <v>39479.81</v>
      </c>
    </row>
    <row r="1179" spans="1:4" x14ac:dyDescent="0.25">
      <c r="A1179" s="55" t="s">
        <v>126</v>
      </c>
      <c r="B1179" s="56">
        <v>11899.8</v>
      </c>
      <c r="C1179">
        <v>38.21</v>
      </c>
      <c r="D1179" s="56">
        <v>11938.009999999998</v>
      </c>
    </row>
    <row r="1180" spans="1:4" x14ac:dyDescent="0.25">
      <c r="A1180" s="55" t="s">
        <v>152</v>
      </c>
      <c r="B1180" s="56">
        <v>39551.46</v>
      </c>
      <c r="C1180">
        <v>-106.11</v>
      </c>
      <c r="D1180" s="56">
        <v>39445.35</v>
      </c>
    </row>
    <row r="1181" spans="1:4" x14ac:dyDescent="0.25">
      <c r="A1181" s="53" t="s">
        <v>217</v>
      </c>
      <c r="B1181" s="56">
        <v>10421.439999999999</v>
      </c>
      <c r="C1181">
        <v>117.59</v>
      </c>
      <c r="D1181" s="56">
        <v>10539.029999999999</v>
      </c>
    </row>
    <row r="1182" spans="1:4" x14ac:dyDescent="0.25">
      <c r="A1182" s="54" t="s">
        <v>218</v>
      </c>
      <c r="B1182" s="56">
        <v>751.03</v>
      </c>
      <c r="C1182">
        <v>1.89</v>
      </c>
      <c r="D1182" s="56">
        <v>752.92</v>
      </c>
    </row>
    <row r="1183" spans="1:4" x14ac:dyDescent="0.25">
      <c r="A1183" s="55" t="s">
        <v>118</v>
      </c>
      <c r="B1183" s="56">
        <v>337.21</v>
      </c>
      <c r="C1183">
        <v>1.89</v>
      </c>
      <c r="D1183" s="56">
        <v>339.09999999999997</v>
      </c>
    </row>
    <row r="1184" spans="1:4" x14ac:dyDescent="0.25">
      <c r="A1184" s="55" t="s">
        <v>126</v>
      </c>
      <c r="B1184" s="56">
        <v>95.5</v>
      </c>
      <c r="C1184">
        <v>0</v>
      </c>
      <c r="D1184" s="56">
        <v>95.5</v>
      </c>
    </row>
    <row r="1185" spans="1:4" x14ac:dyDescent="0.25">
      <c r="A1185" s="55" t="s">
        <v>152</v>
      </c>
      <c r="B1185" s="56">
        <v>318.32</v>
      </c>
      <c r="C1185">
        <v>0</v>
      </c>
      <c r="D1185" s="56">
        <v>318.32</v>
      </c>
    </row>
    <row r="1186" spans="1:4" x14ac:dyDescent="0.25">
      <c r="A1186" s="54" t="s">
        <v>219</v>
      </c>
      <c r="B1186" s="56">
        <v>51.15</v>
      </c>
      <c r="C1186">
        <v>0</v>
      </c>
      <c r="D1186" s="56">
        <v>51.15</v>
      </c>
    </row>
    <row r="1187" spans="1:4" x14ac:dyDescent="0.25">
      <c r="A1187" s="55" t="s">
        <v>118</v>
      </c>
      <c r="B1187" s="56">
        <v>51.15</v>
      </c>
      <c r="C1187">
        <v>0</v>
      </c>
      <c r="D1187" s="56">
        <v>51.15</v>
      </c>
    </row>
    <row r="1188" spans="1:4" x14ac:dyDescent="0.25">
      <c r="A1188" s="55" t="s">
        <v>126</v>
      </c>
      <c r="B1188" s="56">
        <v>0</v>
      </c>
      <c r="C1188">
        <v>0</v>
      </c>
      <c r="D1188" s="56">
        <v>0</v>
      </c>
    </row>
    <row r="1189" spans="1:4" x14ac:dyDescent="0.25">
      <c r="A1189" s="55" t="s">
        <v>152</v>
      </c>
      <c r="B1189" s="56">
        <v>0</v>
      </c>
      <c r="C1189">
        <v>0</v>
      </c>
      <c r="D1189" s="56">
        <v>0</v>
      </c>
    </row>
    <row r="1190" spans="1:4" x14ac:dyDescent="0.25">
      <c r="A1190" s="54" t="s">
        <v>220</v>
      </c>
      <c r="B1190" s="56">
        <v>24.63</v>
      </c>
      <c r="C1190">
        <v>1.9</v>
      </c>
      <c r="D1190" s="56">
        <v>26.529999999999998</v>
      </c>
    </row>
    <row r="1191" spans="1:4" x14ac:dyDescent="0.25">
      <c r="A1191" s="55" t="s">
        <v>118</v>
      </c>
      <c r="B1191" s="56">
        <v>24.63</v>
      </c>
      <c r="C1191">
        <v>1.9</v>
      </c>
      <c r="D1191" s="56">
        <v>26.529999999999998</v>
      </c>
    </row>
    <row r="1192" spans="1:4" x14ac:dyDescent="0.25">
      <c r="A1192" s="55" t="s">
        <v>126</v>
      </c>
      <c r="B1192" s="56">
        <v>0</v>
      </c>
      <c r="C1192">
        <v>0</v>
      </c>
      <c r="D1192" s="56">
        <v>0</v>
      </c>
    </row>
    <row r="1193" spans="1:4" x14ac:dyDescent="0.25">
      <c r="A1193" s="55" t="s">
        <v>152</v>
      </c>
      <c r="B1193" s="56">
        <v>0</v>
      </c>
      <c r="C1193">
        <v>0</v>
      </c>
      <c r="D1193" s="56">
        <v>0</v>
      </c>
    </row>
    <row r="1194" spans="1:4" x14ac:dyDescent="0.25">
      <c r="A1194" s="54" t="s">
        <v>221</v>
      </c>
      <c r="B1194" s="56">
        <v>9594.630000000001</v>
      </c>
      <c r="C1194">
        <v>113.80000000000001</v>
      </c>
      <c r="D1194" s="56">
        <v>9708.43</v>
      </c>
    </row>
    <row r="1195" spans="1:4" x14ac:dyDescent="0.25">
      <c r="A1195" s="55" t="s">
        <v>118</v>
      </c>
      <c r="B1195" s="56">
        <v>7359.84</v>
      </c>
      <c r="C1195">
        <v>94.7</v>
      </c>
      <c r="D1195" s="56">
        <v>7454.54</v>
      </c>
    </row>
    <row r="1196" spans="1:4" x14ac:dyDescent="0.25">
      <c r="A1196" s="55" t="s">
        <v>126</v>
      </c>
      <c r="B1196" s="56">
        <v>2234.79</v>
      </c>
      <c r="C1196">
        <v>19.100000000000001</v>
      </c>
      <c r="D1196" s="56">
        <v>2253.89</v>
      </c>
    </row>
    <row r="1197" spans="1:4" x14ac:dyDescent="0.25">
      <c r="A1197" s="55" t="s">
        <v>152</v>
      </c>
      <c r="B1197" s="56">
        <v>0</v>
      </c>
      <c r="C1197">
        <v>0</v>
      </c>
      <c r="D1197" s="56">
        <v>0</v>
      </c>
    </row>
    <row r="1198" spans="1:4" x14ac:dyDescent="0.25">
      <c r="A1198" s="53" t="s">
        <v>222</v>
      </c>
      <c r="B1198" s="56">
        <v>43591.9</v>
      </c>
      <c r="C1198">
        <v>202.83999999999997</v>
      </c>
      <c r="D1198" s="56">
        <v>43794.74</v>
      </c>
    </row>
    <row r="1199" spans="1:4" x14ac:dyDescent="0.25">
      <c r="A1199" s="54" t="s">
        <v>223</v>
      </c>
      <c r="B1199" s="56">
        <v>17.05</v>
      </c>
      <c r="C1199">
        <v>0</v>
      </c>
      <c r="D1199" s="56">
        <v>17.05</v>
      </c>
    </row>
    <row r="1200" spans="1:4" x14ac:dyDescent="0.25">
      <c r="A1200" s="55" t="s">
        <v>118</v>
      </c>
      <c r="B1200" s="56">
        <v>17.05</v>
      </c>
      <c r="C1200">
        <v>0</v>
      </c>
      <c r="D1200" s="56">
        <v>17.05</v>
      </c>
    </row>
    <row r="1201" spans="1:4" x14ac:dyDescent="0.25">
      <c r="A1201" s="55" t="s">
        <v>126</v>
      </c>
      <c r="B1201" s="56">
        <v>0</v>
      </c>
      <c r="C1201">
        <v>0</v>
      </c>
      <c r="D1201" s="56">
        <v>0</v>
      </c>
    </row>
    <row r="1202" spans="1:4" x14ac:dyDescent="0.25">
      <c r="A1202" s="55" t="s">
        <v>152</v>
      </c>
      <c r="B1202" s="56">
        <v>0</v>
      </c>
      <c r="C1202">
        <v>0</v>
      </c>
      <c r="D1202" s="56">
        <v>0</v>
      </c>
    </row>
    <row r="1203" spans="1:4" x14ac:dyDescent="0.25">
      <c r="A1203" s="54" t="s">
        <v>224</v>
      </c>
      <c r="B1203" s="56">
        <v>43436.399999999994</v>
      </c>
      <c r="C1203">
        <v>200.95</v>
      </c>
      <c r="D1203" s="56">
        <v>43637.35</v>
      </c>
    </row>
    <row r="1204" spans="1:4" x14ac:dyDescent="0.25">
      <c r="A1204" s="55" t="s">
        <v>118</v>
      </c>
      <c r="B1204" s="56">
        <v>18732.07</v>
      </c>
      <c r="C1204">
        <v>234.91</v>
      </c>
      <c r="D1204" s="56">
        <v>18966.98</v>
      </c>
    </row>
    <row r="1205" spans="1:4" x14ac:dyDescent="0.25">
      <c r="A1205" s="55" t="s">
        <v>126</v>
      </c>
      <c r="B1205" s="56">
        <v>5711.14</v>
      </c>
      <c r="C1205">
        <v>19.100000000000001</v>
      </c>
      <c r="D1205" s="56">
        <v>5730.2400000000007</v>
      </c>
    </row>
    <row r="1206" spans="1:4" x14ac:dyDescent="0.25">
      <c r="A1206" s="55" t="s">
        <v>152</v>
      </c>
      <c r="B1206" s="56">
        <v>18993.189999999999</v>
      </c>
      <c r="C1206">
        <v>-53.06</v>
      </c>
      <c r="D1206" s="56">
        <v>18940.129999999997</v>
      </c>
    </row>
    <row r="1207" spans="1:4" x14ac:dyDescent="0.25">
      <c r="A1207" s="54" t="s">
        <v>225</v>
      </c>
      <c r="B1207" s="56">
        <v>138.44999999999999</v>
      </c>
      <c r="C1207">
        <v>1.89</v>
      </c>
      <c r="D1207" s="56">
        <v>140.33999999999997</v>
      </c>
    </row>
    <row r="1208" spans="1:4" x14ac:dyDescent="0.25">
      <c r="A1208" s="55" t="s">
        <v>118</v>
      </c>
      <c r="B1208" s="56">
        <v>66.3</v>
      </c>
      <c r="C1208">
        <v>1.89</v>
      </c>
      <c r="D1208" s="56">
        <v>68.19</v>
      </c>
    </row>
    <row r="1209" spans="1:4" x14ac:dyDescent="0.25">
      <c r="A1209" s="55" t="s">
        <v>126</v>
      </c>
      <c r="B1209" s="56">
        <v>19.100000000000001</v>
      </c>
      <c r="C1209">
        <v>0</v>
      </c>
      <c r="D1209" s="56">
        <v>19.100000000000001</v>
      </c>
    </row>
    <row r="1210" spans="1:4" x14ac:dyDescent="0.25">
      <c r="A1210" s="55" t="s">
        <v>152</v>
      </c>
      <c r="B1210" s="56">
        <v>53.05</v>
      </c>
      <c r="C1210">
        <v>0</v>
      </c>
      <c r="D1210" s="56">
        <v>53.05</v>
      </c>
    </row>
    <row r="1211" spans="1:4" x14ac:dyDescent="0.25">
      <c r="A1211" s="53" t="s">
        <v>226</v>
      </c>
      <c r="B1211" s="56">
        <v>81973.950000000012</v>
      </c>
      <c r="C1211">
        <v>366.07000000000005</v>
      </c>
      <c r="D1211" s="56">
        <v>82340.02</v>
      </c>
    </row>
    <row r="1212" spans="1:4" x14ac:dyDescent="0.25">
      <c r="A1212" s="54" t="s">
        <v>227</v>
      </c>
      <c r="B1212" s="56">
        <v>81973.950000000012</v>
      </c>
      <c r="C1212">
        <v>366.07000000000005</v>
      </c>
      <c r="D1212" s="56">
        <v>82340.02</v>
      </c>
    </row>
    <row r="1213" spans="1:4" x14ac:dyDescent="0.25">
      <c r="A1213" s="55" t="s">
        <v>118</v>
      </c>
      <c r="B1213" s="56">
        <v>35344.29</v>
      </c>
      <c r="C1213">
        <v>441.41</v>
      </c>
      <c r="D1213" s="56">
        <v>35785.700000000004</v>
      </c>
    </row>
    <row r="1214" spans="1:4" x14ac:dyDescent="0.25">
      <c r="A1214" s="55" t="s">
        <v>126</v>
      </c>
      <c r="B1214" s="56">
        <v>10791.95</v>
      </c>
      <c r="C1214">
        <v>57.3</v>
      </c>
      <c r="D1214" s="56">
        <v>10849.25</v>
      </c>
    </row>
    <row r="1215" spans="1:4" x14ac:dyDescent="0.25">
      <c r="A1215" s="55" t="s">
        <v>152</v>
      </c>
      <c r="B1215" s="56">
        <v>35837.71</v>
      </c>
      <c r="C1215">
        <v>-132.63999999999999</v>
      </c>
      <c r="D1215" s="56">
        <v>35705.07</v>
      </c>
    </row>
    <row r="1216" spans="1:4" x14ac:dyDescent="0.25">
      <c r="A1216" s="53" t="s">
        <v>228</v>
      </c>
      <c r="B1216" s="56">
        <v>61588.960000000006</v>
      </c>
      <c r="C1216">
        <v>272.93</v>
      </c>
      <c r="D1216" s="56">
        <v>61861.89</v>
      </c>
    </row>
    <row r="1217" spans="1:4" x14ac:dyDescent="0.25">
      <c r="A1217" s="54" t="s">
        <v>229</v>
      </c>
      <c r="B1217" s="56">
        <v>17.05</v>
      </c>
      <c r="C1217">
        <v>0</v>
      </c>
      <c r="D1217" s="56">
        <v>17.05</v>
      </c>
    </row>
    <row r="1218" spans="1:4" x14ac:dyDescent="0.25">
      <c r="A1218" s="55" t="s">
        <v>118</v>
      </c>
      <c r="B1218" s="56">
        <v>17.05</v>
      </c>
      <c r="C1218">
        <v>0</v>
      </c>
      <c r="D1218" s="56">
        <v>17.05</v>
      </c>
    </row>
    <row r="1219" spans="1:4" x14ac:dyDescent="0.25">
      <c r="A1219" s="55" t="s">
        <v>126</v>
      </c>
      <c r="B1219" s="56">
        <v>0</v>
      </c>
      <c r="C1219">
        <v>0</v>
      </c>
      <c r="D1219" s="56">
        <v>0</v>
      </c>
    </row>
    <row r="1220" spans="1:4" x14ac:dyDescent="0.25">
      <c r="A1220" s="55" t="s">
        <v>152</v>
      </c>
      <c r="B1220" s="56">
        <v>0</v>
      </c>
      <c r="C1220">
        <v>0</v>
      </c>
      <c r="D1220" s="56">
        <v>0</v>
      </c>
    </row>
    <row r="1221" spans="1:4" x14ac:dyDescent="0.25">
      <c r="A1221" s="54" t="s">
        <v>230</v>
      </c>
      <c r="B1221" s="56">
        <v>61571.91</v>
      </c>
      <c r="C1221">
        <v>272.93</v>
      </c>
      <c r="D1221" s="56">
        <v>61844.840000000011</v>
      </c>
    </row>
    <row r="1222" spans="1:4" x14ac:dyDescent="0.25">
      <c r="A1222" s="55" t="s">
        <v>118</v>
      </c>
      <c r="B1222" s="56">
        <v>26548.47</v>
      </c>
      <c r="C1222">
        <v>333.4</v>
      </c>
      <c r="D1222" s="56">
        <v>26881.870000000003</v>
      </c>
    </row>
    <row r="1223" spans="1:4" x14ac:dyDescent="0.25">
      <c r="A1223" s="55" t="s">
        <v>126</v>
      </c>
      <c r="B1223" s="56">
        <v>8098.74</v>
      </c>
      <c r="C1223">
        <v>19.100000000000001</v>
      </c>
      <c r="D1223" s="56">
        <v>8117.84</v>
      </c>
    </row>
    <row r="1224" spans="1:4" x14ac:dyDescent="0.25">
      <c r="A1224" s="55" t="s">
        <v>152</v>
      </c>
      <c r="B1224" s="56">
        <v>26924.7</v>
      </c>
      <c r="C1224">
        <v>-79.569999999999993</v>
      </c>
      <c r="D1224" s="56">
        <v>26845.13</v>
      </c>
    </row>
    <row r="1225" spans="1:4" x14ac:dyDescent="0.25">
      <c r="A1225" s="53" t="s">
        <v>231</v>
      </c>
      <c r="B1225" s="56">
        <v>130718.92</v>
      </c>
      <c r="C1225">
        <v>555.49</v>
      </c>
      <c r="D1225" s="56">
        <v>131274.41</v>
      </c>
    </row>
    <row r="1226" spans="1:4" x14ac:dyDescent="0.25">
      <c r="A1226" s="54" t="s">
        <v>232</v>
      </c>
      <c r="B1226" s="56">
        <v>129933.78</v>
      </c>
      <c r="C1226">
        <v>551.70000000000005</v>
      </c>
      <c r="D1226" s="56">
        <v>130485.48000000001</v>
      </c>
    </row>
    <row r="1227" spans="1:4" x14ac:dyDescent="0.25">
      <c r="A1227" s="55" t="s">
        <v>118</v>
      </c>
      <c r="B1227" s="56">
        <v>56018.15</v>
      </c>
      <c r="C1227">
        <v>706.6</v>
      </c>
      <c r="D1227" s="56">
        <v>56724.75</v>
      </c>
    </row>
    <row r="1228" spans="1:4" x14ac:dyDescent="0.25">
      <c r="A1228" s="55" t="s">
        <v>126</v>
      </c>
      <c r="B1228" s="56">
        <v>17095.22</v>
      </c>
      <c r="C1228">
        <v>57.3</v>
      </c>
      <c r="D1228" s="56">
        <v>17152.52</v>
      </c>
    </row>
    <row r="1229" spans="1:4" x14ac:dyDescent="0.25">
      <c r="A1229" s="55" t="s">
        <v>152</v>
      </c>
      <c r="B1229" s="56">
        <v>56820.41</v>
      </c>
      <c r="C1229">
        <v>-212.2</v>
      </c>
      <c r="D1229" s="56">
        <v>56608.210000000006</v>
      </c>
    </row>
    <row r="1230" spans="1:4" x14ac:dyDescent="0.25">
      <c r="A1230" s="54" t="s">
        <v>233</v>
      </c>
      <c r="B1230" s="56">
        <v>785.1400000000001</v>
      </c>
      <c r="C1230">
        <v>3.79</v>
      </c>
      <c r="D1230" s="56">
        <v>788.93000000000006</v>
      </c>
    </row>
    <row r="1231" spans="1:4" x14ac:dyDescent="0.25">
      <c r="A1231" s="55" t="s">
        <v>118</v>
      </c>
      <c r="B1231" s="56">
        <v>344.79</v>
      </c>
      <c r="C1231">
        <v>3.79</v>
      </c>
      <c r="D1231" s="56">
        <v>348.58000000000004</v>
      </c>
    </row>
    <row r="1232" spans="1:4" x14ac:dyDescent="0.25">
      <c r="A1232" s="55" t="s">
        <v>126</v>
      </c>
      <c r="B1232" s="56">
        <v>95.5</v>
      </c>
      <c r="C1232">
        <v>0</v>
      </c>
      <c r="D1232" s="56">
        <v>95.5</v>
      </c>
    </row>
    <row r="1233" spans="1:4" x14ac:dyDescent="0.25">
      <c r="A1233" s="55" t="s">
        <v>152</v>
      </c>
      <c r="B1233" s="56">
        <v>344.85</v>
      </c>
      <c r="C1233">
        <v>0</v>
      </c>
      <c r="D1233" s="56">
        <v>344.85</v>
      </c>
    </row>
    <row r="1234" spans="1:4" x14ac:dyDescent="0.25">
      <c r="A1234" s="54" t="s">
        <v>234</v>
      </c>
      <c r="B1234" s="56">
        <v>0</v>
      </c>
      <c r="C1234">
        <v>0</v>
      </c>
      <c r="D1234" s="56">
        <v>0</v>
      </c>
    </row>
    <row r="1235" spans="1:4" x14ac:dyDescent="0.25">
      <c r="A1235" s="55" t="s">
        <v>118</v>
      </c>
      <c r="B1235" s="56">
        <v>0</v>
      </c>
      <c r="C1235">
        <v>0</v>
      </c>
      <c r="D1235" s="56">
        <v>0</v>
      </c>
    </row>
    <row r="1236" spans="1:4" x14ac:dyDescent="0.25">
      <c r="A1236" s="55" t="s">
        <v>126</v>
      </c>
      <c r="B1236" s="56">
        <v>0</v>
      </c>
      <c r="C1236">
        <v>0</v>
      </c>
      <c r="D1236" s="56">
        <v>0</v>
      </c>
    </row>
    <row r="1237" spans="1:4" x14ac:dyDescent="0.25">
      <c r="A1237" s="55" t="s">
        <v>152</v>
      </c>
      <c r="B1237" s="56">
        <v>0</v>
      </c>
      <c r="C1237">
        <v>0</v>
      </c>
      <c r="D1237" s="56">
        <v>0</v>
      </c>
    </row>
    <row r="1238" spans="1:4" x14ac:dyDescent="0.25">
      <c r="A1238" s="53" t="s">
        <v>235</v>
      </c>
      <c r="B1238" s="56">
        <v>66436.66</v>
      </c>
      <c r="C1238">
        <v>297.69999999999993</v>
      </c>
      <c r="D1238" s="56">
        <v>66734.36</v>
      </c>
    </row>
    <row r="1239" spans="1:4" x14ac:dyDescent="0.25">
      <c r="A1239" s="54" t="s">
        <v>236</v>
      </c>
      <c r="B1239" s="56">
        <v>49945.64</v>
      </c>
      <c r="C1239">
        <v>202.99999999999997</v>
      </c>
      <c r="D1239" s="56">
        <v>50148.640000000007</v>
      </c>
    </row>
    <row r="1240" spans="1:4" x14ac:dyDescent="0.25">
      <c r="A1240" s="55" t="s">
        <v>118</v>
      </c>
      <c r="B1240" s="56">
        <v>21543.4</v>
      </c>
      <c r="C1240">
        <v>270.89999999999998</v>
      </c>
      <c r="D1240" s="56">
        <v>21814.300000000003</v>
      </c>
    </row>
    <row r="1241" spans="1:4" x14ac:dyDescent="0.25">
      <c r="A1241" s="55" t="s">
        <v>126</v>
      </c>
      <c r="B1241" s="56">
        <v>6570.68</v>
      </c>
      <c r="C1241">
        <v>38.200000000000003</v>
      </c>
      <c r="D1241" s="56">
        <v>6608.88</v>
      </c>
    </row>
    <row r="1242" spans="1:4" x14ac:dyDescent="0.25">
      <c r="A1242" s="55" t="s">
        <v>152</v>
      </c>
      <c r="B1242" s="56">
        <v>21831.56</v>
      </c>
      <c r="C1242">
        <v>-106.1</v>
      </c>
      <c r="D1242" s="56">
        <v>21725.460000000003</v>
      </c>
    </row>
    <row r="1243" spans="1:4" x14ac:dyDescent="0.25">
      <c r="A1243" s="54" t="s">
        <v>237</v>
      </c>
      <c r="B1243" s="56">
        <v>1.89</v>
      </c>
      <c r="C1243">
        <v>0</v>
      </c>
      <c r="D1243" s="56">
        <v>1.89</v>
      </c>
    </row>
    <row r="1244" spans="1:4" x14ac:dyDescent="0.25">
      <c r="A1244" s="55" t="s">
        <v>118</v>
      </c>
      <c r="B1244" s="56">
        <v>1.89</v>
      </c>
      <c r="C1244">
        <v>0</v>
      </c>
      <c r="D1244" s="56">
        <v>1.89</v>
      </c>
    </row>
    <row r="1245" spans="1:4" x14ac:dyDescent="0.25">
      <c r="A1245" s="55" t="s">
        <v>126</v>
      </c>
      <c r="B1245" s="56">
        <v>0</v>
      </c>
      <c r="C1245">
        <v>0</v>
      </c>
      <c r="D1245" s="56">
        <v>0</v>
      </c>
    </row>
    <row r="1246" spans="1:4" x14ac:dyDescent="0.25">
      <c r="A1246" s="55" t="s">
        <v>152</v>
      </c>
      <c r="B1246" s="56">
        <v>0</v>
      </c>
      <c r="C1246">
        <v>0</v>
      </c>
      <c r="D1246" s="56">
        <v>0</v>
      </c>
    </row>
    <row r="1247" spans="1:4" x14ac:dyDescent="0.25">
      <c r="A1247" s="54" t="s">
        <v>238</v>
      </c>
      <c r="B1247" s="56">
        <v>9.4700000000000006</v>
      </c>
      <c r="C1247">
        <v>0</v>
      </c>
      <c r="D1247" s="56">
        <v>9.4700000000000006</v>
      </c>
    </row>
    <row r="1248" spans="1:4" x14ac:dyDescent="0.25">
      <c r="A1248" s="55" t="s">
        <v>118</v>
      </c>
      <c r="B1248" s="56">
        <v>9.4700000000000006</v>
      </c>
      <c r="C1248">
        <v>0</v>
      </c>
      <c r="D1248" s="56">
        <v>9.4700000000000006</v>
      </c>
    </row>
    <row r="1249" spans="1:4" x14ac:dyDescent="0.25">
      <c r="A1249" s="55" t="s">
        <v>126</v>
      </c>
      <c r="B1249" s="56">
        <v>0</v>
      </c>
      <c r="C1249">
        <v>0</v>
      </c>
      <c r="D1249" s="56">
        <v>0</v>
      </c>
    </row>
    <row r="1250" spans="1:4" x14ac:dyDescent="0.25">
      <c r="A1250" s="55" t="s">
        <v>152</v>
      </c>
      <c r="B1250" s="56">
        <v>0</v>
      </c>
      <c r="C1250">
        <v>0</v>
      </c>
      <c r="D1250" s="56">
        <v>0</v>
      </c>
    </row>
    <row r="1251" spans="1:4" x14ac:dyDescent="0.25">
      <c r="A1251" s="54" t="s">
        <v>239</v>
      </c>
      <c r="B1251" s="56">
        <v>5896.5</v>
      </c>
      <c r="C1251">
        <v>35.979999999999997</v>
      </c>
      <c r="D1251" s="56">
        <v>5932.48</v>
      </c>
    </row>
    <row r="1252" spans="1:4" x14ac:dyDescent="0.25">
      <c r="A1252" s="55" t="s">
        <v>118</v>
      </c>
      <c r="B1252" s="56">
        <v>2559.37</v>
      </c>
      <c r="C1252">
        <v>35.979999999999997</v>
      </c>
      <c r="D1252" s="56">
        <v>2595.35</v>
      </c>
    </row>
    <row r="1253" spans="1:4" x14ac:dyDescent="0.25">
      <c r="A1253" s="55" t="s">
        <v>126</v>
      </c>
      <c r="B1253" s="56">
        <v>764.03</v>
      </c>
      <c r="C1253">
        <v>0</v>
      </c>
      <c r="D1253" s="56">
        <v>764.03</v>
      </c>
    </row>
    <row r="1254" spans="1:4" x14ac:dyDescent="0.25">
      <c r="A1254" s="55" t="s">
        <v>152</v>
      </c>
      <c r="B1254" s="56">
        <v>2573.1</v>
      </c>
      <c r="C1254">
        <v>0</v>
      </c>
      <c r="D1254" s="56">
        <v>2573.1</v>
      </c>
    </row>
    <row r="1255" spans="1:4" x14ac:dyDescent="0.25">
      <c r="A1255" s="54" t="s">
        <v>240</v>
      </c>
      <c r="B1255" s="56">
        <v>10583.16</v>
      </c>
      <c r="C1255">
        <v>58.72</v>
      </c>
      <c r="D1255" s="56">
        <v>10641.880000000001</v>
      </c>
    </row>
    <row r="1256" spans="1:4" x14ac:dyDescent="0.25">
      <c r="A1256" s="55" t="s">
        <v>118</v>
      </c>
      <c r="B1256" s="56">
        <v>4573.1400000000003</v>
      </c>
      <c r="C1256">
        <v>58.72</v>
      </c>
      <c r="D1256" s="56">
        <v>4631.8600000000006</v>
      </c>
    </row>
    <row r="1257" spans="1:4" x14ac:dyDescent="0.25">
      <c r="A1257" s="55" t="s">
        <v>126</v>
      </c>
      <c r="B1257" s="56">
        <v>1394.36</v>
      </c>
      <c r="C1257">
        <v>0</v>
      </c>
      <c r="D1257" s="56">
        <v>1394.36</v>
      </c>
    </row>
    <row r="1258" spans="1:4" x14ac:dyDescent="0.25">
      <c r="A1258" s="55" t="s">
        <v>152</v>
      </c>
      <c r="B1258" s="56">
        <v>4615.66</v>
      </c>
      <c r="C1258">
        <v>0</v>
      </c>
      <c r="D1258" s="56">
        <v>4615.66</v>
      </c>
    </row>
    <row r="1259" spans="1:4" x14ac:dyDescent="0.25">
      <c r="A1259" s="53" t="s">
        <v>241</v>
      </c>
      <c r="B1259" s="56">
        <v>83163.100000000006</v>
      </c>
      <c r="C1259">
        <v>333.72</v>
      </c>
      <c r="D1259" s="56">
        <v>83496.819999999992</v>
      </c>
    </row>
    <row r="1260" spans="1:4" x14ac:dyDescent="0.25">
      <c r="A1260" s="54" t="s">
        <v>242</v>
      </c>
      <c r="B1260" s="56">
        <v>83163.100000000006</v>
      </c>
      <c r="C1260">
        <v>333.72</v>
      </c>
      <c r="D1260" s="56">
        <v>83496.819999999992</v>
      </c>
    </row>
    <row r="1261" spans="1:4" x14ac:dyDescent="0.25">
      <c r="A1261" s="55" t="s">
        <v>118</v>
      </c>
      <c r="B1261" s="56">
        <v>35850.1</v>
      </c>
      <c r="C1261">
        <v>454.67</v>
      </c>
      <c r="D1261" s="56">
        <v>36304.769999999997</v>
      </c>
    </row>
    <row r="1262" spans="1:4" x14ac:dyDescent="0.25">
      <c r="A1262" s="55" t="s">
        <v>126</v>
      </c>
      <c r="B1262" s="56">
        <v>10944.76</v>
      </c>
      <c r="C1262">
        <v>38.21</v>
      </c>
      <c r="D1262" s="56">
        <v>10982.97</v>
      </c>
    </row>
    <row r="1263" spans="1:4" x14ac:dyDescent="0.25">
      <c r="A1263" s="55" t="s">
        <v>152</v>
      </c>
      <c r="B1263" s="56">
        <v>36368.239999999998</v>
      </c>
      <c r="C1263">
        <v>-159.16</v>
      </c>
      <c r="D1263" s="56">
        <v>36209.079999999994</v>
      </c>
    </row>
    <row r="1264" spans="1:4" x14ac:dyDescent="0.25">
      <c r="A1264" s="52" t="s">
        <v>45</v>
      </c>
      <c r="B1264" s="56">
        <v>59588.580000000009</v>
      </c>
      <c r="C1264">
        <v>322.73000000000008</v>
      </c>
      <c r="D1264" s="56">
        <v>59911.31</v>
      </c>
    </row>
    <row r="1265" spans="1:4" x14ac:dyDescent="0.25">
      <c r="A1265" s="53" t="s">
        <v>264</v>
      </c>
      <c r="B1265" s="56">
        <v>19044.510000000002</v>
      </c>
      <c r="C1265">
        <v>150</v>
      </c>
      <c r="D1265" s="56">
        <v>19194.509999999998</v>
      </c>
    </row>
    <row r="1266" spans="1:4" x14ac:dyDescent="0.25">
      <c r="A1266" s="54" t="s">
        <v>265</v>
      </c>
      <c r="B1266" s="56">
        <v>12.13</v>
      </c>
      <c r="C1266">
        <v>0</v>
      </c>
      <c r="D1266" s="56">
        <v>12.13</v>
      </c>
    </row>
    <row r="1267" spans="1:4" x14ac:dyDescent="0.25">
      <c r="A1267" s="55" t="s">
        <v>118</v>
      </c>
      <c r="B1267" s="56">
        <v>12.13</v>
      </c>
      <c r="C1267">
        <v>0</v>
      </c>
      <c r="D1267" s="56">
        <v>12.13</v>
      </c>
    </row>
    <row r="1268" spans="1:4" x14ac:dyDescent="0.25">
      <c r="A1268" s="55" t="s">
        <v>126</v>
      </c>
      <c r="B1268" s="56">
        <v>0</v>
      </c>
      <c r="C1268">
        <v>0</v>
      </c>
      <c r="D1268" s="56">
        <v>0</v>
      </c>
    </row>
    <row r="1269" spans="1:4" x14ac:dyDescent="0.25">
      <c r="A1269" s="55" t="s">
        <v>152</v>
      </c>
      <c r="B1269" s="56">
        <v>0</v>
      </c>
      <c r="C1269">
        <v>0</v>
      </c>
      <c r="D1269" s="56">
        <v>0</v>
      </c>
    </row>
    <row r="1270" spans="1:4" x14ac:dyDescent="0.25">
      <c r="A1270" s="54" t="s">
        <v>266</v>
      </c>
      <c r="B1270" s="56">
        <v>1461.6</v>
      </c>
      <c r="C1270">
        <v>12.13</v>
      </c>
      <c r="D1270" s="56">
        <v>1473.73</v>
      </c>
    </row>
    <row r="1271" spans="1:4" x14ac:dyDescent="0.25">
      <c r="A1271" s="55" t="s">
        <v>118</v>
      </c>
      <c r="B1271" s="56">
        <v>950.8</v>
      </c>
      <c r="C1271">
        <v>12.13</v>
      </c>
      <c r="D1271" s="56">
        <v>962.93</v>
      </c>
    </row>
    <row r="1272" spans="1:4" x14ac:dyDescent="0.25">
      <c r="A1272" s="55" t="s">
        <v>126</v>
      </c>
      <c r="B1272" s="56">
        <v>510.8</v>
      </c>
      <c r="C1272">
        <v>0</v>
      </c>
      <c r="D1272" s="56">
        <v>510.8</v>
      </c>
    </row>
    <row r="1273" spans="1:4" x14ac:dyDescent="0.25">
      <c r="A1273" s="55" t="s">
        <v>152</v>
      </c>
      <c r="B1273" s="56">
        <v>0</v>
      </c>
      <c r="C1273">
        <v>0</v>
      </c>
      <c r="D1273" s="56">
        <v>0</v>
      </c>
    </row>
    <row r="1274" spans="1:4" x14ac:dyDescent="0.25">
      <c r="A1274" s="54" t="s">
        <v>267</v>
      </c>
      <c r="B1274" s="56">
        <v>12590.650000000001</v>
      </c>
      <c r="C1274">
        <v>119.3</v>
      </c>
      <c r="D1274" s="56">
        <v>12709.95</v>
      </c>
    </row>
    <row r="1275" spans="1:4" x14ac:dyDescent="0.25">
      <c r="A1275" s="55" t="s">
        <v>118</v>
      </c>
      <c r="B1275" s="56">
        <v>8156.01</v>
      </c>
      <c r="C1275">
        <v>96.08</v>
      </c>
      <c r="D1275" s="56">
        <v>8252.09</v>
      </c>
    </row>
    <row r="1276" spans="1:4" x14ac:dyDescent="0.25">
      <c r="A1276" s="55" t="s">
        <v>126</v>
      </c>
      <c r="B1276" s="56">
        <v>4434.6400000000003</v>
      </c>
      <c r="C1276">
        <v>23.22</v>
      </c>
      <c r="D1276" s="56">
        <v>4457.8600000000006</v>
      </c>
    </row>
    <row r="1277" spans="1:4" x14ac:dyDescent="0.25">
      <c r="A1277" s="55" t="s">
        <v>152</v>
      </c>
      <c r="B1277" s="56">
        <v>0</v>
      </c>
      <c r="C1277">
        <v>0</v>
      </c>
      <c r="D1277" s="56">
        <v>0</v>
      </c>
    </row>
    <row r="1278" spans="1:4" x14ac:dyDescent="0.25">
      <c r="A1278" s="54" t="s">
        <v>268</v>
      </c>
      <c r="B1278" s="56">
        <v>4980.13</v>
      </c>
      <c r="C1278">
        <v>18.57</v>
      </c>
      <c r="D1278" s="56">
        <v>4998.7000000000007</v>
      </c>
    </row>
    <row r="1279" spans="1:4" x14ac:dyDescent="0.25">
      <c r="A1279" s="55" t="s">
        <v>118</v>
      </c>
      <c r="B1279" s="56">
        <v>1977.19</v>
      </c>
      <c r="C1279">
        <v>22.38</v>
      </c>
      <c r="D1279" s="56">
        <v>1999.5700000000002</v>
      </c>
    </row>
    <row r="1280" spans="1:4" x14ac:dyDescent="0.25">
      <c r="A1280" s="55" t="s">
        <v>126</v>
      </c>
      <c r="B1280" s="56">
        <v>1068.03</v>
      </c>
      <c r="C1280">
        <v>0</v>
      </c>
      <c r="D1280" s="56">
        <v>1068.03</v>
      </c>
    </row>
    <row r="1281" spans="1:4" x14ac:dyDescent="0.25">
      <c r="A1281" s="55" t="s">
        <v>152</v>
      </c>
      <c r="B1281" s="56">
        <v>1934.91</v>
      </c>
      <c r="C1281">
        <v>-3.81</v>
      </c>
      <c r="D1281" s="56">
        <v>1931.1000000000001</v>
      </c>
    </row>
    <row r="1282" spans="1:4" x14ac:dyDescent="0.25">
      <c r="A1282" s="53" t="s">
        <v>269</v>
      </c>
      <c r="B1282" s="56">
        <v>18211.62</v>
      </c>
      <c r="C1282">
        <v>86.09</v>
      </c>
      <c r="D1282" s="56">
        <v>18297.71</v>
      </c>
    </row>
    <row r="1283" spans="1:4" x14ac:dyDescent="0.25">
      <c r="A1283" s="54" t="s">
        <v>270</v>
      </c>
      <c r="B1283" s="56">
        <v>9870.369999999999</v>
      </c>
      <c r="C1283">
        <v>40.11</v>
      </c>
      <c r="D1283" s="56">
        <v>9910.48</v>
      </c>
    </row>
    <row r="1284" spans="1:4" x14ac:dyDescent="0.25">
      <c r="A1284" s="55" t="s">
        <v>118</v>
      </c>
      <c r="B1284" s="56">
        <v>3914.25</v>
      </c>
      <c r="C1284">
        <v>47.58</v>
      </c>
      <c r="D1284" s="56">
        <v>3961.83</v>
      </c>
    </row>
    <row r="1285" spans="1:4" x14ac:dyDescent="0.25">
      <c r="A1285" s="55" t="s">
        <v>126</v>
      </c>
      <c r="B1285" s="56">
        <v>2124.4499999999998</v>
      </c>
      <c r="C1285">
        <v>11.61</v>
      </c>
      <c r="D1285" s="56">
        <v>2136.06</v>
      </c>
    </row>
    <row r="1286" spans="1:4" x14ac:dyDescent="0.25">
      <c r="A1286" s="55" t="s">
        <v>152</v>
      </c>
      <c r="B1286" s="56">
        <v>3831.67</v>
      </c>
      <c r="C1286">
        <v>-19.079999999999998</v>
      </c>
      <c r="D1286" s="56">
        <v>3812.59</v>
      </c>
    </row>
    <row r="1287" spans="1:4" x14ac:dyDescent="0.25">
      <c r="A1287" s="54" t="s">
        <v>271</v>
      </c>
      <c r="B1287" s="56">
        <v>4871.07</v>
      </c>
      <c r="C1287">
        <v>19.53</v>
      </c>
      <c r="D1287" s="56">
        <v>4890.6000000000004</v>
      </c>
    </row>
    <row r="1288" spans="1:4" x14ac:dyDescent="0.25">
      <c r="A1288" s="55" t="s">
        <v>118</v>
      </c>
      <c r="B1288" s="56">
        <v>1933.33</v>
      </c>
      <c r="C1288">
        <v>23.35</v>
      </c>
      <c r="D1288" s="56">
        <v>1956.6799999999998</v>
      </c>
    </row>
    <row r="1289" spans="1:4" x14ac:dyDescent="0.25">
      <c r="A1289" s="55" t="s">
        <v>126</v>
      </c>
      <c r="B1289" s="56">
        <v>1044.81</v>
      </c>
      <c r="C1289">
        <v>0</v>
      </c>
      <c r="D1289" s="56">
        <v>1044.81</v>
      </c>
    </row>
    <row r="1290" spans="1:4" x14ac:dyDescent="0.25">
      <c r="A1290" s="55" t="s">
        <v>152</v>
      </c>
      <c r="B1290" s="56">
        <v>1892.93</v>
      </c>
      <c r="C1290">
        <v>-3.82</v>
      </c>
      <c r="D1290" s="56">
        <v>1889.1100000000001</v>
      </c>
    </row>
    <row r="1291" spans="1:4" x14ac:dyDescent="0.25">
      <c r="A1291" s="54" t="s">
        <v>272</v>
      </c>
      <c r="B1291" s="56">
        <v>3452.29</v>
      </c>
      <c r="C1291">
        <v>26.45</v>
      </c>
      <c r="D1291" s="56">
        <v>3478.74</v>
      </c>
    </row>
    <row r="1292" spans="1:4" x14ac:dyDescent="0.25">
      <c r="A1292" s="55" t="s">
        <v>118</v>
      </c>
      <c r="B1292" s="56">
        <v>1369.75</v>
      </c>
      <c r="C1292">
        <v>18.66</v>
      </c>
      <c r="D1292" s="56">
        <v>1388.41</v>
      </c>
    </row>
    <row r="1293" spans="1:4" x14ac:dyDescent="0.25">
      <c r="A1293" s="55" t="s">
        <v>126</v>
      </c>
      <c r="B1293" s="56">
        <v>742.98</v>
      </c>
      <c r="C1293">
        <v>11.61</v>
      </c>
      <c r="D1293" s="56">
        <v>754.59</v>
      </c>
    </row>
    <row r="1294" spans="1:4" x14ac:dyDescent="0.25">
      <c r="A1294" s="55" t="s">
        <v>152</v>
      </c>
      <c r="B1294" s="56">
        <v>1339.56</v>
      </c>
      <c r="C1294">
        <v>-3.82</v>
      </c>
      <c r="D1294" s="56">
        <v>1335.74</v>
      </c>
    </row>
    <row r="1295" spans="1:4" x14ac:dyDescent="0.25">
      <c r="A1295" s="54" t="s">
        <v>273</v>
      </c>
      <c r="B1295" s="56">
        <v>17.89</v>
      </c>
      <c r="C1295">
        <v>0</v>
      </c>
      <c r="D1295" s="56">
        <v>17.89</v>
      </c>
    </row>
    <row r="1296" spans="1:4" x14ac:dyDescent="0.25">
      <c r="A1296" s="55" t="s">
        <v>118</v>
      </c>
      <c r="B1296" s="56">
        <v>10.26</v>
      </c>
      <c r="C1296">
        <v>0</v>
      </c>
      <c r="D1296" s="56">
        <v>10.26</v>
      </c>
    </row>
    <row r="1297" spans="1:4" x14ac:dyDescent="0.25">
      <c r="A1297" s="55" t="s">
        <v>126</v>
      </c>
      <c r="B1297" s="56">
        <v>0</v>
      </c>
      <c r="C1297">
        <v>0</v>
      </c>
      <c r="D1297" s="56">
        <v>0</v>
      </c>
    </row>
    <row r="1298" spans="1:4" x14ac:dyDescent="0.25">
      <c r="A1298" s="55" t="s">
        <v>152</v>
      </c>
      <c r="B1298" s="56">
        <v>7.63</v>
      </c>
      <c r="C1298">
        <v>0</v>
      </c>
      <c r="D1298" s="56">
        <v>7.63</v>
      </c>
    </row>
    <row r="1299" spans="1:4" x14ac:dyDescent="0.25">
      <c r="A1299" s="53" t="s">
        <v>274</v>
      </c>
      <c r="B1299" s="56">
        <v>22332.45</v>
      </c>
      <c r="C1299">
        <v>86.639999999999986</v>
      </c>
      <c r="D1299" s="56">
        <v>22419.09</v>
      </c>
    </row>
    <row r="1300" spans="1:4" x14ac:dyDescent="0.25">
      <c r="A1300" s="54" t="s">
        <v>275</v>
      </c>
      <c r="B1300" s="56">
        <v>3583.05</v>
      </c>
      <c r="C1300">
        <v>11.11</v>
      </c>
      <c r="D1300" s="56">
        <v>3594.16</v>
      </c>
    </row>
    <row r="1301" spans="1:4" x14ac:dyDescent="0.25">
      <c r="A1301" s="55" t="s">
        <v>118</v>
      </c>
      <c r="B1301" s="56">
        <v>1423.87</v>
      </c>
      <c r="C1301">
        <v>14.93</v>
      </c>
      <c r="D1301" s="56">
        <v>1438.8</v>
      </c>
    </row>
    <row r="1302" spans="1:4" x14ac:dyDescent="0.25">
      <c r="A1302" s="55" t="s">
        <v>126</v>
      </c>
      <c r="B1302" s="56">
        <v>766.19</v>
      </c>
      <c r="C1302">
        <v>0</v>
      </c>
      <c r="D1302" s="56">
        <v>766.19</v>
      </c>
    </row>
    <row r="1303" spans="1:4" x14ac:dyDescent="0.25">
      <c r="A1303" s="55" t="s">
        <v>152</v>
      </c>
      <c r="B1303" s="56">
        <v>1392.99</v>
      </c>
      <c r="C1303">
        <v>-3.82</v>
      </c>
      <c r="D1303" s="56">
        <v>1389.17</v>
      </c>
    </row>
    <row r="1304" spans="1:4" x14ac:dyDescent="0.25">
      <c r="A1304" s="54" t="s">
        <v>276</v>
      </c>
      <c r="B1304" s="56">
        <v>846.73</v>
      </c>
      <c r="C1304">
        <v>4.66</v>
      </c>
      <c r="D1304" s="56">
        <v>851.39</v>
      </c>
    </row>
    <row r="1305" spans="1:4" x14ac:dyDescent="0.25">
      <c r="A1305" s="55" t="s">
        <v>118</v>
      </c>
      <c r="B1305" s="56">
        <v>340.57</v>
      </c>
      <c r="C1305">
        <v>4.66</v>
      </c>
      <c r="D1305" s="56">
        <v>345.23</v>
      </c>
    </row>
    <row r="1306" spans="1:4" x14ac:dyDescent="0.25">
      <c r="A1306" s="55" t="s">
        <v>126</v>
      </c>
      <c r="B1306" s="56">
        <v>174.13</v>
      </c>
      <c r="C1306">
        <v>0</v>
      </c>
      <c r="D1306" s="56">
        <v>174.13</v>
      </c>
    </row>
    <row r="1307" spans="1:4" x14ac:dyDescent="0.25">
      <c r="A1307" s="55" t="s">
        <v>152</v>
      </c>
      <c r="B1307" s="56">
        <v>332.03</v>
      </c>
      <c r="C1307">
        <v>0</v>
      </c>
      <c r="D1307" s="56">
        <v>332.03</v>
      </c>
    </row>
    <row r="1308" spans="1:4" x14ac:dyDescent="0.25">
      <c r="A1308" s="54" t="s">
        <v>277</v>
      </c>
      <c r="B1308" s="56">
        <v>9554.48</v>
      </c>
      <c r="C1308">
        <v>39.18</v>
      </c>
      <c r="D1308" s="56">
        <v>9593.66</v>
      </c>
    </row>
    <row r="1309" spans="1:4" x14ac:dyDescent="0.25">
      <c r="A1309" s="55" t="s">
        <v>118</v>
      </c>
      <c r="B1309" s="56">
        <v>3790.15</v>
      </c>
      <c r="C1309">
        <v>46.64</v>
      </c>
      <c r="D1309" s="56">
        <v>3836.79</v>
      </c>
    </row>
    <row r="1310" spans="1:4" x14ac:dyDescent="0.25">
      <c r="A1310" s="55" t="s">
        <v>126</v>
      </c>
      <c r="B1310" s="56">
        <v>2054.79</v>
      </c>
      <c r="C1310">
        <v>11.61</v>
      </c>
      <c r="D1310" s="56">
        <v>2066.4</v>
      </c>
    </row>
    <row r="1311" spans="1:4" x14ac:dyDescent="0.25">
      <c r="A1311" s="55" t="s">
        <v>152</v>
      </c>
      <c r="B1311" s="56">
        <v>3709.54</v>
      </c>
      <c r="C1311">
        <v>-19.07</v>
      </c>
      <c r="D1311" s="56">
        <v>3690.47</v>
      </c>
    </row>
    <row r="1312" spans="1:4" x14ac:dyDescent="0.25">
      <c r="A1312" s="54" t="s">
        <v>278</v>
      </c>
      <c r="B1312" s="56">
        <v>8348.1899999999987</v>
      </c>
      <c r="C1312">
        <v>31.689999999999998</v>
      </c>
      <c r="D1312" s="56">
        <v>8379.8799999999992</v>
      </c>
    </row>
    <row r="1313" spans="1:4" x14ac:dyDescent="0.25">
      <c r="A1313" s="55" t="s">
        <v>118</v>
      </c>
      <c r="B1313" s="56">
        <v>3308.68</v>
      </c>
      <c r="C1313">
        <v>39.19</v>
      </c>
      <c r="D1313" s="56">
        <v>3347.87</v>
      </c>
    </row>
    <row r="1314" spans="1:4" x14ac:dyDescent="0.25">
      <c r="A1314" s="55" t="s">
        <v>126</v>
      </c>
      <c r="B1314" s="56">
        <v>1799.39</v>
      </c>
      <c r="C1314">
        <v>11.6</v>
      </c>
      <c r="D1314" s="56">
        <v>1810.99</v>
      </c>
    </row>
    <row r="1315" spans="1:4" x14ac:dyDescent="0.25">
      <c r="A1315" s="55" t="s">
        <v>152</v>
      </c>
      <c r="B1315" s="56">
        <v>3240.12</v>
      </c>
      <c r="C1315">
        <v>-19.100000000000001</v>
      </c>
      <c r="D1315" s="56">
        <v>3221.02</v>
      </c>
    </row>
    <row r="1316" spans="1:4" x14ac:dyDescent="0.25">
      <c r="A1316" s="52" t="s">
        <v>24</v>
      </c>
      <c r="B1316" s="56">
        <v>345484.42000000004</v>
      </c>
      <c r="C1316">
        <v>3224.2400000000002</v>
      </c>
      <c r="D1316" s="56">
        <v>348708.66</v>
      </c>
    </row>
    <row r="1317" spans="1:4" x14ac:dyDescent="0.25">
      <c r="A1317" s="53" t="s">
        <v>243</v>
      </c>
      <c r="B1317" s="56">
        <v>142517.57999999999</v>
      </c>
      <c r="C1317">
        <v>1341.8100000000002</v>
      </c>
      <c r="D1317" s="56">
        <v>143859.38999999996</v>
      </c>
    </row>
    <row r="1318" spans="1:4" x14ac:dyDescent="0.25">
      <c r="A1318" s="54" t="s">
        <v>244</v>
      </c>
      <c r="B1318" s="56">
        <v>10436.48</v>
      </c>
      <c r="C1318">
        <v>79.94</v>
      </c>
      <c r="D1318" s="56">
        <v>10516.42</v>
      </c>
    </row>
    <row r="1319" spans="1:4" x14ac:dyDescent="0.25">
      <c r="A1319" s="55" t="s">
        <v>118</v>
      </c>
      <c r="B1319" s="56">
        <v>7643.96</v>
      </c>
      <c r="C1319">
        <v>79.94</v>
      </c>
      <c r="D1319" s="56">
        <v>7723.9</v>
      </c>
    </row>
    <row r="1320" spans="1:4" x14ac:dyDescent="0.25">
      <c r="A1320" s="55" t="s">
        <v>126</v>
      </c>
      <c r="B1320" s="56">
        <v>2792.52</v>
      </c>
      <c r="C1320">
        <v>0</v>
      </c>
      <c r="D1320" s="56">
        <v>2792.52</v>
      </c>
    </row>
    <row r="1321" spans="1:4" x14ac:dyDescent="0.25">
      <c r="A1321" s="54" t="s">
        <v>245</v>
      </c>
      <c r="B1321" s="56">
        <v>13839.18</v>
      </c>
      <c r="C1321">
        <v>133.22</v>
      </c>
      <c r="D1321" s="56">
        <v>13972.400000000001</v>
      </c>
    </row>
    <row r="1322" spans="1:4" x14ac:dyDescent="0.25">
      <c r="A1322" s="55" t="s">
        <v>118</v>
      </c>
      <c r="B1322" s="56">
        <v>10132.290000000001</v>
      </c>
      <c r="C1322">
        <v>108.51</v>
      </c>
      <c r="D1322" s="56">
        <v>10240.800000000001</v>
      </c>
    </row>
    <row r="1323" spans="1:4" x14ac:dyDescent="0.25">
      <c r="A1323" s="55" t="s">
        <v>126</v>
      </c>
      <c r="B1323" s="56">
        <v>3706.89</v>
      </c>
      <c r="C1323">
        <v>24.71</v>
      </c>
      <c r="D1323" s="56">
        <v>3731.6</v>
      </c>
    </row>
    <row r="1324" spans="1:4" x14ac:dyDescent="0.25">
      <c r="A1324" s="54" t="s">
        <v>246</v>
      </c>
      <c r="B1324" s="56">
        <v>9.52</v>
      </c>
      <c r="C1324">
        <v>0</v>
      </c>
      <c r="D1324" s="56">
        <v>9.52</v>
      </c>
    </row>
    <row r="1325" spans="1:4" x14ac:dyDescent="0.25">
      <c r="A1325" s="55" t="s">
        <v>118</v>
      </c>
      <c r="B1325" s="56">
        <v>9.52</v>
      </c>
      <c r="C1325">
        <v>0</v>
      </c>
      <c r="D1325" s="56">
        <v>9.52</v>
      </c>
    </row>
    <row r="1326" spans="1:4" x14ac:dyDescent="0.25">
      <c r="A1326" s="55" t="s">
        <v>126</v>
      </c>
      <c r="B1326" s="56">
        <v>0</v>
      </c>
      <c r="C1326">
        <v>0</v>
      </c>
      <c r="D1326" s="56">
        <v>0</v>
      </c>
    </row>
    <row r="1327" spans="1:4" x14ac:dyDescent="0.25">
      <c r="A1327" s="54" t="s">
        <v>247</v>
      </c>
      <c r="B1327" s="56">
        <v>112298.59</v>
      </c>
      <c r="C1327">
        <v>1082.96</v>
      </c>
      <c r="D1327" s="56">
        <v>113381.54999999999</v>
      </c>
    </row>
    <row r="1328" spans="1:4" x14ac:dyDescent="0.25">
      <c r="A1328" s="55" t="s">
        <v>118</v>
      </c>
      <c r="B1328" s="56">
        <v>82149.22</v>
      </c>
      <c r="C1328">
        <v>860.54</v>
      </c>
      <c r="D1328" s="56">
        <v>83009.759999999995</v>
      </c>
    </row>
    <row r="1329" spans="1:4" x14ac:dyDescent="0.25">
      <c r="A1329" s="55" t="s">
        <v>126</v>
      </c>
      <c r="B1329" s="56">
        <v>30149.37</v>
      </c>
      <c r="C1329">
        <v>222.42</v>
      </c>
      <c r="D1329" s="56">
        <v>30371.789999999997</v>
      </c>
    </row>
    <row r="1330" spans="1:4" x14ac:dyDescent="0.25">
      <c r="A1330" s="54" t="s">
        <v>248</v>
      </c>
      <c r="B1330" s="56">
        <v>5933.8099999999995</v>
      </c>
      <c r="C1330">
        <v>45.69</v>
      </c>
      <c r="D1330" s="56">
        <v>5979.4999999999991</v>
      </c>
    </row>
    <row r="1331" spans="1:4" x14ac:dyDescent="0.25">
      <c r="A1331" s="55" t="s">
        <v>118</v>
      </c>
      <c r="B1331" s="56">
        <v>4352.2</v>
      </c>
      <c r="C1331">
        <v>45.69</v>
      </c>
      <c r="D1331" s="56">
        <v>4397.8899999999994</v>
      </c>
    </row>
    <row r="1332" spans="1:4" x14ac:dyDescent="0.25">
      <c r="A1332" s="55" t="s">
        <v>126</v>
      </c>
      <c r="B1332" s="56">
        <v>1581.61</v>
      </c>
      <c r="C1332">
        <v>0</v>
      </c>
      <c r="D1332" s="56">
        <v>1581.61</v>
      </c>
    </row>
    <row r="1333" spans="1:4" x14ac:dyDescent="0.25">
      <c r="A1333" s="53" t="s">
        <v>249</v>
      </c>
      <c r="B1333" s="56">
        <v>202966.84</v>
      </c>
      <c r="C1333">
        <v>1882.4299999999998</v>
      </c>
      <c r="D1333" s="56">
        <v>204849.27000000002</v>
      </c>
    </row>
    <row r="1334" spans="1:4" x14ac:dyDescent="0.25">
      <c r="A1334" s="54" t="s">
        <v>250</v>
      </c>
      <c r="B1334" s="56">
        <v>20482.829999999998</v>
      </c>
      <c r="C1334">
        <v>209.36</v>
      </c>
      <c r="D1334" s="56">
        <v>20692.189999999999</v>
      </c>
    </row>
    <row r="1335" spans="1:4" x14ac:dyDescent="0.25">
      <c r="A1335" s="55" t="s">
        <v>118</v>
      </c>
      <c r="B1335" s="56">
        <v>14996.63</v>
      </c>
      <c r="C1335">
        <v>159.93</v>
      </c>
      <c r="D1335" s="56">
        <v>15156.56</v>
      </c>
    </row>
    <row r="1336" spans="1:4" x14ac:dyDescent="0.25">
      <c r="A1336" s="55" t="s">
        <v>126</v>
      </c>
      <c r="B1336" s="56">
        <v>5486.2</v>
      </c>
      <c r="C1336">
        <v>49.43</v>
      </c>
      <c r="D1336" s="56">
        <v>5535.63</v>
      </c>
    </row>
    <row r="1337" spans="1:4" x14ac:dyDescent="0.25">
      <c r="A1337" s="54" t="s">
        <v>251</v>
      </c>
      <c r="B1337" s="56">
        <v>182484.01</v>
      </c>
      <c r="C1337">
        <v>1673.07</v>
      </c>
      <c r="D1337" s="56">
        <v>184157.08000000002</v>
      </c>
    </row>
    <row r="1338" spans="1:4" x14ac:dyDescent="0.25">
      <c r="A1338" s="55" t="s">
        <v>118</v>
      </c>
      <c r="B1338" s="56">
        <v>133478.92000000001</v>
      </c>
      <c r="C1338">
        <v>1401.24</v>
      </c>
      <c r="D1338" s="56">
        <v>134880.16</v>
      </c>
    </row>
    <row r="1339" spans="1:4" x14ac:dyDescent="0.25">
      <c r="A1339" s="55" t="s">
        <v>126</v>
      </c>
      <c r="B1339" s="56">
        <v>49005.09</v>
      </c>
      <c r="C1339">
        <v>271.83</v>
      </c>
      <c r="D1339" s="56">
        <v>49276.92</v>
      </c>
    </row>
    <row r="1340" spans="1:4" x14ac:dyDescent="0.25">
      <c r="A1340" s="1" t="s">
        <v>286</v>
      </c>
      <c r="B1340" s="56">
        <v>774353.72</v>
      </c>
      <c r="C1340">
        <v>3651.1800000000007</v>
      </c>
      <c r="D1340" s="56">
        <v>778004.9</v>
      </c>
    </row>
    <row r="1341" spans="1:4" x14ac:dyDescent="0.25">
      <c r="A1341" s="52" t="s">
        <v>60</v>
      </c>
      <c r="B1341" s="56">
        <v>482516.49999999994</v>
      </c>
      <c r="C1341">
        <v>2540.4800000000005</v>
      </c>
      <c r="D1341" s="56">
        <v>485056.98</v>
      </c>
    </row>
    <row r="1342" spans="1:4" x14ac:dyDescent="0.25">
      <c r="A1342" s="53" t="s">
        <v>158</v>
      </c>
      <c r="B1342" s="56">
        <v>16348.37</v>
      </c>
      <c r="C1342">
        <v>93.68</v>
      </c>
      <c r="D1342" s="56">
        <v>16442.05</v>
      </c>
    </row>
    <row r="1343" spans="1:4" x14ac:dyDescent="0.25">
      <c r="A1343" s="54" t="s">
        <v>159</v>
      </c>
      <c r="B1343" s="56">
        <v>1364.49</v>
      </c>
      <c r="C1343">
        <v>8.1</v>
      </c>
      <c r="D1343" s="56">
        <v>1372.5900000000001</v>
      </c>
    </row>
    <row r="1344" spans="1:4" x14ac:dyDescent="0.25">
      <c r="A1344" s="55" t="s">
        <v>118</v>
      </c>
      <c r="B1344" s="56">
        <v>852.21</v>
      </c>
      <c r="C1344">
        <v>8.1</v>
      </c>
      <c r="D1344" s="56">
        <v>860.31000000000006</v>
      </c>
    </row>
    <row r="1345" spans="1:4" x14ac:dyDescent="0.25">
      <c r="A1345" s="55" t="s">
        <v>126</v>
      </c>
      <c r="B1345" s="56">
        <v>512.28</v>
      </c>
      <c r="C1345">
        <v>0</v>
      </c>
      <c r="D1345" s="56">
        <v>512.28</v>
      </c>
    </row>
    <row r="1346" spans="1:4" x14ac:dyDescent="0.25">
      <c r="A1346" s="54" t="s">
        <v>160</v>
      </c>
      <c r="B1346" s="56">
        <v>0</v>
      </c>
      <c r="C1346">
        <v>0</v>
      </c>
      <c r="D1346" s="56">
        <v>0</v>
      </c>
    </row>
    <row r="1347" spans="1:4" x14ac:dyDescent="0.25">
      <c r="A1347" s="55" t="s">
        <v>118</v>
      </c>
      <c r="B1347" s="56">
        <v>0</v>
      </c>
      <c r="C1347">
        <v>0</v>
      </c>
      <c r="D1347" s="56">
        <v>0</v>
      </c>
    </row>
    <row r="1348" spans="1:4" x14ac:dyDescent="0.25">
      <c r="A1348" s="55" t="s">
        <v>126</v>
      </c>
      <c r="B1348" s="56">
        <v>0</v>
      </c>
      <c r="C1348">
        <v>0</v>
      </c>
      <c r="D1348" s="56">
        <v>0</v>
      </c>
    </row>
    <row r="1349" spans="1:4" x14ac:dyDescent="0.25">
      <c r="A1349" s="54" t="s">
        <v>161</v>
      </c>
      <c r="B1349" s="56">
        <v>0</v>
      </c>
      <c r="C1349">
        <v>0</v>
      </c>
      <c r="D1349" s="56">
        <v>0</v>
      </c>
    </row>
    <row r="1350" spans="1:4" x14ac:dyDescent="0.25">
      <c r="A1350" s="55" t="s">
        <v>118</v>
      </c>
      <c r="B1350" s="56">
        <v>0</v>
      </c>
      <c r="C1350">
        <v>0</v>
      </c>
      <c r="D1350" s="56">
        <v>0</v>
      </c>
    </row>
    <row r="1351" spans="1:4" x14ac:dyDescent="0.25">
      <c r="A1351" s="55" t="s">
        <v>126</v>
      </c>
      <c r="B1351" s="56">
        <v>0</v>
      </c>
      <c r="C1351">
        <v>0</v>
      </c>
      <c r="D1351" s="56">
        <v>0</v>
      </c>
    </row>
    <row r="1352" spans="1:4" x14ac:dyDescent="0.25">
      <c r="A1352" s="54" t="s">
        <v>162</v>
      </c>
      <c r="B1352" s="56">
        <v>6941.6900000000005</v>
      </c>
      <c r="C1352">
        <v>39.979999999999997</v>
      </c>
      <c r="D1352" s="56">
        <v>6981.67</v>
      </c>
    </row>
    <row r="1353" spans="1:4" x14ac:dyDescent="0.25">
      <c r="A1353" s="55" t="s">
        <v>118</v>
      </c>
      <c r="B1353" s="56">
        <v>4330.71</v>
      </c>
      <c r="C1353">
        <v>31.72</v>
      </c>
      <c r="D1353" s="56">
        <v>4362.43</v>
      </c>
    </row>
    <row r="1354" spans="1:4" x14ac:dyDescent="0.25">
      <c r="A1354" s="55" t="s">
        <v>126</v>
      </c>
      <c r="B1354" s="56">
        <v>2610.98</v>
      </c>
      <c r="C1354">
        <v>8.26</v>
      </c>
      <c r="D1354" s="56">
        <v>2619.2400000000002</v>
      </c>
    </row>
    <row r="1355" spans="1:4" x14ac:dyDescent="0.25">
      <c r="A1355" s="54" t="s">
        <v>163</v>
      </c>
      <c r="B1355" s="56">
        <v>8042.1900000000005</v>
      </c>
      <c r="C1355">
        <v>45.6</v>
      </c>
      <c r="D1355" s="56">
        <v>8087.7900000000009</v>
      </c>
    </row>
    <row r="1356" spans="1:4" x14ac:dyDescent="0.25">
      <c r="A1356" s="55" t="s">
        <v>118</v>
      </c>
      <c r="B1356" s="56">
        <v>5018.08</v>
      </c>
      <c r="C1356">
        <v>37.340000000000003</v>
      </c>
      <c r="D1356" s="56">
        <v>5055.42</v>
      </c>
    </row>
    <row r="1357" spans="1:4" x14ac:dyDescent="0.25">
      <c r="A1357" s="55" t="s">
        <v>126</v>
      </c>
      <c r="B1357" s="56">
        <v>3024.11</v>
      </c>
      <c r="C1357">
        <v>8.26</v>
      </c>
      <c r="D1357" s="56">
        <v>3032.3700000000003</v>
      </c>
    </row>
    <row r="1358" spans="1:4" x14ac:dyDescent="0.25">
      <c r="A1358" s="53" t="s">
        <v>164</v>
      </c>
      <c r="B1358" s="56">
        <v>309624.05000000005</v>
      </c>
      <c r="C1358">
        <v>1617.3</v>
      </c>
      <c r="D1358" s="56">
        <v>311241.35000000003</v>
      </c>
    </row>
    <row r="1359" spans="1:4" x14ac:dyDescent="0.25">
      <c r="A1359" s="54" t="s">
        <v>165</v>
      </c>
      <c r="B1359" s="56">
        <v>309624.05000000005</v>
      </c>
      <c r="C1359">
        <v>1617.3</v>
      </c>
      <c r="D1359" s="56">
        <v>311241.35000000003</v>
      </c>
    </row>
    <row r="1360" spans="1:4" x14ac:dyDescent="0.25">
      <c r="A1360" s="55" t="s">
        <v>118</v>
      </c>
      <c r="B1360" s="56">
        <v>193162.7</v>
      </c>
      <c r="C1360">
        <v>1443.78</v>
      </c>
      <c r="D1360" s="56">
        <v>194606.48</v>
      </c>
    </row>
    <row r="1361" spans="1:4" x14ac:dyDescent="0.25">
      <c r="A1361" s="55" t="s">
        <v>126</v>
      </c>
      <c r="B1361" s="56">
        <v>116461.35</v>
      </c>
      <c r="C1361">
        <v>173.52</v>
      </c>
      <c r="D1361" s="56">
        <v>116634.87000000001</v>
      </c>
    </row>
    <row r="1362" spans="1:4" x14ac:dyDescent="0.25">
      <c r="A1362" s="53" t="s">
        <v>166</v>
      </c>
      <c r="B1362" s="56">
        <v>74708.2</v>
      </c>
      <c r="C1362">
        <v>391.53</v>
      </c>
      <c r="D1362" s="56">
        <v>75099.73</v>
      </c>
    </row>
    <row r="1363" spans="1:4" x14ac:dyDescent="0.25">
      <c r="A1363" s="54" t="s">
        <v>167</v>
      </c>
      <c r="B1363" s="56">
        <v>74708.2</v>
      </c>
      <c r="C1363">
        <v>391.53</v>
      </c>
      <c r="D1363" s="56">
        <v>75099.73</v>
      </c>
    </row>
    <row r="1364" spans="1:4" x14ac:dyDescent="0.25">
      <c r="A1364" s="55" t="s">
        <v>118</v>
      </c>
      <c r="B1364" s="56">
        <v>46607.1</v>
      </c>
      <c r="C1364">
        <v>350.21</v>
      </c>
      <c r="D1364" s="56">
        <v>46957.31</v>
      </c>
    </row>
    <row r="1365" spans="1:4" x14ac:dyDescent="0.25">
      <c r="A1365" s="55" t="s">
        <v>126</v>
      </c>
      <c r="B1365" s="56">
        <v>28101.1</v>
      </c>
      <c r="C1365">
        <v>41.32</v>
      </c>
      <c r="D1365" s="56">
        <v>28142.42</v>
      </c>
    </row>
    <row r="1366" spans="1:4" x14ac:dyDescent="0.25">
      <c r="A1366" s="53" t="s">
        <v>168</v>
      </c>
      <c r="B1366" s="56">
        <v>81835.88</v>
      </c>
      <c r="C1366">
        <v>437.97</v>
      </c>
      <c r="D1366" s="56">
        <v>82273.850000000006</v>
      </c>
    </row>
    <row r="1367" spans="1:4" x14ac:dyDescent="0.25">
      <c r="A1367" s="54" t="s">
        <v>169</v>
      </c>
      <c r="B1367" s="56">
        <v>647.68000000000006</v>
      </c>
      <c r="C1367">
        <v>2.4900000000000002</v>
      </c>
      <c r="D1367" s="56">
        <v>650.17000000000007</v>
      </c>
    </row>
    <row r="1368" spans="1:4" x14ac:dyDescent="0.25">
      <c r="A1368" s="55" t="s">
        <v>118</v>
      </c>
      <c r="B1368" s="56">
        <v>408.06</v>
      </c>
      <c r="C1368">
        <v>2.4900000000000002</v>
      </c>
      <c r="D1368" s="56">
        <v>410.55</v>
      </c>
    </row>
    <row r="1369" spans="1:4" x14ac:dyDescent="0.25">
      <c r="A1369" s="55" t="s">
        <v>126</v>
      </c>
      <c r="B1369" s="56">
        <v>239.62</v>
      </c>
      <c r="C1369">
        <v>0</v>
      </c>
      <c r="D1369" s="56">
        <v>239.62</v>
      </c>
    </row>
    <row r="1370" spans="1:4" x14ac:dyDescent="0.25">
      <c r="A1370" s="54" t="s">
        <v>170</v>
      </c>
      <c r="B1370" s="56">
        <v>59912.340000000004</v>
      </c>
      <c r="C1370">
        <v>313.01</v>
      </c>
      <c r="D1370" s="56">
        <v>60225.350000000006</v>
      </c>
    </row>
    <row r="1371" spans="1:4" x14ac:dyDescent="0.25">
      <c r="A1371" s="55" t="s">
        <v>118</v>
      </c>
      <c r="B1371" s="56">
        <v>37380.230000000003</v>
      </c>
      <c r="C1371">
        <v>279.94</v>
      </c>
      <c r="D1371" s="56">
        <v>37660.170000000006</v>
      </c>
    </row>
    <row r="1372" spans="1:4" x14ac:dyDescent="0.25">
      <c r="A1372" s="55" t="s">
        <v>126</v>
      </c>
      <c r="B1372" s="56">
        <v>22532.11</v>
      </c>
      <c r="C1372">
        <v>33.07</v>
      </c>
      <c r="D1372" s="56">
        <v>22565.18</v>
      </c>
    </row>
    <row r="1373" spans="1:4" x14ac:dyDescent="0.25">
      <c r="A1373" s="54" t="s">
        <v>171</v>
      </c>
      <c r="B1373" s="56">
        <v>21275.86</v>
      </c>
      <c r="C1373">
        <v>122.47</v>
      </c>
      <c r="D1373" s="56">
        <v>21398.33</v>
      </c>
    </row>
    <row r="1374" spans="1:4" x14ac:dyDescent="0.25">
      <c r="A1374" s="55" t="s">
        <v>118</v>
      </c>
      <c r="B1374" s="56">
        <v>13277.66</v>
      </c>
      <c r="C1374">
        <v>97.67</v>
      </c>
      <c r="D1374" s="56">
        <v>13375.33</v>
      </c>
    </row>
    <row r="1375" spans="1:4" x14ac:dyDescent="0.25">
      <c r="A1375" s="55" t="s">
        <v>126</v>
      </c>
      <c r="B1375" s="56">
        <v>7998.2</v>
      </c>
      <c r="C1375">
        <v>24.8</v>
      </c>
      <c r="D1375" s="56">
        <v>8023</v>
      </c>
    </row>
    <row r="1376" spans="1:4" x14ac:dyDescent="0.25">
      <c r="A1376" s="54" t="s">
        <v>172</v>
      </c>
      <c r="B1376" s="56">
        <v>0</v>
      </c>
      <c r="C1376">
        <v>0</v>
      </c>
      <c r="D1376" s="56">
        <v>0</v>
      </c>
    </row>
    <row r="1377" spans="1:4" x14ac:dyDescent="0.25">
      <c r="A1377" s="55" t="s">
        <v>118</v>
      </c>
      <c r="B1377" s="56">
        <v>0</v>
      </c>
      <c r="C1377">
        <v>0</v>
      </c>
      <c r="D1377" s="56">
        <v>0</v>
      </c>
    </row>
    <row r="1378" spans="1:4" x14ac:dyDescent="0.25">
      <c r="A1378" s="55" t="s">
        <v>126</v>
      </c>
      <c r="B1378" s="56">
        <v>0</v>
      </c>
      <c r="C1378">
        <v>0</v>
      </c>
      <c r="D1378" s="56">
        <v>0</v>
      </c>
    </row>
    <row r="1379" spans="1:4" x14ac:dyDescent="0.25">
      <c r="A1379" s="52" t="s">
        <v>88</v>
      </c>
      <c r="B1379" s="56">
        <v>222694.11000000002</v>
      </c>
      <c r="C1379">
        <v>864.43000000000006</v>
      </c>
      <c r="D1379" s="56">
        <v>223558.54</v>
      </c>
    </row>
    <row r="1380" spans="1:4" x14ac:dyDescent="0.25">
      <c r="A1380" s="53" t="s">
        <v>173</v>
      </c>
      <c r="B1380" s="56">
        <v>222694.11000000002</v>
      </c>
      <c r="C1380">
        <v>864.43000000000006</v>
      </c>
      <c r="D1380" s="56">
        <v>223558.54</v>
      </c>
    </row>
    <row r="1381" spans="1:4" x14ac:dyDescent="0.25">
      <c r="A1381" s="54" t="s">
        <v>174</v>
      </c>
      <c r="B1381" s="56">
        <v>715.22</v>
      </c>
      <c r="C1381">
        <v>3.59</v>
      </c>
      <c r="D1381" s="56">
        <v>718.81</v>
      </c>
    </row>
    <row r="1382" spans="1:4" x14ac:dyDescent="0.25">
      <c r="A1382" s="55" t="s">
        <v>118</v>
      </c>
      <c r="B1382" s="56">
        <v>300.85000000000002</v>
      </c>
      <c r="C1382">
        <v>3.59</v>
      </c>
      <c r="D1382" s="56">
        <v>304.44</v>
      </c>
    </row>
    <row r="1383" spans="1:4" x14ac:dyDescent="0.25">
      <c r="A1383" s="55" t="s">
        <v>126</v>
      </c>
      <c r="B1383" s="56">
        <v>414.37</v>
      </c>
      <c r="C1383">
        <v>0</v>
      </c>
      <c r="D1383" s="56">
        <v>414.37</v>
      </c>
    </row>
    <row r="1384" spans="1:4" x14ac:dyDescent="0.25">
      <c r="A1384" s="54" t="s">
        <v>175</v>
      </c>
      <c r="B1384" s="56">
        <v>3952.6099999999997</v>
      </c>
      <c r="C1384">
        <v>14.33</v>
      </c>
      <c r="D1384" s="56">
        <v>3966.9399999999996</v>
      </c>
    </row>
    <row r="1385" spans="1:4" x14ac:dyDescent="0.25">
      <c r="A1385" s="55" t="s">
        <v>118</v>
      </c>
      <c r="B1385" s="56">
        <v>1604.51</v>
      </c>
      <c r="C1385">
        <v>14.33</v>
      </c>
      <c r="D1385" s="56">
        <v>1618.84</v>
      </c>
    </row>
    <row r="1386" spans="1:4" x14ac:dyDescent="0.25">
      <c r="A1386" s="55" t="s">
        <v>126</v>
      </c>
      <c r="B1386" s="56">
        <v>2348.1</v>
      </c>
      <c r="C1386">
        <v>0</v>
      </c>
      <c r="D1386" s="56">
        <v>2348.1</v>
      </c>
    </row>
    <row r="1387" spans="1:4" x14ac:dyDescent="0.25">
      <c r="A1387" s="54" t="s">
        <v>176</v>
      </c>
      <c r="B1387" s="56">
        <v>21506.080000000002</v>
      </c>
      <c r="C1387">
        <v>172.67000000000002</v>
      </c>
      <c r="D1387" s="56">
        <v>21678.75</v>
      </c>
    </row>
    <row r="1388" spans="1:4" x14ac:dyDescent="0.25">
      <c r="A1388" s="55" t="s">
        <v>118</v>
      </c>
      <c r="B1388" s="56">
        <v>8706.6299999999992</v>
      </c>
      <c r="C1388">
        <v>80.59</v>
      </c>
      <c r="D1388" s="56">
        <v>8787.2199999999993</v>
      </c>
    </row>
    <row r="1389" spans="1:4" x14ac:dyDescent="0.25">
      <c r="A1389" s="55" t="s">
        <v>126</v>
      </c>
      <c r="B1389" s="56">
        <v>12799.45</v>
      </c>
      <c r="C1389">
        <v>92.08</v>
      </c>
      <c r="D1389" s="56">
        <v>12891.53</v>
      </c>
    </row>
    <row r="1390" spans="1:4" x14ac:dyDescent="0.25">
      <c r="A1390" s="54" t="s">
        <v>177</v>
      </c>
      <c r="B1390" s="56">
        <v>136253.35</v>
      </c>
      <c r="C1390">
        <v>453.58</v>
      </c>
      <c r="D1390" s="56">
        <v>136706.93000000002</v>
      </c>
    </row>
    <row r="1391" spans="1:4" x14ac:dyDescent="0.25">
      <c r="A1391" s="55" t="s">
        <v>118</v>
      </c>
      <c r="B1391" s="56">
        <v>55174.8</v>
      </c>
      <c r="C1391">
        <v>499.62</v>
      </c>
      <c r="D1391" s="56">
        <v>55674.420000000006</v>
      </c>
    </row>
    <row r="1392" spans="1:4" x14ac:dyDescent="0.25">
      <c r="A1392" s="55" t="s">
        <v>126</v>
      </c>
      <c r="B1392" s="56">
        <v>81078.55</v>
      </c>
      <c r="C1392">
        <v>-46.04</v>
      </c>
      <c r="D1392" s="56">
        <v>81032.510000000009</v>
      </c>
    </row>
    <row r="1393" spans="1:4" x14ac:dyDescent="0.25">
      <c r="A1393" s="54" t="s">
        <v>178</v>
      </c>
      <c r="B1393" s="56">
        <v>60266.849999999991</v>
      </c>
      <c r="C1393">
        <v>220.26</v>
      </c>
      <c r="D1393" s="56">
        <v>60487.109999999993</v>
      </c>
    </row>
    <row r="1394" spans="1:4" x14ac:dyDescent="0.25">
      <c r="A1394" s="55" t="s">
        <v>118</v>
      </c>
      <c r="B1394" s="56">
        <v>24400.76</v>
      </c>
      <c r="C1394">
        <v>220.26</v>
      </c>
      <c r="D1394" s="56">
        <v>24621.019999999997</v>
      </c>
    </row>
    <row r="1395" spans="1:4" x14ac:dyDescent="0.25">
      <c r="A1395" s="55" t="s">
        <v>126</v>
      </c>
      <c r="B1395" s="56">
        <v>35866.089999999997</v>
      </c>
      <c r="C1395">
        <v>0</v>
      </c>
      <c r="D1395" s="56">
        <v>35866.089999999997</v>
      </c>
    </row>
    <row r="1396" spans="1:4" x14ac:dyDescent="0.25">
      <c r="A1396" s="52" t="s">
        <v>15</v>
      </c>
      <c r="B1396" s="56">
        <v>69143.11</v>
      </c>
      <c r="C1396">
        <v>246.26999999999998</v>
      </c>
      <c r="D1396" s="56">
        <v>69389.38</v>
      </c>
    </row>
    <row r="1397" spans="1:4" x14ac:dyDescent="0.25">
      <c r="A1397" s="53" t="s">
        <v>198</v>
      </c>
      <c r="B1397" s="56">
        <v>3928.17</v>
      </c>
      <c r="C1397">
        <v>0</v>
      </c>
      <c r="D1397" s="56">
        <v>3928.17</v>
      </c>
    </row>
    <row r="1398" spans="1:4" x14ac:dyDescent="0.25">
      <c r="A1398" s="54" t="s">
        <v>199</v>
      </c>
      <c r="B1398" s="56">
        <v>788.1</v>
      </c>
      <c r="C1398">
        <v>0</v>
      </c>
      <c r="D1398" s="56">
        <v>788.1</v>
      </c>
    </row>
    <row r="1399" spans="1:4" x14ac:dyDescent="0.25">
      <c r="A1399" s="55" t="s">
        <v>126</v>
      </c>
      <c r="B1399" s="56">
        <v>788.1</v>
      </c>
      <c r="C1399">
        <v>0</v>
      </c>
      <c r="D1399" s="56">
        <v>788.1</v>
      </c>
    </row>
    <row r="1400" spans="1:4" x14ac:dyDescent="0.25">
      <c r="A1400" s="54" t="s">
        <v>200</v>
      </c>
      <c r="B1400" s="56">
        <v>1785.53</v>
      </c>
      <c r="C1400">
        <v>0</v>
      </c>
      <c r="D1400" s="56">
        <v>1785.53</v>
      </c>
    </row>
    <row r="1401" spans="1:4" x14ac:dyDescent="0.25">
      <c r="A1401" s="55" t="s">
        <v>126</v>
      </c>
      <c r="B1401" s="56">
        <v>1785.53</v>
      </c>
      <c r="C1401">
        <v>0</v>
      </c>
      <c r="D1401" s="56">
        <v>1785.53</v>
      </c>
    </row>
    <row r="1402" spans="1:4" x14ac:dyDescent="0.25">
      <c r="A1402" s="54" t="s">
        <v>201</v>
      </c>
      <c r="B1402" s="56">
        <v>1354.54</v>
      </c>
      <c r="C1402">
        <v>0</v>
      </c>
      <c r="D1402" s="56">
        <v>1354.54</v>
      </c>
    </row>
    <row r="1403" spans="1:4" x14ac:dyDescent="0.25">
      <c r="A1403" s="55" t="s">
        <v>126</v>
      </c>
      <c r="B1403" s="56">
        <v>1354.54</v>
      </c>
      <c r="C1403">
        <v>0</v>
      </c>
      <c r="D1403" s="56">
        <v>1354.54</v>
      </c>
    </row>
    <row r="1404" spans="1:4" x14ac:dyDescent="0.25">
      <c r="A1404" s="53" t="s">
        <v>202</v>
      </c>
      <c r="B1404" s="56">
        <v>3423.29</v>
      </c>
      <c r="C1404">
        <v>0</v>
      </c>
      <c r="D1404" s="56">
        <v>3423.29</v>
      </c>
    </row>
    <row r="1405" spans="1:4" x14ac:dyDescent="0.25">
      <c r="A1405" s="54" t="s">
        <v>203</v>
      </c>
      <c r="B1405" s="56">
        <v>2216.52</v>
      </c>
      <c r="C1405">
        <v>0</v>
      </c>
      <c r="D1405" s="56">
        <v>2216.52</v>
      </c>
    </row>
    <row r="1406" spans="1:4" x14ac:dyDescent="0.25">
      <c r="A1406" s="55" t="s">
        <v>126</v>
      </c>
      <c r="B1406" s="56">
        <v>2216.52</v>
      </c>
      <c r="C1406">
        <v>0</v>
      </c>
      <c r="D1406" s="56">
        <v>2216.52</v>
      </c>
    </row>
    <row r="1407" spans="1:4" x14ac:dyDescent="0.25">
      <c r="A1407" s="54" t="s">
        <v>204</v>
      </c>
      <c r="B1407" s="56">
        <v>0</v>
      </c>
      <c r="C1407">
        <v>0</v>
      </c>
      <c r="D1407" s="56">
        <v>0</v>
      </c>
    </row>
    <row r="1408" spans="1:4" x14ac:dyDescent="0.25">
      <c r="A1408" s="55" t="s">
        <v>126</v>
      </c>
      <c r="B1408" s="56">
        <v>0</v>
      </c>
      <c r="C1408">
        <v>0</v>
      </c>
      <c r="D1408" s="56">
        <v>0</v>
      </c>
    </row>
    <row r="1409" spans="1:4" x14ac:dyDescent="0.25">
      <c r="A1409" s="54" t="s">
        <v>205</v>
      </c>
      <c r="B1409" s="56">
        <v>0</v>
      </c>
      <c r="C1409">
        <v>0</v>
      </c>
      <c r="D1409" s="56">
        <v>0</v>
      </c>
    </row>
    <row r="1410" spans="1:4" x14ac:dyDescent="0.25">
      <c r="A1410" s="55" t="s">
        <v>126</v>
      </c>
      <c r="B1410" s="56">
        <v>0</v>
      </c>
      <c r="C1410">
        <v>0</v>
      </c>
      <c r="D1410" s="56">
        <v>0</v>
      </c>
    </row>
    <row r="1411" spans="1:4" x14ac:dyDescent="0.25">
      <c r="A1411" s="54" t="s">
        <v>206</v>
      </c>
      <c r="B1411" s="56">
        <v>1206.77</v>
      </c>
      <c r="C1411">
        <v>0</v>
      </c>
      <c r="D1411" s="56">
        <v>1206.77</v>
      </c>
    </row>
    <row r="1412" spans="1:4" x14ac:dyDescent="0.25">
      <c r="A1412" s="55" t="s">
        <v>126</v>
      </c>
      <c r="B1412" s="56">
        <v>1206.77</v>
      </c>
      <c r="C1412">
        <v>0</v>
      </c>
      <c r="D1412" s="56">
        <v>1206.77</v>
      </c>
    </row>
    <row r="1413" spans="1:4" x14ac:dyDescent="0.25">
      <c r="A1413" s="54" t="s">
        <v>207</v>
      </c>
      <c r="B1413" s="56">
        <v>0</v>
      </c>
      <c r="C1413">
        <v>0</v>
      </c>
      <c r="D1413" s="56">
        <v>0</v>
      </c>
    </row>
    <row r="1414" spans="1:4" x14ac:dyDescent="0.25">
      <c r="A1414" s="55" t="s">
        <v>126</v>
      </c>
      <c r="B1414" s="56">
        <v>0</v>
      </c>
      <c r="C1414">
        <v>0</v>
      </c>
      <c r="D1414" s="56">
        <v>0</v>
      </c>
    </row>
    <row r="1415" spans="1:4" x14ac:dyDescent="0.25">
      <c r="A1415" s="53" t="s">
        <v>208</v>
      </c>
      <c r="B1415" s="56">
        <v>30046.16</v>
      </c>
      <c r="C1415">
        <v>123.13</v>
      </c>
      <c r="D1415" s="56">
        <v>30169.29</v>
      </c>
    </row>
    <row r="1416" spans="1:4" x14ac:dyDescent="0.25">
      <c r="A1416" s="54" t="s">
        <v>209</v>
      </c>
      <c r="B1416" s="56">
        <v>14949.2</v>
      </c>
      <c r="C1416">
        <v>49.26</v>
      </c>
      <c r="D1416" s="56">
        <v>14998.460000000001</v>
      </c>
    </row>
    <row r="1417" spans="1:4" x14ac:dyDescent="0.25">
      <c r="A1417" s="55" t="s">
        <v>126</v>
      </c>
      <c r="B1417" s="56">
        <v>14949.2</v>
      </c>
      <c r="C1417">
        <v>49.26</v>
      </c>
      <c r="D1417" s="56">
        <v>14998.460000000001</v>
      </c>
    </row>
    <row r="1418" spans="1:4" x14ac:dyDescent="0.25">
      <c r="A1418" s="54" t="s">
        <v>210</v>
      </c>
      <c r="B1418" s="56">
        <v>9432.52</v>
      </c>
      <c r="C1418">
        <v>61.56</v>
      </c>
      <c r="D1418" s="56">
        <v>9494.08</v>
      </c>
    </row>
    <row r="1419" spans="1:4" x14ac:dyDescent="0.25">
      <c r="A1419" s="55" t="s">
        <v>126</v>
      </c>
      <c r="B1419" s="56">
        <v>9432.52</v>
      </c>
      <c r="C1419">
        <v>61.56</v>
      </c>
      <c r="D1419" s="56">
        <v>9494.08</v>
      </c>
    </row>
    <row r="1420" spans="1:4" x14ac:dyDescent="0.25">
      <c r="A1420" s="54" t="s">
        <v>211</v>
      </c>
      <c r="B1420" s="56">
        <v>5664.44</v>
      </c>
      <c r="C1420">
        <v>12.31</v>
      </c>
      <c r="D1420" s="56">
        <v>5676.75</v>
      </c>
    </row>
    <row r="1421" spans="1:4" x14ac:dyDescent="0.25">
      <c r="A1421" s="55" t="s">
        <v>126</v>
      </c>
      <c r="B1421" s="56">
        <v>5664.44</v>
      </c>
      <c r="C1421">
        <v>12.31</v>
      </c>
      <c r="D1421" s="56">
        <v>5676.75</v>
      </c>
    </row>
    <row r="1422" spans="1:4" x14ac:dyDescent="0.25">
      <c r="A1422" s="53" t="s">
        <v>212</v>
      </c>
      <c r="B1422" s="56">
        <v>31745.49</v>
      </c>
      <c r="C1422">
        <v>123.14</v>
      </c>
      <c r="D1422" s="56">
        <v>31868.63</v>
      </c>
    </row>
    <row r="1423" spans="1:4" x14ac:dyDescent="0.25">
      <c r="A1423" s="54" t="s">
        <v>213</v>
      </c>
      <c r="B1423" s="56">
        <v>147.77000000000001</v>
      </c>
      <c r="C1423">
        <v>0</v>
      </c>
      <c r="D1423" s="56">
        <v>147.77000000000001</v>
      </c>
    </row>
    <row r="1424" spans="1:4" x14ac:dyDescent="0.25">
      <c r="A1424" s="55" t="s">
        <v>126</v>
      </c>
      <c r="B1424" s="56">
        <v>147.77000000000001</v>
      </c>
      <c r="C1424">
        <v>0</v>
      </c>
      <c r="D1424" s="56">
        <v>147.77000000000001</v>
      </c>
    </row>
    <row r="1425" spans="1:4" x14ac:dyDescent="0.25">
      <c r="A1425" s="54" t="s">
        <v>214</v>
      </c>
      <c r="B1425" s="56">
        <v>31597.72</v>
      </c>
      <c r="C1425">
        <v>123.14</v>
      </c>
      <c r="D1425" s="56">
        <v>31720.86</v>
      </c>
    </row>
    <row r="1426" spans="1:4" x14ac:dyDescent="0.25">
      <c r="A1426" s="55" t="s">
        <v>126</v>
      </c>
      <c r="B1426" s="56">
        <v>31597.72</v>
      </c>
      <c r="C1426">
        <v>123.14</v>
      </c>
      <c r="D1426" s="56">
        <v>31720.86</v>
      </c>
    </row>
    <row r="1427" spans="1:4" x14ac:dyDescent="0.25">
      <c r="A1427" s="1" t="s">
        <v>287</v>
      </c>
      <c r="B1427" s="56">
        <v>927578.81000000052</v>
      </c>
      <c r="C1427">
        <v>1570.5499999999997</v>
      </c>
      <c r="D1427" s="56">
        <v>929149.3600000001</v>
      </c>
    </row>
    <row r="1428" spans="1:4" x14ac:dyDescent="0.25">
      <c r="A1428" s="52" t="s">
        <v>60</v>
      </c>
      <c r="B1428" s="56">
        <v>315269.47000000003</v>
      </c>
      <c r="C1428">
        <v>617.88</v>
      </c>
      <c r="D1428" s="56">
        <v>315887.35000000003</v>
      </c>
    </row>
    <row r="1429" spans="1:4" x14ac:dyDescent="0.25">
      <c r="A1429" s="53" t="s">
        <v>158</v>
      </c>
      <c r="B1429" s="56">
        <v>9456.119999999999</v>
      </c>
      <c r="C1429">
        <v>26.360000000000007</v>
      </c>
      <c r="D1429" s="56">
        <v>9482.48</v>
      </c>
    </row>
    <row r="1430" spans="1:4" x14ac:dyDescent="0.25">
      <c r="A1430" s="54" t="s">
        <v>159</v>
      </c>
      <c r="B1430" s="56">
        <v>0</v>
      </c>
      <c r="C1430">
        <v>0</v>
      </c>
      <c r="D1430" s="56">
        <v>0</v>
      </c>
    </row>
    <row r="1431" spans="1:4" x14ac:dyDescent="0.25">
      <c r="A1431" s="55" t="s">
        <v>118</v>
      </c>
      <c r="B1431" s="56">
        <v>0</v>
      </c>
      <c r="C1431">
        <v>0</v>
      </c>
      <c r="D1431" s="56">
        <v>0</v>
      </c>
    </row>
    <row r="1432" spans="1:4" x14ac:dyDescent="0.25">
      <c r="A1432" s="55" t="s">
        <v>126</v>
      </c>
      <c r="B1432" s="56">
        <v>0</v>
      </c>
      <c r="C1432">
        <v>0</v>
      </c>
      <c r="D1432" s="56">
        <v>0</v>
      </c>
    </row>
    <row r="1433" spans="1:4" x14ac:dyDescent="0.25">
      <c r="A1433" s="55" t="s">
        <v>152</v>
      </c>
      <c r="B1433" s="56">
        <v>0</v>
      </c>
      <c r="C1433">
        <v>0</v>
      </c>
      <c r="D1433" s="56">
        <v>0</v>
      </c>
    </row>
    <row r="1434" spans="1:4" x14ac:dyDescent="0.25">
      <c r="A1434" s="54" t="s">
        <v>160</v>
      </c>
      <c r="B1434" s="56">
        <v>9456.119999999999</v>
      </c>
      <c r="C1434">
        <v>26.360000000000007</v>
      </c>
      <c r="D1434" s="56">
        <v>9482.48</v>
      </c>
    </row>
    <row r="1435" spans="1:4" x14ac:dyDescent="0.25">
      <c r="A1435" s="55" t="s">
        <v>118</v>
      </c>
      <c r="B1435" s="56">
        <v>2072.44</v>
      </c>
      <c r="C1435">
        <v>26.46</v>
      </c>
      <c r="D1435" s="56">
        <v>2098.9</v>
      </c>
    </row>
    <row r="1436" spans="1:4" x14ac:dyDescent="0.25">
      <c r="A1436" s="55" t="s">
        <v>126</v>
      </c>
      <c r="B1436" s="56">
        <v>2234.64</v>
      </c>
      <c r="C1436">
        <v>22.05</v>
      </c>
      <c r="D1436" s="56">
        <v>2256.69</v>
      </c>
    </row>
    <row r="1437" spans="1:4" x14ac:dyDescent="0.25">
      <c r="A1437" s="55" t="s">
        <v>152</v>
      </c>
      <c r="B1437" s="56">
        <v>5149.04</v>
      </c>
      <c r="C1437">
        <v>-22.15</v>
      </c>
      <c r="D1437" s="56">
        <v>5126.8900000000003</v>
      </c>
    </row>
    <row r="1438" spans="1:4" x14ac:dyDescent="0.25">
      <c r="A1438" s="54" t="s">
        <v>161</v>
      </c>
      <c r="B1438" s="56">
        <v>0</v>
      </c>
      <c r="C1438">
        <v>0</v>
      </c>
      <c r="D1438" s="56">
        <v>0</v>
      </c>
    </row>
    <row r="1439" spans="1:4" x14ac:dyDescent="0.25">
      <c r="A1439" s="55" t="s">
        <v>118</v>
      </c>
      <c r="B1439" s="56">
        <v>0</v>
      </c>
      <c r="C1439">
        <v>0</v>
      </c>
      <c r="D1439" s="56">
        <v>0</v>
      </c>
    </row>
    <row r="1440" spans="1:4" x14ac:dyDescent="0.25">
      <c r="A1440" s="55" t="s">
        <v>126</v>
      </c>
      <c r="B1440" s="56">
        <v>0</v>
      </c>
      <c r="C1440">
        <v>0</v>
      </c>
      <c r="D1440" s="56">
        <v>0</v>
      </c>
    </row>
    <row r="1441" spans="1:4" x14ac:dyDescent="0.25">
      <c r="A1441" s="55" t="s">
        <v>152</v>
      </c>
      <c r="B1441" s="56">
        <v>0</v>
      </c>
      <c r="C1441">
        <v>0</v>
      </c>
      <c r="D1441" s="56">
        <v>0</v>
      </c>
    </row>
    <row r="1442" spans="1:4" x14ac:dyDescent="0.25">
      <c r="A1442" s="54" t="s">
        <v>162</v>
      </c>
      <c r="B1442" s="56">
        <v>0</v>
      </c>
      <c r="C1442">
        <v>0</v>
      </c>
      <c r="D1442" s="56">
        <v>0</v>
      </c>
    </row>
    <row r="1443" spans="1:4" x14ac:dyDescent="0.25">
      <c r="A1443" s="55" t="s">
        <v>118</v>
      </c>
      <c r="B1443" s="56">
        <v>0</v>
      </c>
      <c r="C1443">
        <v>0</v>
      </c>
      <c r="D1443" s="56">
        <v>0</v>
      </c>
    </row>
    <row r="1444" spans="1:4" x14ac:dyDescent="0.25">
      <c r="A1444" s="55" t="s">
        <v>126</v>
      </c>
      <c r="B1444" s="56">
        <v>0</v>
      </c>
      <c r="C1444">
        <v>0</v>
      </c>
      <c r="D1444" s="56">
        <v>0</v>
      </c>
    </row>
    <row r="1445" spans="1:4" x14ac:dyDescent="0.25">
      <c r="A1445" s="55" t="s">
        <v>152</v>
      </c>
      <c r="B1445" s="56">
        <v>0</v>
      </c>
      <c r="C1445">
        <v>0</v>
      </c>
      <c r="D1445" s="56">
        <v>0</v>
      </c>
    </row>
    <row r="1446" spans="1:4" x14ac:dyDescent="0.25">
      <c r="A1446" s="54" t="s">
        <v>163</v>
      </c>
      <c r="B1446" s="56">
        <v>0</v>
      </c>
      <c r="C1446">
        <v>0</v>
      </c>
      <c r="D1446" s="56">
        <v>0</v>
      </c>
    </row>
    <row r="1447" spans="1:4" x14ac:dyDescent="0.25">
      <c r="A1447" s="55" t="s">
        <v>118</v>
      </c>
      <c r="B1447" s="56">
        <v>0</v>
      </c>
      <c r="C1447">
        <v>0</v>
      </c>
      <c r="D1447" s="56">
        <v>0</v>
      </c>
    </row>
    <row r="1448" spans="1:4" x14ac:dyDescent="0.25">
      <c r="A1448" s="55" t="s">
        <v>126</v>
      </c>
      <c r="B1448" s="56">
        <v>0</v>
      </c>
      <c r="C1448">
        <v>0</v>
      </c>
      <c r="D1448" s="56">
        <v>0</v>
      </c>
    </row>
    <row r="1449" spans="1:4" x14ac:dyDescent="0.25">
      <c r="A1449" s="55" t="s">
        <v>152</v>
      </c>
      <c r="B1449" s="56">
        <v>0</v>
      </c>
      <c r="C1449">
        <v>0</v>
      </c>
      <c r="D1449" s="56">
        <v>0</v>
      </c>
    </row>
    <row r="1450" spans="1:4" x14ac:dyDescent="0.25">
      <c r="A1450" s="53" t="s">
        <v>164</v>
      </c>
      <c r="B1450" s="56">
        <v>237272.75</v>
      </c>
      <c r="C1450">
        <v>471.59000000000003</v>
      </c>
      <c r="D1450" s="56">
        <v>237744.34</v>
      </c>
    </row>
    <row r="1451" spans="1:4" x14ac:dyDescent="0.25">
      <c r="A1451" s="54" t="s">
        <v>165</v>
      </c>
      <c r="B1451" s="56">
        <v>237272.75</v>
      </c>
      <c r="C1451">
        <v>471.59000000000003</v>
      </c>
      <c r="D1451" s="56">
        <v>237744.34</v>
      </c>
    </row>
    <row r="1452" spans="1:4" x14ac:dyDescent="0.25">
      <c r="A1452" s="55" t="s">
        <v>118</v>
      </c>
      <c r="B1452" s="56">
        <v>51953.11</v>
      </c>
      <c r="C1452">
        <v>698.29</v>
      </c>
      <c r="D1452" s="56">
        <v>52651.4</v>
      </c>
    </row>
    <row r="1453" spans="1:4" x14ac:dyDescent="0.25">
      <c r="A1453" s="55" t="s">
        <v>126</v>
      </c>
      <c r="B1453" s="56">
        <v>56189.52</v>
      </c>
      <c r="C1453">
        <v>360.19</v>
      </c>
      <c r="D1453" s="56">
        <v>56549.71</v>
      </c>
    </row>
    <row r="1454" spans="1:4" x14ac:dyDescent="0.25">
      <c r="A1454" s="55" t="s">
        <v>152</v>
      </c>
      <c r="B1454" s="56">
        <v>129130.12</v>
      </c>
      <c r="C1454">
        <v>-586.89</v>
      </c>
      <c r="D1454" s="56">
        <v>128543.23</v>
      </c>
    </row>
    <row r="1455" spans="1:4" x14ac:dyDescent="0.25">
      <c r="A1455" s="53" t="s">
        <v>166</v>
      </c>
      <c r="B1455" s="56">
        <v>57244.770000000004</v>
      </c>
      <c r="C1455">
        <v>98.04000000000002</v>
      </c>
      <c r="D1455" s="56">
        <v>57342.81</v>
      </c>
    </row>
    <row r="1456" spans="1:4" x14ac:dyDescent="0.25">
      <c r="A1456" s="54" t="s">
        <v>167</v>
      </c>
      <c r="B1456" s="56">
        <v>57244.770000000004</v>
      </c>
      <c r="C1456">
        <v>98.04000000000002</v>
      </c>
      <c r="D1456" s="56">
        <v>57342.81</v>
      </c>
    </row>
    <row r="1457" spans="1:4" x14ac:dyDescent="0.25">
      <c r="A1457" s="55" t="s">
        <v>118</v>
      </c>
      <c r="B1457" s="56">
        <v>12535.44</v>
      </c>
      <c r="C1457">
        <v>168.47</v>
      </c>
      <c r="D1457" s="56">
        <v>12703.91</v>
      </c>
    </row>
    <row r="1458" spans="1:4" x14ac:dyDescent="0.25">
      <c r="A1458" s="55" t="s">
        <v>126</v>
      </c>
      <c r="B1458" s="56">
        <v>13554.88</v>
      </c>
      <c r="C1458">
        <v>73.510000000000005</v>
      </c>
      <c r="D1458" s="56">
        <v>13628.39</v>
      </c>
    </row>
    <row r="1459" spans="1:4" x14ac:dyDescent="0.25">
      <c r="A1459" s="55" t="s">
        <v>152</v>
      </c>
      <c r="B1459" s="56">
        <v>31154.45</v>
      </c>
      <c r="C1459">
        <v>-143.94</v>
      </c>
      <c r="D1459" s="56">
        <v>31010.510000000002</v>
      </c>
    </row>
    <row r="1460" spans="1:4" x14ac:dyDescent="0.25">
      <c r="A1460" s="53" t="s">
        <v>168</v>
      </c>
      <c r="B1460" s="56">
        <v>11295.830000000002</v>
      </c>
      <c r="C1460">
        <v>21.890000000000008</v>
      </c>
      <c r="D1460" s="56">
        <v>11317.720000000001</v>
      </c>
    </row>
    <row r="1461" spans="1:4" x14ac:dyDescent="0.25">
      <c r="A1461" s="54" t="s">
        <v>169</v>
      </c>
      <c r="B1461" s="56">
        <v>0</v>
      </c>
      <c r="C1461">
        <v>0</v>
      </c>
      <c r="D1461" s="56">
        <v>0</v>
      </c>
    </row>
    <row r="1462" spans="1:4" x14ac:dyDescent="0.25">
      <c r="A1462" s="55" t="s">
        <v>118</v>
      </c>
      <c r="B1462" s="56">
        <v>0</v>
      </c>
      <c r="C1462">
        <v>0</v>
      </c>
      <c r="D1462" s="56">
        <v>0</v>
      </c>
    </row>
    <row r="1463" spans="1:4" x14ac:dyDescent="0.25">
      <c r="A1463" s="55" t="s">
        <v>126</v>
      </c>
      <c r="B1463" s="56">
        <v>0</v>
      </c>
      <c r="C1463">
        <v>0</v>
      </c>
      <c r="D1463" s="56">
        <v>0</v>
      </c>
    </row>
    <row r="1464" spans="1:4" x14ac:dyDescent="0.25">
      <c r="A1464" s="55" t="s">
        <v>152</v>
      </c>
      <c r="B1464" s="56">
        <v>0</v>
      </c>
      <c r="C1464">
        <v>0</v>
      </c>
      <c r="D1464" s="56">
        <v>0</v>
      </c>
    </row>
    <row r="1465" spans="1:4" x14ac:dyDescent="0.25">
      <c r="A1465" s="54" t="s">
        <v>170</v>
      </c>
      <c r="B1465" s="56">
        <v>0</v>
      </c>
      <c r="C1465">
        <v>0</v>
      </c>
      <c r="D1465" s="56">
        <v>0</v>
      </c>
    </row>
    <row r="1466" spans="1:4" x14ac:dyDescent="0.25">
      <c r="A1466" s="55" t="s">
        <v>118</v>
      </c>
      <c r="B1466" s="56">
        <v>0</v>
      </c>
      <c r="C1466">
        <v>0</v>
      </c>
      <c r="D1466" s="56">
        <v>0</v>
      </c>
    </row>
    <row r="1467" spans="1:4" x14ac:dyDescent="0.25">
      <c r="A1467" s="55" t="s">
        <v>126</v>
      </c>
      <c r="B1467" s="56">
        <v>0</v>
      </c>
      <c r="C1467">
        <v>0</v>
      </c>
      <c r="D1467" s="56">
        <v>0</v>
      </c>
    </row>
    <row r="1468" spans="1:4" x14ac:dyDescent="0.25">
      <c r="A1468" s="55" t="s">
        <v>152</v>
      </c>
      <c r="B1468" s="56">
        <v>0</v>
      </c>
      <c r="C1468">
        <v>0</v>
      </c>
      <c r="D1468" s="56">
        <v>0</v>
      </c>
    </row>
    <row r="1469" spans="1:4" x14ac:dyDescent="0.25">
      <c r="A1469" s="54" t="s">
        <v>171</v>
      </c>
      <c r="B1469" s="56">
        <v>0</v>
      </c>
      <c r="C1469">
        <v>0</v>
      </c>
      <c r="D1469" s="56">
        <v>0</v>
      </c>
    </row>
    <row r="1470" spans="1:4" x14ac:dyDescent="0.25">
      <c r="A1470" s="55" t="s">
        <v>118</v>
      </c>
      <c r="B1470" s="56">
        <v>0</v>
      </c>
      <c r="C1470">
        <v>0</v>
      </c>
      <c r="D1470" s="56">
        <v>0</v>
      </c>
    </row>
    <row r="1471" spans="1:4" x14ac:dyDescent="0.25">
      <c r="A1471" s="55" t="s">
        <v>126</v>
      </c>
      <c r="B1471" s="56">
        <v>0</v>
      </c>
      <c r="C1471">
        <v>0</v>
      </c>
      <c r="D1471" s="56">
        <v>0</v>
      </c>
    </row>
    <row r="1472" spans="1:4" x14ac:dyDescent="0.25">
      <c r="A1472" s="55" t="s">
        <v>152</v>
      </c>
      <c r="B1472" s="56">
        <v>0</v>
      </c>
      <c r="C1472">
        <v>0</v>
      </c>
      <c r="D1472" s="56">
        <v>0</v>
      </c>
    </row>
    <row r="1473" spans="1:4" x14ac:dyDescent="0.25">
      <c r="A1473" s="54" t="s">
        <v>172</v>
      </c>
      <c r="B1473" s="56">
        <v>11295.830000000002</v>
      </c>
      <c r="C1473">
        <v>21.890000000000008</v>
      </c>
      <c r="D1473" s="56">
        <v>11317.720000000001</v>
      </c>
    </row>
    <row r="1474" spans="1:4" x14ac:dyDescent="0.25">
      <c r="A1474" s="55" t="s">
        <v>118</v>
      </c>
      <c r="B1474" s="56">
        <v>2474.5100000000002</v>
      </c>
      <c r="C1474">
        <v>33.07</v>
      </c>
      <c r="D1474" s="56">
        <v>2507.5800000000004</v>
      </c>
    </row>
    <row r="1475" spans="1:4" x14ac:dyDescent="0.25">
      <c r="A1475" s="55" t="s">
        <v>126</v>
      </c>
      <c r="B1475" s="56">
        <v>2675.69</v>
      </c>
      <c r="C1475">
        <v>22.05</v>
      </c>
      <c r="D1475" s="56">
        <v>2697.7400000000002</v>
      </c>
    </row>
    <row r="1476" spans="1:4" x14ac:dyDescent="0.25">
      <c r="A1476" s="55" t="s">
        <v>152</v>
      </c>
      <c r="B1476" s="56">
        <v>6145.63</v>
      </c>
      <c r="C1476">
        <v>-33.229999999999997</v>
      </c>
      <c r="D1476" s="56">
        <v>6112.4000000000005</v>
      </c>
    </row>
    <row r="1477" spans="1:4" x14ac:dyDescent="0.25">
      <c r="A1477" s="52" t="s">
        <v>27</v>
      </c>
      <c r="B1477" s="56">
        <v>99783.739999999991</v>
      </c>
      <c r="C1477">
        <v>499.71000000000004</v>
      </c>
      <c r="D1477" s="56">
        <v>100283.45</v>
      </c>
    </row>
    <row r="1478" spans="1:4" x14ac:dyDescent="0.25">
      <c r="A1478" s="53" t="s">
        <v>258</v>
      </c>
      <c r="B1478" s="56">
        <v>99783.739999999991</v>
      </c>
      <c r="C1478">
        <v>499.71000000000004</v>
      </c>
      <c r="D1478" s="56">
        <v>100283.45</v>
      </c>
    </row>
    <row r="1479" spans="1:4" x14ac:dyDescent="0.25">
      <c r="A1479" s="54" t="s">
        <v>259</v>
      </c>
      <c r="B1479" s="56">
        <v>12386.73</v>
      </c>
      <c r="C1479">
        <v>59.14</v>
      </c>
      <c r="D1479" s="56">
        <v>12445.869999999999</v>
      </c>
    </row>
    <row r="1480" spans="1:4" x14ac:dyDescent="0.25">
      <c r="A1480" s="55" t="s">
        <v>118</v>
      </c>
      <c r="B1480" s="56">
        <v>5326.16</v>
      </c>
      <c r="C1480">
        <v>50.25</v>
      </c>
      <c r="D1480" s="56">
        <v>5376.41</v>
      </c>
    </row>
    <row r="1481" spans="1:4" x14ac:dyDescent="0.25">
      <c r="A1481" s="55" t="s">
        <v>126</v>
      </c>
      <c r="B1481" s="56">
        <v>7060.57</v>
      </c>
      <c r="C1481">
        <v>8.89</v>
      </c>
      <c r="D1481" s="56">
        <v>7069.46</v>
      </c>
    </row>
    <row r="1482" spans="1:4" x14ac:dyDescent="0.25">
      <c r="A1482" s="54" t="s">
        <v>260</v>
      </c>
      <c r="B1482" s="56">
        <v>30575.42</v>
      </c>
      <c r="C1482">
        <v>157.46</v>
      </c>
      <c r="D1482" s="56">
        <v>30732.879999999997</v>
      </c>
    </row>
    <row r="1483" spans="1:4" x14ac:dyDescent="0.25">
      <c r="A1483" s="55" t="s">
        <v>118</v>
      </c>
      <c r="B1483" s="56">
        <v>13146.32</v>
      </c>
      <c r="C1483">
        <v>121.9</v>
      </c>
      <c r="D1483" s="56">
        <v>13268.22</v>
      </c>
    </row>
    <row r="1484" spans="1:4" x14ac:dyDescent="0.25">
      <c r="A1484" s="55" t="s">
        <v>126</v>
      </c>
      <c r="B1484" s="56">
        <v>17429.099999999999</v>
      </c>
      <c r="C1484">
        <v>35.56</v>
      </c>
      <c r="D1484" s="56">
        <v>17464.66</v>
      </c>
    </row>
    <row r="1485" spans="1:4" x14ac:dyDescent="0.25">
      <c r="A1485" s="54" t="s">
        <v>261</v>
      </c>
      <c r="B1485" s="56">
        <v>56821.59</v>
      </c>
      <c r="C1485">
        <v>283.11</v>
      </c>
      <c r="D1485" s="56">
        <v>57104.7</v>
      </c>
    </row>
    <row r="1486" spans="1:4" x14ac:dyDescent="0.25">
      <c r="A1486" s="55" t="s">
        <v>118</v>
      </c>
      <c r="B1486" s="56">
        <v>24426.58</v>
      </c>
      <c r="C1486">
        <v>229.75</v>
      </c>
      <c r="D1486" s="56">
        <v>24656.33</v>
      </c>
    </row>
    <row r="1487" spans="1:4" x14ac:dyDescent="0.25">
      <c r="A1487" s="55" t="s">
        <v>126</v>
      </c>
      <c r="B1487" s="56">
        <v>32395.01</v>
      </c>
      <c r="C1487">
        <v>53.36</v>
      </c>
      <c r="D1487" s="56">
        <v>32448.37</v>
      </c>
    </row>
    <row r="1488" spans="1:4" x14ac:dyDescent="0.25">
      <c r="A1488" s="53" t="s">
        <v>262</v>
      </c>
      <c r="B1488" s="56">
        <v>0</v>
      </c>
      <c r="C1488">
        <v>0</v>
      </c>
      <c r="D1488" s="56">
        <v>0</v>
      </c>
    </row>
    <row r="1489" spans="1:4" x14ac:dyDescent="0.25">
      <c r="A1489" s="54" t="s">
        <v>263</v>
      </c>
      <c r="B1489" s="56">
        <v>0</v>
      </c>
      <c r="C1489">
        <v>0</v>
      </c>
      <c r="D1489" s="56">
        <v>0</v>
      </c>
    </row>
    <row r="1490" spans="1:4" x14ac:dyDescent="0.25">
      <c r="A1490" s="55" t="s">
        <v>118</v>
      </c>
      <c r="B1490" s="56">
        <v>0</v>
      </c>
      <c r="C1490">
        <v>0</v>
      </c>
      <c r="D1490" s="56">
        <v>0</v>
      </c>
    </row>
    <row r="1491" spans="1:4" x14ac:dyDescent="0.25">
      <c r="A1491" s="55" t="s">
        <v>126</v>
      </c>
      <c r="B1491" s="56">
        <v>0</v>
      </c>
      <c r="C1491">
        <v>0</v>
      </c>
      <c r="D1491" s="56">
        <v>0</v>
      </c>
    </row>
    <row r="1492" spans="1:4" x14ac:dyDescent="0.25">
      <c r="A1492" s="52" t="s">
        <v>88</v>
      </c>
      <c r="B1492" s="56">
        <v>29841.350000000002</v>
      </c>
      <c r="C1492">
        <v>307.61</v>
      </c>
      <c r="D1492" s="56">
        <v>30148.960000000003</v>
      </c>
    </row>
    <row r="1493" spans="1:4" x14ac:dyDescent="0.25">
      <c r="A1493" s="53" t="s">
        <v>173</v>
      </c>
      <c r="B1493" s="56">
        <v>29841.350000000002</v>
      </c>
      <c r="C1493">
        <v>307.61</v>
      </c>
      <c r="D1493" s="56">
        <v>30148.960000000003</v>
      </c>
    </row>
    <row r="1494" spans="1:4" x14ac:dyDescent="0.25">
      <c r="A1494" s="54" t="s">
        <v>174</v>
      </c>
      <c r="B1494" s="56">
        <v>0</v>
      </c>
      <c r="C1494">
        <v>0</v>
      </c>
      <c r="D1494" s="56">
        <v>0</v>
      </c>
    </row>
    <row r="1495" spans="1:4" x14ac:dyDescent="0.25">
      <c r="A1495" s="55" t="s">
        <v>118</v>
      </c>
      <c r="B1495" s="56">
        <v>0</v>
      </c>
      <c r="C1495">
        <v>0</v>
      </c>
      <c r="D1495" s="56">
        <v>0</v>
      </c>
    </row>
    <row r="1496" spans="1:4" x14ac:dyDescent="0.25">
      <c r="A1496" s="55" t="s">
        <v>126</v>
      </c>
      <c r="B1496" s="56">
        <v>0</v>
      </c>
      <c r="C1496">
        <v>0</v>
      </c>
      <c r="D1496" s="56">
        <v>0</v>
      </c>
    </row>
    <row r="1497" spans="1:4" x14ac:dyDescent="0.25">
      <c r="A1497" s="55" t="s">
        <v>152</v>
      </c>
      <c r="B1497" s="56">
        <v>0</v>
      </c>
      <c r="C1497">
        <v>0</v>
      </c>
      <c r="D1497" s="56">
        <v>0</v>
      </c>
    </row>
    <row r="1498" spans="1:4" x14ac:dyDescent="0.25">
      <c r="A1498" s="54" t="s">
        <v>175</v>
      </c>
      <c r="B1498" s="56">
        <v>0</v>
      </c>
      <c r="C1498">
        <v>0</v>
      </c>
      <c r="D1498" s="56">
        <v>0</v>
      </c>
    </row>
    <row r="1499" spans="1:4" x14ac:dyDescent="0.25">
      <c r="A1499" s="55" t="s">
        <v>118</v>
      </c>
      <c r="B1499" s="56">
        <v>0</v>
      </c>
      <c r="C1499">
        <v>0</v>
      </c>
      <c r="D1499" s="56">
        <v>0</v>
      </c>
    </row>
    <row r="1500" spans="1:4" x14ac:dyDescent="0.25">
      <c r="A1500" s="55" t="s">
        <v>126</v>
      </c>
      <c r="B1500" s="56">
        <v>0</v>
      </c>
      <c r="C1500">
        <v>0</v>
      </c>
      <c r="D1500" s="56">
        <v>0</v>
      </c>
    </row>
    <row r="1501" spans="1:4" x14ac:dyDescent="0.25">
      <c r="A1501" s="55" t="s">
        <v>152</v>
      </c>
      <c r="B1501" s="56">
        <v>0</v>
      </c>
      <c r="C1501">
        <v>0</v>
      </c>
      <c r="D1501" s="56">
        <v>0</v>
      </c>
    </row>
    <row r="1502" spans="1:4" x14ac:dyDescent="0.25">
      <c r="A1502" s="54" t="s">
        <v>176</v>
      </c>
      <c r="B1502" s="56">
        <v>0</v>
      </c>
      <c r="C1502">
        <v>0</v>
      </c>
      <c r="D1502" s="56">
        <v>0</v>
      </c>
    </row>
    <row r="1503" spans="1:4" x14ac:dyDescent="0.25">
      <c r="A1503" s="55" t="s">
        <v>118</v>
      </c>
      <c r="B1503" s="56">
        <v>0</v>
      </c>
      <c r="C1503">
        <v>0</v>
      </c>
      <c r="D1503" s="56">
        <v>0</v>
      </c>
    </row>
    <row r="1504" spans="1:4" x14ac:dyDescent="0.25">
      <c r="A1504" s="55" t="s">
        <v>126</v>
      </c>
      <c r="B1504" s="56">
        <v>0</v>
      </c>
      <c r="C1504">
        <v>0</v>
      </c>
      <c r="D1504" s="56">
        <v>0</v>
      </c>
    </row>
    <row r="1505" spans="1:4" x14ac:dyDescent="0.25">
      <c r="A1505" s="55" t="s">
        <v>152</v>
      </c>
      <c r="B1505" s="56">
        <v>0</v>
      </c>
      <c r="C1505">
        <v>0</v>
      </c>
      <c r="D1505" s="56">
        <v>0</v>
      </c>
    </row>
    <row r="1506" spans="1:4" x14ac:dyDescent="0.25">
      <c r="A1506" s="54" t="s">
        <v>177</v>
      </c>
      <c r="B1506" s="56">
        <v>0</v>
      </c>
      <c r="C1506">
        <v>0</v>
      </c>
      <c r="D1506" s="56">
        <v>0</v>
      </c>
    </row>
    <row r="1507" spans="1:4" x14ac:dyDescent="0.25">
      <c r="A1507" s="55" t="s">
        <v>118</v>
      </c>
      <c r="B1507" s="56">
        <v>0</v>
      </c>
      <c r="C1507">
        <v>0</v>
      </c>
      <c r="D1507" s="56">
        <v>0</v>
      </c>
    </row>
    <row r="1508" spans="1:4" x14ac:dyDescent="0.25">
      <c r="A1508" s="55" t="s">
        <v>126</v>
      </c>
      <c r="B1508" s="56">
        <v>0</v>
      </c>
      <c r="C1508">
        <v>0</v>
      </c>
      <c r="D1508" s="56">
        <v>0</v>
      </c>
    </row>
    <row r="1509" spans="1:4" x14ac:dyDescent="0.25">
      <c r="A1509" s="55" t="s">
        <v>152</v>
      </c>
      <c r="B1509" s="56">
        <v>0</v>
      </c>
      <c r="C1509">
        <v>0</v>
      </c>
      <c r="D1509" s="56">
        <v>0</v>
      </c>
    </row>
    <row r="1510" spans="1:4" x14ac:dyDescent="0.25">
      <c r="A1510" s="54" t="s">
        <v>178</v>
      </c>
      <c r="B1510" s="56">
        <v>29841.350000000002</v>
      </c>
      <c r="C1510">
        <v>307.61</v>
      </c>
      <c r="D1510" s="56">
        <v>30148.960000000003</v>
      </c>
    </row>
    <row r="1511" spans="1:4" x14ac:dyDescent="0.25">
      <c r="A1511" s="55" t="s">
        <v>118</v>
      </c>
      <c r="B1511" s="56">
        <v>18535.47</v>
      </c>
      <c r="C1511">
        <v>301.2</v>
      </c>
      <c r="D1511" s="56">
        <v>18836.670000000002</v>
      </c>
    </row>
    <row r="1512" spans="1:4" x14ac:dyDescent="0.25">
      <c r="A1512" s="55" t="s">
        <v>126</v>
      </c>
      <c r="B1512" s="56">
        <v>7316.43</v>
      </c>
      <c r="C1512">
        <v>3.18</v>
      </c>
      <c r="D1512" s="56">
        <v>7319.6100000000006</v>
      </c>
    </row>
    <row r="1513" spans="1:4" x14ac:dyDescent="0.25">
      <c r="A1513" s="55" t="s">
        <v>152</v>
      </c>
      <c r="B1513" s="56">
        <v>3989.45</v>
      </c>
      <c r="C1513">
        <v>3.23</v>
      </c>
      <c r="D1513" s="56">
        <v>3992.68</v>
      </c>
    </row>
    <row r="1514" spans="1:4" x14ac:dyDescent="0.25">
      <c r="A1514" s="52" t="s">
        <v>30</v>
      </c>
      <c r="B1514" s="56">
        <v>108826.52999999998</v>
      </c>
      <c r="C1514">
        <v>307.12</v>
      </c>
      <c r="D1514" s="56">
        <v>109133.65000000001</v>
      </c>
    </row>
    <row r="1515" spans="1:4" x14ac:dyDescent="0.25">
      <c r="A1515" s="53" t="s">
        <v>189</v>
      </c>
      <c r="B1515" s="56">
        <v>19441.82</v>
      </c>
      <c r="C1515">
        <v>76.960000000000008</v>
      </c>
      <c r="D1515" s="56">
        <v>19518.78</v>
      </c>
    </row>
    <row r="1516" spans="1:4" x14ac:dyDescent="0.25">
      <c r="A1516" s="54" t="s">
        <v>190</v>
      </c>
      <c r="B1516" s="56">
        <v>19441.82</v>
      </c>
      <c r="C1516">
        <v>76.960000000000008</v>
      </c>
      <c r="D1516" s="56">
        <v>19518.78</v>
      </c>
    </row>
    <row r="1517" spans="1:4" x14ac:dyDescent="0.25">
      <c r="A1517" s="55" t="s">
        <v>126</v>
      </c>
      <c r="B1517" s="56">
        <v>7722.01</v>
      </c>
      <c r="C1517">
        <v>37.03</v>
      </c>
      <c r="D1517" s="56">
        <v>7759.04</v>
      </c>
    </row>
    <row r="1518" spans="1:4" x14ac:dyDescent="0.25">
      <c r="A1518" s="55" t="s">
        <v>152</v>
      </c>
      <c r="B1518" s="56">
        <v>11719.81</v>
      </c>
      <c r="C1518">
        <v>39.93</v>
      </c>
      <c r="D1518" s="56">
        <v>11759.74</v>
      </c>
    </row>
    <row r="1519" spans="1:4" x14ac:dyDescent="0.25">
      <c r="A1519" s="53" t="s">
        <v>191</v>
      </c>
      <c r="B1519" s="56">
        <v>32851.08</v>
      </c>
      <c r="C1519">
        <v>86.210000000000008</v>
      </c>
      <c r="D1519" s="56">
        <v>32937.29</v>
      </c>
    </row>
    <row r="1520" spans="1:4" x14ac:dyDescent="0.25">
      <c r="A1520" s="54" t="s">
        <v>192</v>
      </c>
      <c r="B1520" s="56">
        <v>32851.08</v>
      </c>
      <c r="C1520">
        <v>86.210000000000008</v>
      </c>
      <c r="D1520" s="56">
        <v>32937.29</v>
      </c>
    </row>
    <row r="1521" spans="1:4" x14ac:dyDescent="0.25">
      <c r="A1521" s="55" t="s">
        <v>126</v>
      </c>
      <c r="B1521" s="56">
        <v>13055.19</v>
      </c>
      <c r="C1521">
        <v>46.29</v>
      </c>
      <c r="D1521" s="56">
        <v>13101.480000000001</v>
      </c>
    </row>
    <row r="1522" spans="1:4" x14ac:dyDescent="0.25">
      <c r="A1522" s="55" t="s">
        <v>152</v>
      </c>
      <c r="B1522" s="56">
        <v>19795.89</v>
      </c>
      <c r="C1522">
        <v>39.92</v>
      </c>
      <c r="D1522" s="56">
        <v>19835.809999999998</v>
      </c>
    </row>
    <row r="1523" spans="1:4" x14ac:dyDescent="0.25">
      <c r="A1523" s="53" t="s">
        <v>193</v>
      </c>
      <c r="B1523" s="56">
        <v>56533.63</v>
      </c>
      <c r="C1523">
        <v>143.94999999999999</v>
      </c>
      <c r="D1523" s="56">
        <v>56677.58</v>
      </c>
    </row>
    <row r="1524" spans="1:4" x14ac:dyDescent="0.25">
      <c r="A1524" s="54" t="s">
        <v>194</v>
      </c>
      <c r="B1524" s="56">
        <v>0</v>
      </c>
      <c r="C1524">
        <v>0</v>
      </c>
      <c r="D1524" s="56">
        <v>0</v>
      </c>
    </row>
    <row r="1525" spans="1:4" x14ac:dyDescent="0.25">
      <c r="A1525" s="55" t="s">
        <v>126</v>
      </c>
      <c r="B1525" s="56">
        <v>0</v>
      </c>
      <c r="C1525">
        <v>0</v>
      </c>
      <c r="D1525" s="56">
        <v>0</v>
      </c>
    </row>
    <row r="1526" spans="1:4" x14ac:dyDescent="0.25">
      <c r="A1526" s="55" t="s">
        <v>152</v>
      </c>
      <c r="B1526" s="56">
        <v>0</v>
      </c>
      <c r="C1526">
        <v>0</v>
      </c>
      <c r="D1526" s="56">
        <v>0</v>
      </c>
    </row>
    <row r="1527" spans="1:4" x14ac:dyDescent="0.25">
      <c r="A1527" s="54" t="s">
        <v>195</v>
      </c>
      <c r="B1527" s="56">
        <v>50481.84</v>
      </c>
      <c r="C1527">
        <v>134.69</v>
      </c>
      <c r="D1527" s="56">
        <v>50616.53</v>
      </c>
    </row>
    <row r="1528" spans="1:4" x14ac:dyDescent="0.25">
      <c r="A1528" s="55" t="s">
        <v>126</v>
      </c>
      <c r="B1528" s="56">
        <v>20064.25</v>
      </c>
      <c r="C1528">
        <v>64.81</v>
      </c>
      <c r="D1528" s="56">
        <v>20129.060000000001</v>
      </c>
    </row>
    <row r="1529" spans="1:4" x14ac:dyDescent="0.25">
      <c r="A1529" s="55" t="s">
        <v>152</v>
      </c>
      <c r="B1529" s="56">
        <v>30417.59</v>
      </c>
      <c r="C1529">
        <v>69.88</v>
      </c>
      <c r="D1529" s="56">
        <v>30487.47</v>
      </c>
    </row>
    <row r="1530" spans="1:4" x14ac:dyDescent="0.25">
      <c r="A1530" s="54" t="s">
        <v>196</v>
      </c>
      <c r="B1530" s="56">
        <v>3640.62</v>
      </c>
      <c r="C1530">
        <v>9.26</v>
      </c>
      <c r="D1530" s="56">
        <v>3649.88</v>
      </c>
    </row>
    <row r="1531" spans="1:4" x14ac:dyDescent="0.25">
      <c r="A1531" s="55" t="s">
        <v>126</v>
      </c>
      <c r="B1531" s="56">
        <v>1444.4</v>
      </c>
      <c r="C1531">
        <v>9.26</v>
      </c>
      <c r="D1531" s="56">
        <v>1453.66</v>
      </c>
    </row>
    <row r="1532" spans="1:4" x14ac:dyDescent="0.25">
      <c r="A1532" s="55" t="s">
        <v>152</v>
      </c>
      <c r="B1532" s="56">
        <v>2196.2199999999998</v>
      </c>
      <c r="C1532">
        <v>0</v>
      </c>
      <c r="D1532" s="56">
        <v>2196.2199999999998</v>
      </c>
    </row>
    <row r="1533" spans="1:4" x14ac:dyDescent="0.25">
      <c r="A1533" s="54" t="s">
        <v>197</v>
      </c>
      <c r="B1533" s="56">
        <v>2411.17</v>
      </c>
      <c r="C1533">
        <v>0</v>
      </c>
      <c r="D1533" s="56">
        <v>2411.17</v>
      </c>
    </row>
    <row r="1534" spans="1:4" x14ac:dyDescent="0.25">
      <c r="A1534" s="55" t="s">
        <v>126</v>
      </c>
      <c r="B1534" s="56">
        <v>953.68</v>
      </c>
      <c r="C1534">
        <v>0</v>
      </c>
      <c r="D1534" s="56">
        <v>953.68</v>
      </c>
    </row>
    <row r="1535" spans="1:4" x14ac:dyDescent="0.25">
      <c r="A1535" s="55" t="s">
        <v>152</v>
      </c>
      <c r="B1535" s="56">
        <v>1457.49</v>
      </c>
      <c r="C1535">
        <v>0</v>
      </c>
      <c r="D1535" s="56">
        <v>1457.49</v>
      </c>
    </row>
    <row r="1536" spans="1:4" x14ac:dyDescent="0.25">
      <c r="A1536" s="52" t="s">
        <v>15</v>
      </c>
      <c r="B1536" s="56">
        <v>163994.01</v>
      </c>
      <c r="C1536">
        <v>-173.28999999999996</v>
      </c>
      <c r="D1536" s="56">
        <v>163820.72</v>
      </c>
    </row>
    <row r="1537" spans="1:4" x14ac:dyDescent="0.25">
      <c r="A1537" s="53" t="s">
        <v>198</v>
      </c>
      <c r="B1537" s="56">
        <v>10537.86</v>
      </c>
      <c r="C1537">
        <v>0.77000000000000135</v>
      </c>
      <c r="D1537" s="56">
        <v>10538.630000000001</v>
      </c>
    </row>
    <row r="1538" spans="1:4" x14ac:dyDescent="0.25">
      <c r="A1538" s="54" t="s">
        <v>199</v>
      </c>
      <c r="B1538" s="56">
        <v>2125.8900000000003</v>
      </c>
      <c r="C1538">
        <v>-6.98</v>
      </c>
      <c r="D1538" s="56">
        <v>2118.91</v>
      </c>
    </row>
    <row r="1539" spans="1:4" x14ac:dyDescent="0.25">
      <c r="A1539" s="55" t="s">
        <v>126</v>
      </c>
      <c r="B1539" s="56">
        <v>868.73</v>
      </c>
      <c r="C1539">
        <v>0</v>
      </c>
      <c r="D1539" s="56">
        <v>868.73</v>
      </c>
    </row>
    <row r="1540" spans="1:4" x14ac:dyDescent="0.25">
      <c r="A1540" s="55" t="s">
        <v>152</v>
      </c>
      <c r="B1540" s="56">
        <v>1257.1600000000001</v>
      </c>
      <c r="C1540">
        <v>-6.98</v>
      </c>
      <c r="D1540" s="56">
        <v>1250.18</v>
      </c>
    </row>
    <row r="1541" spans="1:4" x14ac:dyDescent="0.25">
      <c r="A1541" s="54" t="s">
        <v>200</v>
      </c>
      <c r="B1541" s="56">
        <v>4773.29</v>
      </c>
      <c r="C1541">
        <v>-4.1499999999999986</v>
      </c>
      <c r="D1541" s="56">
        <v>4769.1400000000003</v>
      </c>
    </row>
    <row r="1542" spans="1:4" x14ac:dyDescent="0.25">
      <c r="A1542" s="55" t="s">
        <v>126</v>
      </c>
      <c r="B1542" s="56">
        <v>1951.67</v>
      </c>
      <c r="C1542">
        <v>23.8</v>
      </c>
      <c r="D1542" s="56">
        <v>1975.47</v>
      </c>
    </row>
    <row r="1543" spans="1:4" x14ac:dyDescent="0.25">
      <c r="A1543" s="55" t="s">
        <v>152</v>
      </c>
      <c r="B1543" s="56">
        <v>2821.62</v>
      </c>
      <c r="C1543">
        <v>-27.95</v>
      </c>
      <c r="D1543" s="56">
        <v>2793.67</v>
      </c>
    </row>
    <row r="1544" spans="1:4" x14ac:dyDescent="0.25">
      <c r="A1544" s="54" t="s">
        <v>201</v>
      </c>
      <c r="B1544" s="56">
        <v>3638.6800000000003</v>
      </c>
      <c r="C1544">
        <v>11.9</v>
      </c>
      <c r="D1544" s="56">
        <v>3650.58</v>
      </c>
    </row>
    <row r="1545" spans="1:4" x14ac:dyDescent="0.25">
      <c r="A1545" s="55" t="s">
        <v>126</v>
      </c>
      <c r="B1545" s="56">
        <v>1487.55</v>
      </c>
      <c r="C1545">
        <v>11.9</v>
      </c>
      <c r="D1545" s="56">
        <v>1499.45</v>
      </c>
    </row>
    <row r="1546" spans="1:4" x14ac:dyDescent="0.25">
      <c r="A1546" s="55" t="s">
        <v>152</v>
      </c>
      <c r="B1546" s="56">
        <v>2151.13</v>
      </c>
      <c r="C1546">
        <v>0</v>
      </c>
      <c r="D1546" s="56">
        <v>2151.13</v>
      </c>
    </row>
    <row r="1547" spans="1:4" x14ac:dyDescent="0.25">
      <c r="A1547" s="53" t="s">
        <v>202</v>
      </c>
      <c r="B1547" s="56">
        <v>29121.35</v>
      </c>
      <c r="C1547">
        <v>-55.089999999999996</v>
      </c>
      <c r="D1547" s="56">
        <v>29066.26</v>
      </c>
    </row>
    <row r="1548" spans="1:4" x14ac:dyDescent="0.25">
      <c r="A1548" s="54" t="s">
        <v>203</v>
      </c>
      <c r="B1548" s="56">
        <v>0</v>
      </c>
      <c r="C1548">
        <v>0</v>
      </c>
      <c r="D1548" s="56">
        <v>0</v>
      </c>
    </row>
    <row r="1549" spans="1:4" x14ac:dyDescent="0.25">
      <c r="A1549" s="55" t="s">
        <v>126</v>
      </c>
      <c r="B1549" s="56">
        <v>0</v>
      </c>
      <c r="C1549">
        <v>0</v>
      </c>
      <c r="D1549" s="56">
        <v>0</v>
      </c>
    </row>
    <row r="1550" spans="1:4" x14ac:dyDescent="0.25">
      <c r="A1550" s="55" t="s">
        <v>152</v>
      </c>
      <c r="B1550" s="56">
        <v>0</v>
      </c>
      <c r="C1550">
        <v>0</v>
      </c>
      <c r="D1550" s="56">
        <v>0</v>
      </c>
    </row>
    <row r="1551" spans="1:4" x14ac:dyDescent="0.25">
      <c r="A1551" s="54" t="s">
        <v>204</v>
      </c>
      <c r="B1551" s="56">
        <v>25605.040000000001</v>
      </c>
      <c r="C1551">
        <v>-34.129999999999995</v>
      </c>
      <c r="D1551" s="56">
        <v>25570.910000000003</v>
      </c>
    </row>
    <row r="1552" spans="1:4" x14ac:dyDescent="0.25">
      <c r="A1552" s="55" t="s">
        <v>126</v>
      </c>
      <c r="B1552" s="56">
        <v>10484.25</v>
      </c>
      <c r="C1552">
        <v>35.700000000000003</v>
      </c>
      <c r="D1552" s="56">
        <v>10519.95</v>
      </c>
    </row>
    <row r="1553" spans="1:4" x14ac:dyDescent="0.25">
      <c r="A1553" s="55" t="s">
        <v>152</v>
      </c>
      <c r="B1553" s="56">
        <v>15120.79</v>
      </c>
      <c r="C1553">
        <v>-69.83</v>
      </c>
      <c r="D1553" s="56">
        <v>15050.960000000001</v>
      </c>
    </row>
    <row r="1554" spans="1:4" x14ac:dyDescent="0.25">
      <c r="A1554" s="54" t="s">
        <v>205</v>
      </c>
      <c r="B1554" s="56">
        <v>216</v>
      </c>
      <c r="C1554">
        <v>0</v>
      </c>
      <c r="D1554" s="56">
        <v>216</v>
      </c>
    </row>
    <row r="1555" spans="1:4" x14ac:dyDescent="0.25">
      <c r="A1555" s="55" t="s">
        <v>126</v>
      </c>
      <c r="B1555" s="56">
        <v>83.3</v>
      </c>
      <c r="C1555">
        <v>0</v>
      </c>
      <c r="D1555" s="56">
        <v>83.3</v>
      </c>
    </row>
    <row r="1556" spans="1:4" x14ac:dyDescent="0.25">
      <c r="A1556" s="55" t="s">
        <v>152</v>
      </c>
      <c r="B1556" s="56">
        <v>132.69999999999999</v>
      </c>
      <c r="C1556">
        <v>0</v>
      </c>
      <c r="D1556" s="56">
        <v>132.69999999999999</v>
      </c>
    </row>
    <row r="1557" spans="1:4" x14ac:dyDescent="0.25">
      <c r="A1557" s="54" t="s">
        <v>206</v>
      </c>
      <c r="B1557" s="56">
        <v>3241.59</v>
      </c>
      <c r="C1557">
        <v>-20.96</v>
      </c>
      <c r="D1557" s="56">
        <v>3220.63</v>
      </c>
    </row>
    <row r="1558" spans="1:4" x14ac:dyDescent="0.25">
      <c r="A1558" s="55" t="s">
        <v>126</v>
      </c>
      <c r="B1558" s="56">
        <v>1320.94</v>
      </c>
      <c r="C1558">
        <v>0</v>
      </c>
      <c r="D1558" s="56">
        <v>1320.94</v>
      </c>
    </row>
    <row r="1559" spans="1:4" x14ac:dyDescent="0.25">
      <c r="A1559" s="55" t="s">
        <v>152</v>
      </c>
      <c r="B1559" s="56">
        <v>1920.65</v>
      </c>
      <c r="C1559">
        <v>-20.96</v>
      </c>
      <c r="D1559" s="56">
        <v>1899.69</v>
      </c>
    </row>
    <row r="1560" spans="1:4" x14ac:dyDescent="0.25">
      <c r="A1560" s="54" t="s">
        <v>207</v>
      </c>
      <c r="B1560" s="56">
        <v>58.72</v>
      </c>
      <c r="C1560">
        <v>0</v>
      </c>
      <c r="D1560" s="56">
        <v>58.72</v>
      </c>
    </row>
    <row r="1561" spans="1:4" x14ac:dyDescent="0.25">
      <c r="A1561" s="55" t="s">
        <v>126</v>
      </c>
      <c r="B1561" s="56">
        <v>23.8</v>
      </c>
      <c r="C1561">
        <v>0</v>
      </c>
      <c r="D1561" s="56">
        <v>23.8</v>
      </c>
    </row>
    <row r="1562" spans="1:4" x14ac:dyDescent="0.25">
      <c r="A1562" s="55" t="s">
        <v>152</v>
      </c>
      <c r="B1562" s="56">
        <v>34.92</v>
      </c>
      <c r="C1562">
        <v>0</v>
      </c>
      <c r="D1562" s="56">
        <v>34.92</v>
      </c>
    </row>
    <row r="1563" spans="1:4" x14ac:dyDescent="0.25">
      <c r="A1563" s="53" t="s">
        <v>208</v>
      </c>
      <c r="B1563" s="56">
        <v>39936.79</v>
      </c>
      <c r="C1563">
        <v>-47.339999999999989</v>
      </c>
      <c r="D1563" s="56">
        <v>39889.449999999997</v>
      </c>
    </row>
    <row r="1564" spans="1:4" x14ac:dyDescent="0.25">
      <c r="A1564" s="54" t="s">
        <v>209</v>
      </c>
      <c r="B1564" s="56">
        <v>39936.79</v>
      </c>
      <c r="C1564">
        <v>-47.339999999999989</v>
      </c>
      <c r="D1564" s="56">
        <v>39889.449999999997</v>
      </c>
    </row>
    <row r="1565" spans="1:4" x14ac:dyDescent="0.25">
      <c r="A1565" s="55" t="s">
        <v>126</v>
      </c>
      <c r="B1565" s="56">
        <v>16351.15</v>
      </c>
      <c r="C1565">
        <v>71.400000000000006</v>
      </c>
      <c r="D1565" s="56">
        <v>16422.55</v>
      </c>
    </row>
    <row r="1566" spans="1:4" x14ac:dyDescent="0.25">
      <c r="A1566" s="55" t="s">
        <v>152</v>
      </c>
      <c r="B1566" s="56">
        <v>23585.64</v>
      </c>
      <c r="C1566">
        <v>-118.74</v>
      </c>
      <c r="D1566" s="56">
        <v>23466.899999999998</v>
      </c>
    </row>
    <row r="1567" spans="1:4" x14ac:dyDescent="0.25">
      <c r="A1567" s="54" t="s">
        <v>210</v>
      </c>
      <c r="B1567" s="56">
        <v>0</v>
      </c>
      <c r="C1567">
        <v>0</v>
      </c>
      <c r="D1567" s="56">
        <v>0</v>
      </c>
    </row>
    <row r="1568" spans="1:4" x14ac:dyDescent="0.25">
      <c r="A1568" s="55" t="s">
        <v>126</v>
      </c>
      <c r="B1568" s="56">
        <v>0</v>
      </c>
      <c r="C1568">
        <v>0</v>
      </c>
      <c r="D1568" s="56">
        <v>0</v>
      </c>
    </row>
    <row r="1569" spans="1:4" x14ac:dyDescent="0.25">
      <c r="A1569" s="55" t="s">
        <v>152</v>
      </c>
      <c r="B1569" s="56">
        <v>0</v>
      </c>
      <c r="C1569">
        <v>0</v>
      </c>
      <c r="D1569" s="56">
        <v>0</v>
      </c>
    </row>
    <row r="1570" spans="1:4" x14ac:dyDescent="0.25">
      <c r="A1570" s="54" t="s">
        <v>211</v>
      </c>
      <c r="B1570" s="56">
        <v>0</v>
      </c>
      <c r="C1570">
        <v>0</v>
      </c>
      <c r="D1570" s="56">
        <v>0</v>
      </c>
    </row>
    <row r="1571" spans="1:4" x14ac:dyDescent="0.25">
      <c r="A1571" s="55" t="s">
        <v>126</v>
      </c>
      <c r="B1571" s="56">
        <v>0</v>
      </c>
      <c r="C1571">
        <v>0</v>
      </c>
      <c r="D1571" s="56">
        <v>0</v>
      </c>
    </row>
    <row r="1572" spans="1:4" x14ac:dyDescent="0.25">
      <c r="A1572" s="55" t="s">
        <v>152</v>
      </c>
      <c r="B1572" s="56">
        <v>0</v>
      </c>
      <c r="C1572">
        <v>0</v>
      </c>
      <c r="D1572" s="56">
        <v>0</v>
      </c>
    </row>
    <row r="1573" spans="1:4" x14ac:dyDescent="0.25">
      <c r="A1573" s="53" t="s">
        <v>212</v>
      </c>
      <c r="B1573" s="56">
        <v>84398.010000000009</v>
      </c>
      <c r="C1573">
        <v>-71.63</v>
      </c>
      <c r="D1573" s="56">
        <v>84326.38</v>
      </c>
    </row>
    <row r="1574" spans="1:4" x14ac:dyDescent="0.25">
      <c r="A1574" s="54" t="s">
        <v>213</v>
      </c>
      <c r="B1574" s="56">
        <v>0</v>
      </c>
      <c r="C1574">
        <v>0</v>
      </c>
      <c r="D1574" s="56">
        <v>0</v>
      </c>
    </row>
    <row r="1575" spans="1:4" x14ac:dyDescent="0.25">
      <c r="A1575" s="55" t="s">
        <v>126</v>
      </c>
      <c r="B1575" s="56">
        <v>0</v>
      </c>
      <c r="C1575">
        <v>0</v>
      </c>
      <c r="D1575" s="56">
        <v>0</v>
      </c>
    </row>
    <row r="1576" spans="1:4" x14ac:dyDescent="0.25">
      <c r="A1576" s="55" t="s">
        <v>152</v>
      </c>
      <c r="B1576" s="56">
        <v>0</v>
      </c>
      <c r="C1576">
        <v>0</v>
      </c>
      <c r="D1576" s="56">
        <v>0</v>
      </c>
    </row>
    <row r="1577" spans="1:4" x14ac:dyDescent="0.25">
      <c r="A1577" s="54" t="s">
        <v>214</v>
      </c>
      <c r="B1577" s="56">
        <v>84398.010000000009</v>
      </c>
      <c r="C1577">
        <v>-71.63</v>
      </c>
      <c r="D1577" s="56">
        <v>84326.38</v>
      </c>
    </row>
    <row r="1578" spans="1:4" x14ac:dyDescent="0.25">
      <c r="A1578" s="55" t="s">
        <v>126</v>
      </c>
      <c r="B1578" s="56">
        <v>34558.76</v>
      </c>
      <c r="C1578">
        <v>130.91</v>
      </c>
      <c r="D1578" s="56">
        <v>34689.670000000006</v>
      </c>
    </row>
    <row r="1579" spans="1:4" x14ac:dyDescent="0.25">
      <c r="A1579" s="55" t="s">
        <v>152</v>
      </c>
      <c r="B1579" s="56">
        <v>49839.25</v>
      </c>
      <c r="C1579">
        <v>-202.54</v>
      </c>
      <c r="D1579" s="56">
        <v>49636.71</v>
      </c>
    </row>
    <row r="1580" spans="1:4" x14ac:dyDescent="0.25">
      <c r="A1580" s="52" t="s">
        <v>45</v>
      </c>
      <c r="B1580" s="56">
        <v>47897.799999999988</v>
      </c>
      <c r="C1580">
        <v>11.540000000000006</v>
      </c>
      <c r="D1580" s="56">
        <v>47909.34</v>
      </c>
    </row>
    <row r="1581" spans="1:4" x14ac:dyDescent="0.25">
      <c r="A1581" s="53" t="s">
        <v>264</v>
      </c>
      <c r="B1581" s="56">
        <v>19797.519999999997</v>
      </c>
      <c r="C1581">
        <v>14.770000000000003</v>
      </c>
      <c r="D1581" s="56">
        <v>19812.29</v>
      </c>
    </row>
    <row r="1582" spans="1:4" x14ac:dyDescent="0.25">
      <c r="A1582" s="54" t="s">
        <v>265</v>
      </c>
      <c r="B1582" s="56">
        <v>21.25</v>
      </c>
      <c r="C1582">
        <v>0</v>
      </c>
      <c r="D1582" s="56">
        <v>21.25</v>
      </c>
    </row>
    <row r="1583" spans="1:4" x14ac:dyDescent="0.25">
      <c r="A1583" s="55" t="s">
        <v>118</v>
      </c>
      <c r="B1583" s="56">
        <v>1.85</v>
      </c>
      <c r="C1583">
        <v>0</v>
      </c>
      <c r="D1583" s="56">
        <v>1.85</v>
      </c>
    </row>
    <row r="1584" spans="1:4" x14ac:dyDescent="0.25">
      <c r="A1584" s="55" t="s">
        <v>152</v>
      </c>
      <c r="B1584" s="56">
        <v>19.399999999999999</v>
      </c>
      <c r="C1584">
        <v>0</v>
      </c>
      <c r="D1584" s="56">
        <v>19.399999999999999</v>
      </c>
    </row>
    <row r="1585" spans="1:4" x14ac:dyDescent="0.25">
      <c r="A1585" s="54" t="s">
        <v>266</v>
      </c>
      <c r="B1585" s="56">
        <v>1689.29</v>
      </c>
      <c r="C1585">
        <v>2.77</v>
      </c>
      <c r="D1585" s="56">
        <v>1692.0600000000002</v>
      </c>
    </row>
    <row r="1586" spans="1:4" x14ac:dyDescent="0.25">
      <c r="A1586" s="55" t="s">
        <v>118</v>
      </c>
      <c r="B1586" s="56">
        <v>146.86000000000001</v>
      </c>
      <c r="C1586">
        <v>2.77</v>
      </c>
      <c r="D1586" s="56">
        <v>149.63000000000002</v>
      </c>
    </row>
    <row r="1587" spans="1:4" x14ac:dyDescent="0.25">
      <c r="A1587" s="55" t="s">
        <v>152</v>
      </c>
      <c r="B1587" s="56">
        <v>1542.43</v>
      </c>
      <c r="C1587">
        <v>0</v>
      </c>
      <c r="D1587" s="56">
        <v>1542.43</v>
      </c>
    </row>
    <row r="1588" spans="1:4" x14ac:dyDescent="0.25">
      <c r="A1588" s="54" t="s">
        <v>267</v>
      </c>
      <c r="B1588" s="56">
        <v>14560.58</v>
      </c>
      <c r="C1588">
        <v>6.4700000000000024</v>
      </c>
      <c r="D1588" s="56">
        <v>14567.05</v>
      </c>
    </row>
    <row r="1589" spans="1:4" x14ac:dyDescent="0.25">
      <c r="A1589" s="55" t="s">
        <v>118</v>
      </c>
      <c r="B1589" s="56">
        <v>1260.78</v>
      </c>
      <c r="C1589">
        <v>25.87</v>
      </c>
      <c r="D1589" s="56">
        <v>1286.6499999999999</v>
      </c>
    </row>
    <row r="1590" spans="1:4" x14ac:dyDescent="0.25">
      <c r="A1590" s="55" t="s">
        <v>152</v>
      </c>
      <c r="B1590" s="56">
        <v>13299.8</v>
      </c>
      <c r="C1590">
        <v>-19.399999999999999</v>
      </c>
      <c r="D1590" s="56">
        <v>13280.4</v>
      </c>
    </row>
    <row r="1591" spans="1:4" x14ac:dyDescent="0.25">
      <c r="A1591" s="54" t="s">
        <v>268</v>
      </c>
      <c r="B1591" s="56">
        <v>3526.4</v>
      </c>
      <c r="C1591">
        <v>5.53</v>
      </c>
      <c r="D1591" s="56">
        <v>3531.9300000000003</v>
      </c>
    </row>
    <row r="1592" spans="1:4" x14ac:dyDescent="0.25">
      <c r="A1592" s="55" t="s">
        <v>118</v>
      </c>
      <c r="B1592" s="56">
        <v>305.73</v>
      </c>
      <c r="C1592">
        <v>5.53</v>
      </c>
      <c r="D1592" s="56">
        <v>311.26</v>
      </c>
    </row>
    <row r="1593" spans="1:4" x14ac:dyDescent="0.25">
      <c r="A1593" s="55" t="s">
        <v>152</v>
      </c>
      <c r="B1593" s="56">
        <v>3220.67</v>
      </c>
      <c r="C1593">
        <v>0</v>
      </c>
      <c r="D1593" s="56">
        <v>3220.67</v>
      </c>
    </row>
    <row r="1594" spans="1:4" x14ac:dyDescent="0.25">
      <c r="A1594" s="53" t="s">
        <v>269</v>
      </c>
      <c r="B1594" s="56">
        <v>12892.540000000003</v>
      </c>
      <c r="C1594">
        <v>2.7500000000000013</v>
      </c>
      <c r="D1594" s="56">
        <v>12895.290000000003</v>
      </c>
    </row>
    <row r="1595" spans="1:4" x14ac:dyDescent="0.25">
      <c r="A1595" s="54" t="s">
        <v>270</v>
      </c>
      <c r="B1595" s="56">
        <v>6988.12</v>
      </c>
      <c r="C1595">
        <v>-7.3999999999999986</v>
      </c>
      <c r="D1595" s="56">
        <v>6980.72</v>
      </c>
    </row>
    <row r="1596" spans="1:4" x14ac:dyDescent="0.25">
      <c r="A1596" s="55" t="s">
        <v>118</v>
      </c>
      <c r="B1596" s="56">
        <v>604.99</v>
      </c>
      <c r="C1596">
        <v>12</v>
      </c>
      <c r="D1596" s="56">
        <v>616.99</v>
      </c>
    </row>
    <row r="1597" spans="1:4" x14ac:dyDescent="0.25">
      <c r="A1597" s="55" t="s">
        <v>152</v>
      </c>
      <c r="B1597" s="56">
        <v>6383.13</v>
      </c>
      <c r="C1597">
        <v>-19.399999999999999</v>
      </c>
      <c r="D1597" s="56">
        <v>6363.7300000000005</v>
      </c>
    </row>
    <row r="1598" spans="1:4" x14ac:dyDescent="0.25">
      <c r="A1598" s="54" t="s">
        <v>271</v>
      </c>
      <c r="B1598" s="56">
        <v>3451.1000000000004</v>
      </c>
      <c r="C1598">
        <v>7.38</v>
      </c>
      <c r="D1598" s="56">
        <v>3458.48</v>
      </c>
    </row>
    <row r="1599" spans="1:4" x14ac:dyDescent="0.25">
      <c r="A1599" s="55" t="s">
        <v>118</v>
      </c>
      <c r="B1599" s="56">
        <v>298.33999999999997</v>
      </c>
      <c r="C1599">
        <v>7.38</v>
      </c>
      <c r="D1599" s="56">
        <v>305.71999999999997</v>
      </c>
    </row>
    <row r="1600" spans="1:4" x14ac:dyDescent="0.25">
      <c r="A1600" s="55" t="s">
        <v>152</v>
      </c>
      <c r="B1600" s="56">
        <v>3152.76</v>
      </c>
      <c r="C1600">
        <v>0</v>
      </c>
      <c r="D1600" s="56">
        <v>3152.76</v>
      </c>
    </row>
    <row r="1601" spans="1:4" x14ac:dyDescent="0.25">
      <c r="A1601" s="54" t="s">
        <v>272</v>
      </c>
      <c r="B1601" s="56">
        <v>2442.6999999999998</v>
      </c>
      <c r="C1601">
        <v>2.77</v>
      </c>
      <c r="D1601" s="56">
        <v>2445.4699999999998</v>
      </c>
    </row>
    <row r="1602" spans="1:4" x14ac:dyDescent="0.25">
      <c r="A1602" s="55" t="s">
        <v>118</v>
      </c>
      <c r="B1602" s="56">
        <v>211.52</v>
      </c>
      <c r="C1602">
        <v>2.77</v>
      </c>
      <c r="D1602" s="56">
        <v>214.29000000000002</v>
      </c>
    </row>
    <row r="1603" spans="1:4" x14ac:dyDescent="0.25">
      <c r="A1603" s="55" t="s">
        <v>152</v>
      </c>
      <c r="B1603" s="56">
        <v>2231.1799999999998</v>
      </c>
      <c r="C1603">
        <v>0</v>
      </c>
      <c r="D1603" s="56">
        <v>2231.1799999999998</v>
      </c>
    </row>
    <row r="1604" spans="1:4" x14ac:dyDescent="0.25">
      <c r="A1604" s="54" t="s">
        <v>273</v>
      </c>
      <c r="B1604" s="56">
        <v>10.62</v>
      </c>
      <c r="C1604">
        <v>0</v>
      </c>
      <c r="D1604" s="56">
        <v>10.62</v>
      </c>
    </row>
    <row r="1605" spans="1:4" x14ac:dyDescent="0.25">
      <c r="A1605" s="55" t="s">
        <v>118</v>
      </c>
      <c r="B1605" s="56">
        <v>0.92</v>
      </c>
      <c r="C1605">
        <v>0</v>
      </c>
      <c r="D1605" s="56">
        <v>0.92</v>
      </c>
    </row>
    <row r="1606" spans="1:4" x14ac:dyDescent="0.25">
      <c r="A1606" s="55" t="s">
        <v>152</v>
      </c>
      <c r="B1606" s="56">
        <v>9.6999999999999993</v>
      </c>
      <c r="C1606">
        <v>0</v>
      </c>
      <c r="D1606" s="56">
        <v>9.6999999999999993</v>
      </c>
    </row>
    <row r="1607" spans="1:4" x14ac:dyDescent="0.25">
      <c r="A1607" s="53" t="s">
        <v>274</v>
      </c>
      <c r="B1607" s="56">
        <v>15207.740000000002</v>
      </c>
      <c r="C1607">
        <v>-5.9799999999999969</v>
      </c>
      <c r="D1607" s="56">
        <v>15201.760000000002</v>
      </c>
    </row>
    <row r="1608" spans="1:4" x14ac:dyDescent="0.25">
      <c r="A1608" s="54" t="s">
        <v>275</v>
      </c>
      <c r="B1608" s="56">
        <v>2538.3199999999997</v>
      </c>
      <c r="C1608">
        <v>-16.619999999999997</v>
      </c>
      <c r="D1608" s="56">
        <v>2521.6999999999998</v>
      </c>
    </row>
    <row r="1609" spans="1:4" x14ac:dyDescent="0.25">
      <c r="A1609" s="55" t="s">
        <v>118</v>
      </c>
      <c r="B1609" s="56">
        <v>219.83</v>
      </c>
      <c r="C1609">
        <v>2.78</v>
      </c>
      <c r="D1609" s="56">
        <v>222.61</v>
      </c>
    </row>
    <row r="1610" spans="1:4" x14ac:dyDescent="0.25">
      <c r="A1610" s="55" t="s">
        <v>152</v>
      </c>
      <c r="B1610" s="56">
        <v>2318.4899999999998</v>
      </c>
      <c r="C1610">
        <v>-19.399999999999999</v>
      </c>
      <c r="D1610" s="56">
        <v>2299.0899999999997</v>
      </c>
    </row>
    <row r="1611" spans="1:4" x14ac:dyDescent="0.25">
      <c r="A1611" s="54" t="s">
        <v>276</v>
      </c>
      <c r="B1611" s="56">
        <v>0</v>
      </c>
      <c r="C1611">
        <v>0</v>
      </c>
      <c r="D1611" s="56">
        <v>0</v>
      </c>
    </row>
    <row r="1612" spans="1:4" x14ac:dyDescent="0.25">
      <c r="A1612" s="55" t="s">
        <v>118</v>
      </c>
      <c r="B1612" s="56">
        <v>0</v>
      </c>
      <c r="C1612">
        <v>0</v>
      </c>
      <c r="D1612" s="56">
        <v>0</v>
      </c>
    </row>
    <row r="1613" spans="1:4" x14ac:dyDescent="0.25">
      <c r="A1613" s="55" t="s">
        <v>152</v>
      </c>
      <c r="B1613" s="56">
        <v>0</v>
      </c>
      <c r="C1613">
        <v>0</v>
      </c>
      <c r="D1613" s="56">
        <v>0</v>
      </c>
    </row>
    <row r="1614" spans="1:4" x14ac:dyDescent="0.25">
      <c r="A1614" s="54" t="s">
        <v>277</v>
      </c>
      <c r="B1614" s="56">
        <v>6765</v>
      </c>
      <c r="C1614">
        <v>1.3900000000000006</v>
      </c>
      <c r="D1614" s="56">
        <v>6766.39</v>
      </c>
    </row>
    <row r="1615" spans="1:4" x14ac:dyDescent="0.25">
      <c r="A1615" s="55" t="s">
        <v>118</v>
      </c>
      <c r="B1615" s="56">
        <v>585.59</v>
      </c>
      <c r="C1615">
        <v>11.09</v>
      </c>
      <c r="D1615" s="56">
        <v>596.68000000000006</v>
      </c>
    </row>
    <row r="1616" spans="1:4" x14ac:dyDescent="0.25">
      <c r="A1616" s="55" t="s">
        <v>152</v>
      </c>
      <c r="B1616" s="56">
        <v>6179.41</v>
      </c>
      <c r="C1616">
        <v>-9.6999999999999993</v>
      </c>
      <c r="D1616" s="56">
        <v>6169.71</v>
      </c>
    </row>
    <row r="1617" spans="1:4" x14ac:dyDescent="0.25">
      <c r="A1617" s="54" t="s">
        <v>278</v>
      </c>
      <c r="B1617" s="56">
        <v>5904.42</v>
      </c>
      <c r="C1617">
        <v>9.25</v>
      </c>
      <c r="D1617" s="56">
        <v>5913.67</v>
      </c>
    </row>
    <row r="1618" spans="1:4" x14ac:dyDescent="0.25">
      <c r="A1618" s="55" t="s">
        <v>118</v>
      </c>
      <c r="B1618" s="56">
        <v>510.78</v>
      </c>
      <c r="C1618">
        <v>9.25</v>
      </c>
      <c r="D1618" s="56">
        <v>520.03</v>
      </c>
    </row>
    <row r="1619" spans="1:4" x14ac:dyDescent="0.25">
      <c r="A1619" s="55" t="s">
        <v>152</v>
      </c>
      <c r="B1619" s="56">
        <v>5393.64</v>
      </c>
      <c r="C1619">
        <v>0</v>
      </c>
      <c r="D1619" s="56">
        <v>5393.64</v>
      </c>
    </row>
    <row r="1620" spans="1:4" x14ac:dyDescent="0.25">
      <c r="A1620" s="52" t="s">
        <v>24</v>
      </c>
      <c r="B1620" s="56">
        <v>161965.91</v>
      </c>
      <c r="C1620">
        <v>-2.0000000000003126E-2</v>
      </c>
      <c r="D1620" s="56">
        <v>161965.89000000001</v>
      </c>
    </row>
    <row r="1621" spans="1:4" x14ac:dyDescent="0.25">
      <c r="A1621" s="53" t="s">
        <v>243</v>
      </c>
      <c r="B1621" s="56">
        <v>61709.87</v>
      </c>
      <c r="C1621">
        <v>19.989999999999998</v>
      </c>
      <c r="D1621" s="56">
        <v>61729.86</v>
      </c>
    </row>
    <row r="1622" spans="1:4" x14ac:dyDescent="0.25">
      <c r="A1622" s="54" t="s">
        <v>244</v>
      </c>
      <c r="B1622" s="56">
        <v>0</v>
      </c>
      <c r="C1622">
        <v>0</v>
      </c>
      <c r="D1622" s="56">
        <v>0</v>
      </c>
    </row>
    <row r="1623" spans="1:4" x14ac:dyDescent="0.25">
      <c r="A1623" s="55" t="s">
        <v>152</v>
      </c>
      <c r="B1623" s="56">
        <v>0</v>
      </c>
      <c r="C1623">
        <v>0</v>
      </c>
      <c r="D1623" s="56">
        <v>0</v>
      </c>
    </row>
    <row r="1624" spans="1:4" x14ac:dyDescent="0.25">
      <c r="A1624" s="54" t="s">
        <v>245</v>
      </c>
      <c r="B1624" s="56">
        <v>0</v>
      </c>
      <c r="C1624">
        <v>0</v>
      </c>
      <c r="D1624" s="56">
        <v>0</v>
      </c>
    </row>
    <row r="1625" spans="1:4" x14ac:dyDescent="0.25">
      <c r="A1625" s="55" t="s">
        <v>152</v>
      </c>
      <c r="B1625" s="56">
        <v>0</v>
      </c>
      <c r="C1625">
        <v>0</v>
      </c>
      <c r="D1625" s="56">
        <v>0</v>
      </c>
    </row>
    <row r="1626" spans="1:4" x14ac:dyDescent="0.25">
      <c r="A1626" s="54" t="s">
        <v>246</v>
      </c>
      <c r="B1626" s="56">
        <v>0</v>
      </c>
      <c r="C1626">
        <v>0</v>
      </c>
      <c r="D1626" s="56">
        <v>0</v>
      </c>
    </row>
    <row r="1627" spans="1:4" x14ac:dyDescent="0.25">
      <c r="A1627" s="55" t="s">
        <v>152</v>
      </c>
      <c r="B1627" s="56">
        <v>0</v>
      </c>
      <c r="C1627">
        <v>0</v>
      </c>
      <c r="D1627" s="56">
        <v>0</v>
      </c>
    </row>
    <row r="1628" spans="1:4" x14ac:dyDescent="0.25">
      <c r="A1628" s="54" t="s">
        <v>247</v>
      </c>
      <c r="B1628" s="56">
        <v>61709.87</v>
      </c>
      <c r="C1628">
        <v>19.989999999999998</v>
      </c>
      <c r="D1628" s="56">
        <v>61729.86</v>
      </c>
    </row>
    <row r="1629" spans="1:4" x14ac:dyDescent="0.25">
      <c r="A1629" s="55" t="s">
        <v>152</v>
      </c>
      <c r="B1629" s="56">
        <v>61709.87</v>
      </c>
      <c r="C1629">
        <v>19.989999999999998</v>
      </c>
      <c r="D1629" s="56">
        <v>61729.86</v>
      </c>
    </row>
    <row r="1630" spans="1:4" x14ac:dyDescent="0.25">
      <c r="A1630" s="54" t="s">
        <v>248</v>
      </c>
      <c r="B1630" s="56">
        <v>0</v>
      </c>
      <c r="C1630">
        <v>0</v>
      </c>
      <c r="D1630" s="56">
        <v>0</v>
      </c>
    </row>
    <row r="1631" spans="1:4" x14ac:dyDescent="0.25">
      <c r="A1631" s="55" t="s">
        <v>152</v>
      </c>
      <c r="B1631" s="56">
        <v>0</v>
      </c>
      <c r="C1631">
        <v>0</v>
      </c>
      <c r="D1631" s="56">
        <v>0</v>
      </c>
    </row>
    <row r="1632" spans="1:4" x14ac:dyDescent="0.25">
      <c r="A1632" s="53" t="s">
        <v>249</v>
      </c>
      <c r="B1632" s="56">
        <v>100256.04</v>
      </c>
      <c r="C1632">
        <v>-20.010000000000002</v>
      </c>
      <c r="D1632" s="56">
        <v>100236.03</v>
      </c>
    </row>
    <row r="1633" spans="1:4" x14ac:dyDescent="0.25">
      <c r="A1633" s="54" t="s">
        <v>250</v>
      </c>
      <c r="B1633" s="56">
        <v>0</v>
      </c>
      <c r="C1633">
        <v>0</v>
      </c>
      <c r="D1633" s="56">
        <v>0</v>
      </c>
    </row>
    <row r="1634" spans="1:4" x14ac:dyDescent="0.25">
      <c r="A1634" s="55" t="s">
        <v>152</v>
      </c>
      <c r="B1634" s="56">
        <v>0</v>
      </c>
      <c r="C1634">
        <v>0</v>
      </c>
      <c r="D1634" s="56">
        <v>0</v>
      </c>
    </row>
    <row r="1635" spans="1:4" x14ac:dyDescent="0.25">
      <c r="A1635" s="54" t="s">
        <v>251</v>
      </c>
      <c r="B1635" s="56">
        <v>100256.04</v>
      </c>
      <c r="C1635">
        <v>-20.010000000000002</v>
      </c>
      <c r="D1635" s="56">
        <v>100236.03</v>
      </c>
    </row>
    <row r="1636" spans="1:4" x14ac:dyDescent="0.25">
      <c r="A1636" s="55" t="s">
        <v>152</v>
      </c>
      <c r="B1636" s="56">
        <v>100256.04</v>
      </c>
      <c r="C1636">
        <v>-20.010000000000002</v>
      </c>
      <c r="D1636" s="56">
        <v>100236.03</v>
      </c>
    </row>
    <row r="1637" spans="1:4" x14ac:dyDescent="0.25">
      <c r="A1637" s="1" t="s">
        <v>288</v>
      </c>
      <c r="B1637" s="56">
        <v>10029085.979999987</v>
      </c>
      <c r="C1637">
        <v>53628.569999999985</v>
      </c>
      <c r="D1637" s="56">
        <v>10082714.549999997</v>
      </c>
    </row>
    <row r="1638" spans="1:4" x14ac:dyDescent="0.25">
      <c r="B1638"/>
      <c r="D1638"/>
    </row>
    <row r="1639" spans="1:4" x14ac:dyDescent="0.25">
      <c r="B1639"/>
      <c r="D1639"/>
    </row>
    <row r="1640" spans="1:4" x14ac:dyDescent="0.25">
      <c r="B1640"/>
      <c r="D1640"/>
    </row>
    <row r="1641" spans="1:4" x14ac:dyDescent="0.25">
      <c r="B1641"/>
      <c r="D1641"/>
    </row>
    <row r="1642" spans="1:4" x14ac:dyDescent="0.25">
      <c r="B1642"/>
      <c r="D1642"/>
    </row>
    <row r="1643" spans="1:4" x14ac:dyDescent="0.25">
      <c r="B1643"/>
      <c r="D1643"/>
    </row>
    <row r="1644" spans="1:4" x14ac:dyDescent="0.25">
      <c r="B1644"/>
      <c r="D1644"/>
    </row>
    <row r="1645" spans="1:4" x14ac:dyDescent="0.25">
      <c r="B1645"/>
      <c r="D1645"/>
    </row>
    <row r="1646" spans="1:4" x14ac:dyDescent="0.25">
      <c r="B1646"/>
      <c r="D1646"/>
    </row>
    <row r="1647" spans="1:4" x14ac:dyDescent="0.25">
      <c r="B1647"/>
      <c r="D1647"/>
    </row>
    <row r="1648" spans="1:4" x14ac:dyDescent="0.25">
      <c r="B1648"/>
      <c r="D1648"/>
    </row>
    <row r="1649" spans="2:4" x14ac:dyDescent="0.25">
      <c r="B1649"/>
      <c r="D1649"/>
    </row>
    <row r="1650" spans="2:4" x14ac:dyDescent="0.25">
      <c r="B1650"/>
      <c r="D1650"/>
    </row>
    <row r="1651" spans="2:4" x14ac:dyDescent="0.25">
      <c r="B1651"/>
      <c r="D1651"/>
    </row>
    <row r="1652" spans="2:4" x14ac:dyDescent="0.25">
      <c r="B1652"/>
      <c r="D1652"/>
    </row>
    <row r="1653" spans="2:4" x14ac:dyDescent="0.25">
      <c r="B1653"/>
      <c r="D1653"/>
    </row>
    <row r="1654" spans="2:4" x14ac:dyDescent="0.25">
      <c r="B1654"/>
      <c r="D1654"/>
    </row>
    <row r="1655" spans="2:4" x14ac:dyDescent="0.25">
      <c r="B1655"/>
      <c r="D1655"/>
    </row>
    <row r="1656" spans="2:4" x14ac:dyDescent="0.25">
      <c r="B1656"/>
      <c r="D1656"/>
    </row>
    <row r="1657" spans="2:4" x14ac:dyDescent="0.25">
      <c r="B1657"/>
      <c r="D1657"/>
    </row>
    <row r="1658" spans="2:4" x14ac:dyDescent="0.25">
      <c r="B1658"/>
      <c r="D1658"/>
    </row>
    <row r="1659" spans="2:4" x14ac:dyDescent="0.25">
      <c r="B1659"/>
      <c r="D1659"/>
    </row>
    <row r="1660" spans="2:4" x14ac:dyDescent="0.25">
      <c r="B1660"/>
      <c r="D1660"/>
    </row>
    <row r="1661" spans="2:4" x14ac:dyDescent="0.25">
      <c r="B1661"/>
      <c r="D1661"/>
    </row>
    <row r="1662" spans="2:4" x14ac:dyDescent="0.25">
      <c r="B1662"/>
      <c r="D1662"/>
    </row>
    <row r="1663" spans="2:4" x14ac:dyDescent="0.25">
      <c r="B1663"/>
      <c r="D1663"/>
    </row>
    <row r="1664" spans="2:4" x14ac:dyDescent="0.25">
      <c r="B1664"/>
      <c r="D1664"/>
    </row>
    <row r="1665" spans="2:4" x14ac:dyDescent="0.25">
      <c r="B1665"/>
      <c r="D1665"/>
    </row>
    <row r="1666" spans="2:4" x14ac:dyDescent="0.25">
      <c r="B1666"/>
      <c r="D1666"/>
    </row>
    <row r="1667" spans="2:4" x14ac:dyDescent="0.25">
      <c r="B1667"/>
      <c r="D1667"/>
    </row>
    <row r="1668" spans="2:4" x14ac:dyDescent="0.25">
      <c r="B1668"/>
      <c r="D1668"/>
    </row>
    <row r="1669" spans="2:4" x14ac:dyDescent="0.25">
      <c r="B1669"/>
      <c r="D1669"/>
    </row>
    <row r="1670" spans="2:4" x14ac:dyDescent="0.25">
      <c r="B1670"/>
      <c r="D1670"/>
    </row>
    <row r="1671" spans="2:4" x14ac:dyDescent="0.25">
      <c r="B1671"/>
      <c r="D1671"/>
    </row>
    <row r="1672" spans="2:4" x14ac:dyDescent="0.25">
      <c r="B1672"/>
      <c r="D1672"/>
    </row>
    <row r="1673" spans="2:4" x14ac:dyDescent="0.25">
      <c r="B1673"/>
      <c r="D1673"/>
    </row>
    <row r="1674" spans="2:4" x14ac:dyDescent="0.25">
      <c r="B1674"/>
      <c r="D1674"/>
    </row>
    <row r="1675" spans="2:4" x14ac:dyDescent="0.25">
      <c r="B1675"/>
      <c r="D1675"/>
    </row>
    <row r="1676" spans="2:4" x14ac:dyDescent="0.25">
      <c r="B1676"/>
      <c r="D1676"/>
    </row>
    <row r="1677" spans="2:4" x14ac:dyDescent="0.25">
      <c r="B1677"/>
      <c r="D1677"/>
    </row>
    <row r="1678" spans="2:4" x14ac:dyDescent="0.25">
      <c r="B1678"/>
      <c r="D1678"/>
    </row>
    <row r="1679" spans="2:4" x14ac:dyDescent="0.25">
      <c r="B1679"/>
      <c r="D1679"/>
    </row>
    <row r="1680" spans="2:4" x14ac:dyDescent="0.25">
      <c r="B1680"/>
      <c r="D1680"/>
    </row>
    <row r="1681" spans="2:4" x14ac:dyDescent="0.25">
      <c r="B1681"/>
      <c r="D1681"/>
    </row>
    <row r="1682" spans="2:4" x14ac:dyDescent="0.25">
      <c r="B1682"/>
      <c r="D1682"/>
    </row>
    <row r="1683" spans="2:4" x14ac:dyDescent="0.25">
      <c r="B1683"/>
      <c r="D1683"/>
    </row>
    <row r="1684" spans="2:4" x14ac:dyDescent="0.25">
      <c r="B1684"/>
      <c r="D1684"/>
    </row>
    <row r="1685" spans="2:4" x14ac:dyDescent="0.25">
      <c r="B1685"/>
      <c r="D1685"/>
    </row>
    <row r="1686" spans="2:4" x14ac:dyDescent="0.25">
      <c r="B1686"/>
      <c r="D1686"/>
    </row>
    <row r="1687" spans="2:4" x14ac:dyDescent="0.25">
      <c r="B1687"/>
      <c r="D1687"/>
    </row>
    <row r="1688" spans="2:4" x14ac:dyDescent="0.25">
      <c r="B1688"/>
      <c r="D1688"/>
    </row>
    <row r="1689" spans="2:4" x14ac:dyDescent="0.25">
      <c r="B1689"/>
      <c r="D1689"/>
    </row>
    <row r="1690" spans="2:4" x14ac:dyDescent="0.25">
      <c r="B1690"/>
      <c r="D1690"/>
    </row>
    <row r="1691" spans="2:4" x14ac:dyDescent="0.25">
      <c r="B1691"/>
      <c r="D1691"/>
    </row>
    <row r="1692" spans="2:4" x14ac:dyDescent="0.25">
      <c r="B1692"/>
      <c r="D1692"/>
    </row>
    <row r="1693" spans="2:4" x14ac:dyDescent="0.25">
      <c r="B1693"/>
      <c r="D1693"/>
    </row>
    <row r="1694" spans="2:4" x14ac:dyDescent="0.25">
      <c r="B1694"/>
      <c r="D1694"/>
    </row>
    <row r="1695" spans="2:4" x14ac:dyDescent="0.25">
      <c r="B1695"/>
      <c r="D1695"/>
    </row>
    <row r="1696" spans="2:4" x14ac:dyDescent="0.25">
      <c r="B1696"/>
      <c r="D1696"/>
    </row>
    <row r="1697" spans="2:4" x14ac:dyDescent="0.25">
      <c r="B1697"/>
      <c r="D1697"/>
    </row>
    <row r="1698" spans="2:4" x14ac:dyDescent="0.25">
      <c r="B1698"/>
      <c r="D1698"/>
    </row>
    <row r="1699" spans="2:4" x14ac:dyDescent="0.25">
      <c r="B1699"/>
      <c r="D1699"/>
    </row>
    <row r="1700" spans="2:4" x14ac:dyDescent="0.25">
      <c r="B1700"/>
      <c r="D1700"/>
    </row>
    <row r="1701" spans="2:4" x14ac:dyDescent="0.25">
      <c r="B1701"/>
      <c r="D1701"/>
    </row>
    <row r="1702" spans="2:4" x14ac:dyDescent="0.25">
      <c r="B1702"/>
      <c r="D1702"/>
    </row>
    <row r="1703" spans="2:4" x14ac:dyDescent="0.25">
      <c r="B1703"/>
      <c r="D1703"/>
    </row>
    <row r="1704" spans="2:4" x14ac:dyDescent="0.25">
      <c r="B1704"/>
      <c r="D1704"/>
    </row>
    <row r="1705" spans="2:4" x14ac:dyDescent="0.25">
      <c r="B1705"/>
      <c r="D1705"/>
    </row>
    <row r="1706" spans="2:4" x14ac:dyDescent="0.25">
      <c r="B1706"/>
      <c r="D1706"/>
    </row>
    <row r="1707" spans="2:4" x14ac:dyDescent="0.25">
      <c r="B1707"/>
      <c r="D1707"/>
    </row>
    <row r="1708" spans="2:4" x14ac:dyDescent="0.25">
      <c r="B1708"/>
      <c r="D1708"/>
    </row>
    <row r="1709" spans="2:4" x14ac:dyDescent="0.25">
      <c r="B1709"/>
      <c r="D1709"/>
    </row>
    <row r="1710" spans="2:4" x14ac:dyDescent="0.25">
      <c r="B1710"/>
      <c r="D1710"/>
    </row>
    <row r="1711" spans="2:4" x14ac:dyDescent="0.25">
      <c r="B1711"/>
      <c r="D1711"/>
    </row>
    <row r="1712" spans="2:4" x14ac:dyDescent="0.25">
      <c r="B1712"/>
      <c r="D1712"/>
    </row>
    <row r="1713" spans="2:4" x14ac:dyDescent="0.25">
      <c r="B1713"/>
      <c r="D1713"/>
    </row>
    <row r="1714" spans="2:4" x14ac:dyDescent="0.25">
      <c r="B1714"/>
      <c r="D1714"/>
    </row>
    <row r="1715" spans="2:4" x14ac:dyDescent="0.25">
      <c r="B1715"/>
      <c r="D1715"/>
    </row>
    <row r="1716" spans="2:4" x14ac:dyDescent="0.25">
      <c r="B1716"/>
      <c r="D1716"/>
    </row>
    <row r="1717" spans="2:4" x14ac:dyDescent="0.25">
      <c r="B1717"/>
      <c r="D1717"/>
    </row>
    <row r="1718" spans="2:4" x14ac:dyDescent="0.25">
      <c r="B1718"/>
      <c r="D1718"/>
    </row>
    <row r="1719" spans="2:4" x14ac:dyDescent="0.25">
      <c r="B1719"/>
      <c r="D1719"/>
    </row>
    <row r="1720" spans="2:4" x14ac:dyDescent="0.25">
      <c r="B1720"/>
      <c r="D1720"/>
    </row>
    <row r="1721" spans="2:4" x14ac:dyDescent="0.25">
      <c r="B1721"/>
      <c r="D1721"/>
    </row>
    <row r="1722" spans="2:4" x14ac:dyDescent="0.25">
      <c r="B1722"/>
      <c r="D1722"/>
    </row>
    <row r="1723" spans="2:4" x14ac:dyDescent="0.25">
      <c r="B1723"/>
      <c r="D1723"/>
    </row>
    <row r="1724" spans="2:4" x14ac:dyDescent="0.25">
      <c r="B1724"/>
      <c r="D1724"/>
    </row>
    <row r="1725" spans="2:4" x14ac:dyDescent="0.25">
      <c r="B1725"/>
      <c r="D1725"/>
    </row>
    <row r="1726" spans="2:4" x14ac:dyDescent="0.25">
      <c r="B1726"/>
      <c r="D1726"/>
    </row>
    <row r="1727" spans="2:4" x14ac:dyDescent="0.25">
      <c r="B1727"/>
      <c r="D1727"/>
    </row>
    <row r="1728" spans="2:4" x14ac:dyDescent="0.25">
      <c r="B1728"/>
      <c r="D1728"/>
    </row>
    <row r="1729" spans="2:4" x14ac:dyDescent="0.25">
      <c r="B1729"/>
      <c r="D1729"/>
    </row>
    <row r="1730" spans="2:4" x14ac:dyDescent="0.25">
      <c r="B1730"/>
      <c r="D1730"/>
    </row>
    <row r="1731" spans="2:4" x14ac:dyDescent="0.25">
      <c r="B1731"/>
      <c r="D1731"/>
    </row>
    <row r="1732" spans="2:4" x14ac:dyDescent="0.25">
      <c r="B1732"/>
      <c r="D1732"/>
    </row>
    <row r="1733" spans="2:4" x14ac:dyDescent="0.25">
      <c r="B1733"/>
      <c r="D1733"/>
    </row>
    <row r="1734" spans="2:4" x14ac:dyDescent="0.25">
      <c r="B1734"/>
      <c r="D1734"/>
    </row>
    <row r="1735" spans="2:4" x14ac:dyDescent="0.25">
      <c r="B1735"/>
      <c r="D1735"/>
    </row>
    <row r="1736" spans="2:4" x14ac:dyDescent="0.25">
      <c r="B1736"/>
      <c r="D1736"/>
    </row>
    <row r="1737" spans="2:4" x14ac:dyDescent="0.25">
      <c r="B1737"/>
      <c r="D1737"/>
    </row>
    <row r="1738" spans="2:4" x14ac:dyDescent="0.25">
      <c r="B1738"/>
      <c r="D1738"/>
    </row>
    <row r="1739" spans="2:4" x14ac:dyDescent="0.25">
      <c r="B1739"/>
      <c r="D1739"/>
    </row>
    <row r="1740" spans="2:4" x14ac:dyDescent="0.25">
      <c r="B1740"/>
      <c r="D1740"/>
    </row>
    <row r="1741" spans="2:4" x14ac:dyDescent="0.25">
      <c r="B1741"/>
      <c r="D1741"/>
    </row>
    <row r="1742" spans="2:4" x14ac:dyDescent="0.25">
      <c r="B1742"/>
      <c r="D1742"/>
    </row>
    <row r="1743" spans="2:4" x14ac:dyDescent="0.25">
      <c r="B1743"/>
      <c r="D1743"/>
    </row>
    <row r="1744" spans="2:4" x14ac:dyDescent="0.25">
      <c r="B1744"/>
      <c r="D1744"/>
    </row>
    <row r="1745" spans="2:4" x14ac:dyDescent="0.25">
      <c r="B1745"/>
      <c r="D1745"/>
    </row>
    <row r="1746" spans="2:4" x14ac:dyDescent="0.25">
      <c r="B1746"/>
      <c r="D1746"/>
    </row>
    <row r="1747" spans="2:4" x14ac:dyDescent="0.25">
      <c r="B1747"/>
      <c r="D1747"/>
    </row>
    <row r="1748" spans="2:4" x14ac:dyDescent="0.25">
      <c r="B1748"/>
      <c r="D1748"/>
    </row>
    <row r="1749" spans="2:4" x14ac:dyDescent="0.25">
      <c r="B1749"/>
      <c r="D1749"/>
    </row>
    <row r="1750" spans="2:4" x14ac:dyDescent="0.25">
      <c r="B1750"/>
      <c r="D1750"/>
    </row>
    <row r="1751" spans="2:4" x14ac:dyDescent="0.25">
      <c r="B1751"/>
      <c r="D1751"/>
    </row>
    <row r="1752" spans="2:4" x14ac:dyDescent="0.25">
      <c r="B1752"/>
      <c r="D1752"/>
    </row>
    <row r="1753" spans="2:4" x14ac:dyDescent="0.25">
      <c r="B1753"/>
      <c r="D1753"/>
    </row>
    <row r="1754" spans="2:4" x14ac:dyDescent="0.25">
      <c r="B1754"/>
      <c r="D1754"/>
    </row>
    <row r="1755" spans="2:4" x14ac:dyDescent="0.25">
      <c r="B1755"/>
      <c r="D1755"/>
    </row>
    <row r="1756" spans="2:4" x14ac:dyDescent="0.25">
      <c r="B1756"/>
      <c r="D1756"/>
    </row>
    <row r="1757" spans="2:4" x14ac:dyDescent="0.25">
      <c r="B1757"/>
      <c r="D1757"/>
    </row>
    <row r="1758" spans="2:4" x14ac:dyDescent="0.25">
      <c r="B1758"/>
      <c r="D1758"/>
    </row>
    <row r="1759" spans="2:4" x14ac:dyDescent="0.25">
      <c r="B1759"/>
      <c r="D1759"/>
    </row>
    <row r="1760" spans="2:4" x14ac:dyDescent="0.25">
      <c r="B1760"/>
      <c r="D1760"/>
    </row>
    <row r="1761" spans="2:4" x14ac:dyDescent="0.25">
      <c r="B1761"/>
      <c r="D1761"/>
    </row>
    <row r="1762" spans="2:4" x14ac:dyDescent="0.25">
      <c r="B1762"/>
      <c r="D1762"/>
    </row>
    <row r="1763" spans="2:4" x14ac:dyDescent="0.25">
      <c r="B1763"/>
      <c r="D1763"/>
    </row>
    <row r="1764" spans="2:4" x14ac:dyDescent="0.25">
      <c r="B1764"/>
      <c r="D1764"/>
    </row>
    <row r="1765" spans="2:4" x14ac:dyDescent="0.25">
      <c r="B1765"/>
      <c r="D1765"/>
    </row>
    <row r="1766" spans="2:4" x14ac:dyDescent="0.25">
      <c r="B1766"/>
      <c r="D1766"/>
    </row>
    <row r="1767" spans="2:4" x14ac:dyDescent="0.25">
      <c r="B1767"/>
      <c r="D1767"/>
    </row>
    <row r="1768" spans="2:4" x14ac:dyDescent="0.25">
      <c r="B1768"/>
      <c r="D1768"/>
    </row>
    <row r="1769" spans="2:4" x14ac:dyDescent="0.25">
      <c r="B1769"/>
      <c r="D1769"/>
    </row>
    <row r="1770" spans="2:4" x14ac:dyDescent="0.25">
      <c r="B1770"/>
      <c r="D1770"/>
    </row>
    <row r="1771" spans="2:4" x14ac:dyDescent="0.25">
      <c r="B1771"/>
      <c r="D1771"/>
    </row>
    <row r="1772" spans="2:4" x14ac:dyDescent="0.25">
      <c r="B1772"/>
      <c r="D1772"/>
    </row>
    <row r="1773" spans="2:4" x14ac:dyDescent="0.25">
      <c r="B1773"/>
      <c r="D1773"/>
    </row>
    <row r="1774" spans="2:4" x14ac:dyDescent="0.25">
      <c r="B1774"/>
      <c r="D1774"/>
    </row>
    <row r="1775" spans="2:4" x14ac:dyDescent="0.25">
      <c r="B1775"/>
      <c r="D1775"/>
    </row>
    <row r="1776" spans="2:4" x14ac:dyDescent="0.25">
      <c r="B1776"/>
      <c r="D1776"/>
    </row>
    <row r="1777" spans="2:4" x14ac:dyDescent="0.25">
      <c r="B1777"/>
      <c r="D1777"/>
    </row>
    <row r="1778" spans="2:4" x14ac:dyDescent="0.25">
      <c r="B1778"/>
      <c r="D1778"/>
    </row>
    <row r="1779" spans="2:4" x14ac:dyDescent="0.25">
      <c r="B1779"/>
      <c r="D1779"/>
    </row>
    <row r="1780" spans="2:4" x14ac:dyDescent="0.25">
      <c r="B1780"/>
      <c r="D1780"/>
    </row>
    <row r="1781" spans="2:4" x14ac:dyDescent="0.25">
      <c r="B1781"/>
      <c r="D1781"/>
    </row>
    <row r="1782" spans="2:4" x14ac:dyDescent="0.25">
      <c r="B1782"/>
      <c r="D1782"/>
    </row>
    <row r="1783" spans="2:4" x14ac:dyDescent="0.25">
      <c r="B1783"/>
      <c r="D1783"/>
    </row>
    <row r="1784" spans="2:4" x14ac:dyDescent="0.25">
      <c r="B1784"/>
      <c r="D1784"/>
    </row>
    <row r="1785" spans="2:4" x14ac:dyDescent="0.25">
      <c r="B1785"/>
      <c r="D1785"/>
    </row>
    <row r="1786" spans="2:4" x14ac:dyDescent="0.25">
      <c r="B1786"/>
      <c r="D1786"/>
    </row>
    <row r="1787" spans="2:4" x14ac:dyDescent="0.25">
      <c r="B1787"/>
      <c r="D1787"/>
    </row>
    <row r="1788" spans="2:4" x14ac:dyDescent="0.25">
      <c r="B1788"/>
      <c r="D1788"/>
    </row>
    <row r="1789" spans="2:4" x14ac:dyDescent="0.25">
      <c r="B1789"/>
      <c r="D1789"/>
    </row>
    <row r="1790" spans="2:4" x14ac:dyDescent="0.25">
      <c r="B1790"/>
      <c r="D1790"/>
    </row>
    <row r="1791" spans="2:4" x14ac:dyDescent="0.25">
      <c r="B1791"/>
      <c r="D1791"/>
    </row>
    <row r="1792" spans="2:4" x14ac:dyDescent="0.25">
      <c r="B1792"/>
      <c r="D1792"/>
    </row>
    <row r="1793" spans="2:4" x14ac:dyDescent="0.25">
      <c r="B1793"/>
      <c r="D1793"/>
    </row>
    <row r="1794" spans="2:4" x14ac:dyDescent="0.25">
      <c r="B1794"/>
      <c r="D1794"/>
    </row>
    <row r="1795" spans="2:4" x14ac:dyDescent="0.25">
      <c r="B1795"/>
      <c r="D1795"/>
    </row>
    <row r="1796" spans="2:4" x14ac:dyDescent="0.25">
      <c r="B1796"/>
      <c r="D1796"/>
    </row>
    <row r="1797" spans="2:4" x14ac:dyDescent="0.25">
      <c r="B1797"/>
      <c r="D1797"/>
    </row>
    <row r="1798" spans="2:4" x14ac:dyDescent="0.25">
      <c r="B1798"/>
      <c r="D1798"/>
    </row>
    <row r="1799" spans="2:4" x14ac:dyDescent="0.25">
      <c r="B1799"/>
      <c r="D1799"/>
    </row>
    <row r="1800" spans="2:4" x14ac:dyDescent="0.25">
      <c r="B1800"/>
      <c r="D1800"/>
    </row>
    <row r="1801" spans="2:4" x14ac:dyDescent="0.25">
      <c r="B1801"/>
      <c r="D1801"/>
    </row>
    <row r="1802" spans="2:4" x14ac:dyDescent="0.25">
      <c r="B1802"/>
      <c r="D1802"/>
    </row>
    <row r="1803" spans="2:4" x14ac:dyDescent="0.25">
      <c r="B1803"/>
      <c r="D1803"/>
    </row>
    <row r="1804" spans="2:4" x14ac:dyDescent="0.25">
      <c r="B1804"/>
      <c r="D1804"/>
    </row>
    <row r="1805" spans="2:4" x14ac:dyDescent="0.25">
      <c r="B1805"/>
      <c r="D1805"/>
    </row>
    <row r="1806" spans="2:4" x14ac:dyDescent="0.25">
      <c r="B1806"/>
      <c r="D1806"/>
    </row>
    <row r="1807" spans="2:4" x14ac:dyDescent="0.25">
      <c r="B1807"/>
      <c r="D1807"/>
    </row>
    <row r="1808" spans="2:4" x14ac:dyDescent="0.25">
      <c r="B1808"/>
      <c r="D1808"/>
    </row>
    <row r="1809" spans="2:4" x14ac:dyDescent="0.25">
      <c r="B1809"/>
      <c r="D1809"/>
    </row>
    <row r="1810" spans="2:4" x14ac:dyDescent="0.25">
      <c r="B1810"/>
      <c r="D1810"/>
    </row>
    <row r="1811" spans="2:4" x14ac:dyDescent="0.25">
      <c r="B1811"/>
      <c r="D1811"/>
    </row>
    <row r="1812" spans="2:4" x14ac:dyDescent="0.25">
      <c r="B1812"/>
      <c r="D1812"/>
    </row>
    <row r="1813" spans="2:4" x14ac:dyDescent="0.25">
      <c r="B1813"/>
      <c r="D1813"/>
    </row>
    <row r="1814" spans="2:4" x14ac:dyDescent="0.25">
      <c r="B1814"/>
      <c r="D1814"/>
    </row>
    <row r="1815" spans="2:4" x14ac:dyDescent="0.25">
      <c r="B1815"/>
      <c r="D1815"/>
    </row>
    <row r="1816" spans="2:4" x14ac:dyDescent="0.25">
      <c r="B1816"/>
      <c r="D1816"/>
    </row>
    <row r="1817" spans="2:4" x14ac:dyDescent="0.25">
      <c r="B1817"/>
      <c r="D1817"/>
    </row>
    <row r="1818" spans="2:4" x14ac:dyDescent="0.25">
      <c r="B1818"/>
      <c r="D1818"/>
    </row>
    <row r="1819" spans="2:4" x14ac:dyDescent="0.25">
      <c r="B1819"/>
      <c r="D1819"/>
    </row>
    <row r="1820" spans="2:4" x14ac:dyDescent="0.25">
      <c r="B1820"/>
      <c r="D1820"/>
    </row>
    <row r="1821" spans="2:4" x14ac:dyDescent="0.25">
      <c r="B1821"/>
      <c r="D1821"/>
    </row>
    <row r="1822" spans="2:4" x14ac:dyDescent="0.25">
      <c r="B1822"/>
      <c r="D1822"/>
    </row>
    <row r="1823" spans="2:4" x14ac:dyDescent="0.25">
      <c r="B1823"/>
      <c r="D1823"/>
    </row>
    <row r="1824" spans="2:4" x14ac:dyDescent="0.25">
      <c r="B1824"/>
      <c r="D1824"/>
    </row>
    <row r="1825" spans="2:4" x14ac:dyDescent="0.25">
      <c r="B1825"/>
      <c r="D1825"/>
    </row>
    <row r="1826" spans="2:4" x14ac:dyDescent="0.25">
      <c r="B1826"/>
      <c r="D1826"/>
    </row>
    <row r="1827" spans="2:4" x14ac:dyDescent="0.25">
      <c r="B1827"/>
      <c r="D1827"/>
    </row>
    <row r="1828" spans="2:4" x14ac:dyDescent="0.25">
      <c r="B1828"/>
      <c r="D1828"/>
    </row>
    <row r="1829" spans="2:4" x14ac:dyDescent="0.25">
      <c r="B1829"/>
      <c r="D1829"/>
    </row>
    <row r="1830" spans="2:4" x14ac:dyDescent="0.25">
      <c r="B1830"/>
      <c r="D1830"/>
    </row>
    <row r="1831" spans="2:4" x14ac:dyDescent="0.25">
      <c r="B1831"/>
      <c r="D1831"/>
    </row>
    <row r="1832" spans="2:4" x14ac:dyDescent="0.25">
      <c r="B1832"/>
      <c r="D1832"/>
    </row>
    <row r="1833" spans="2:4" x14ac:dyDescent="0.25">
      <c r="B1833"/>
      <c r="D1833"/>
    </row>
    <row r="1834" spans="2:4" x14ac:dyDescent="0.25">
      <c r="B1834"/>
      <c r="D1834"/>
    </row>
    <row r="1835" spans="2:4" x14ac:dyDescent="0.25">
      <c r="B1835"/>
      <c r="D1835"/>
    </row>
    <row r="1836" spans="2:4" x14ac:dyDescent="0.25">
      <c r="B1836"/>
      <c r="D1836"/>
    </row>
    <row r="1837" spans="2:4" x14ac:dyDescent="0.25">
      <c r="B1837"/>
      <c r="D1837"/>
    </row>
    <row r="1838" spans="2:4" x14ac:dyDescent="0.25">
      <c r="B1838"/>
      <c r="D1838"/>
    </row>
    <row r="1839" spans="2:4" x14ac:dyDescent="0.25">
      <c r="B1839"/>
      <c r="D1839"/>
    </row>
    <row r="1840" spans="2:4" x14ac:dyDescent="0.25">
      <c r="B1840"/>
      <c r="D1840"/>
    </row>
    <row r="1841" spans="2:4" x14ac:dyDescent="0.25">
      <c r="B1841"/>
      <c r="D1841"/>
    </row>
    <row r="1842" spans="2:4" x14ac:dyDescent="0.25">
      <c r="B1842"/>
      <c r="D1842"/>
    </row>
    <row r="1843" spans="2:4" x14ac:dyDescent="0.25">
      <c r="B1843"/>
      <c r="D1843"/>
    </row>
    <row r="1844" spans="2:4" x14ac:dyDescent="0.25">
      <c r="B1844"/>
      <c r="D1844"/>
    </row>
    <row r="1845" spans="2:4" x14ac:dyDescent="0.25">
      <c r="B1845"/>
      <c r="D1845"/>
    </row>
    <row r="1846" spans="2:4" x14ac:dyDescent="0.25">
      <c r="B1846"/>
      <c r="D1846"/>
    </row>
    <row r="1847" spans="2:4" x14ac:dyDescent="0.25">
      <c r="B1847"/>
      <c r="D1847"/>
    </row>
    <row r="1848" spans="2:4" x14ac:dyDescent="0.25">
      <c r="B1848"/>
      <c r="D1848"/>
    </row>
    <row r="1849" spans="2:4" x14ac:dyDescent="0.25">
      <c r="B1849"/>
      <c r="D1849"/>
    </row>
    <row r="1850" spans="2:4" x14ac:dyDescent="0.25">
      <c r="B1850"/>
      <c r="D1850"/>
    </row>
    <row r="1851" spans="2:4" x14ac:dyDescent="0.25">
      <c r="B1851"/>
      <c r="D1851"/>
    </row>
    <row r="1852" spans="2:4" x14ac:dyDescent="0.25">
      <c r="B1852"/>
      <c r="D1852"/>
    </row>
    <row r="1853" spans="2:4" x14ac:dyDescent="0.25">
      <c r="B1853"/>
      <c r="D1853"/>
    </row>
    <row r="1854" spans="2:4" x14ac:dyDescent="0.25">
      <c r="B1854"/>
      <c r="D1854"/>
    </row>
    <row r="1855" spans="2:4" x14ac:dyDescent="0.25">
      <c r="B1855"/>
      <c r="D1855"/>
    </row>
    <row r="1856" spans="2:4" x14ac:dyDescent="0.25">
      <c r="B1856"/>
      <c r="D1856"/>
    </row>
    <row r="1857" spans="2:4" x14ac:dyDescent="0.25">
      <c r="B1857"/>
      <c r="D1857"/>
    </row>
    <row r="1858" spans="2:4" x14ac:dyDescent="0.25">
      <c r="B1858"/>
      <c r="D1858"/>
    </row>
    <row r="1859" spans="2:4" x14ac:dyDescent="0.25">
      <c r="B1859"/>
      <c r="D1859"/>
    </row>
    <row r="1860" spans="2:4" x14ac:dyDescent="0.25">
      <c r="B1860"/>
      <c r="D1860"/>
    </row>
    <row r="1861" spans="2:4" x14ac:dyDescent="0.25">
      <c r="B1861"/>
      <c r="D1861"/>
    </row>
    <row r="1862" spans="2:4" x14ac:dyDescent="0.25">
      <c r="B1862"/>
      <c r="D1862"/>
    </row>
    <row r="1863" spans="2:4" x14ac:dyDescent="0.25">
      <c r="B1863"/>
      <c r="D1863"/>
    </row>
    <row r="1864" spans="2:4" x14ac:dyDescent="0.25">
      <c r="B1864"/>
      <c r="D1864"/>
    </row>
    <row r="1865" spans="2:4" x14ac:dyDescent="0.25">
      <c r="B1865"/>
      <c r="D1865"/>
    </row>
    <row r="1866" spans="2:4" x14ac:dyDescent="0.25">
      <c r="B1866"/>
      <c r="D1866"/>
    </row>
    <row r="1867" spans="2:4" x14ac:dyDescent="0.25">
      <c r="B1867"/>
      <c r="D1867"/>
    </row>
    <row r="1868" spans="2:4" x14ac:dyDescent="0.25">
      <c r="B1868"/>
      <c r="D1868"/>
    </row>
    <row r="1869" spans="2:4" x14ac:dyDescent="0.25">
      <c r="B1869"/>
      <c r="D1869"/>
    </row>
    <row r="1870" spans="2:4" x14ac:dyDescent="0.25">
      <c r="B1870"/>
      <c r="D1870"/>
    </row>
    <row r="1871" spans="2:4" x14ac:dyDescent="0.25">
      <c r="B1871"/>
      <c r="D1871"/>
    </row>
    <row r="1872" spans="2:4" x14ac:dyDescent="0.25">
      <c r="B1872"/>
      <c r="D1872"/>
    </row>
    <row r="1873" spans="2:4" x14ac:dyDescent="0.25">
      <c r="B1873"/>
      <c r="D1873"/>
    </row>
    <row r="1874" spans="2:4" x14ac:dyDescent="0.25">
      <c r="B1874"/>
      <c r="D1874"/>
    </row>
    <row r="1875" spans="2:4" x14ac:dyDescent="0.25">
      <c r="B1875"/>
      <c r="D1875"/>
    </row>
    <row r="1876" spans="2:4" x14ac:dyDescent="0.25">
      <c r="B1876"/>
      <c r="D1876"/>
    </row>
    <row r="1877" spans="2:4" x14ac:dyDescent="0.25">
      <c r="B1877"/>
      <c r="D1877"/>
    </row>
    <row r="1878" spans="2:4" x14ac:dyDescent="0.25">
      <c r="B1878"/>
      <c r="D1878"/>
    </row>
    <row r="1879" spans="2:4" x14ac:dyDescent="0.25">
      <c r="B1879"/>
      <c r="D1879"/>
    </row>
    <row r="1880" spans="2:4" x14ac:dyDescent="0.25">
      <c r="B1880"/>
      <c r="D1880"/>
    </row>
    <row r="1881" spans="2:4" x14ac:dyDescent="0.25">
      <c r="B1881"/>
      <c r="D1881"/>
    </row>
    <row r="1882" spans="2:4" x14ac:dyDescent="0.25">
      <c r="B1882"/>
      <c r="D1882"/>
    </row>
    <row r="1883" spans="2:4" x14ac:dyDescent="0.25">
      <c r="B1883"/>
      <c r="D1883"/>
    </row>
    <row r="1884" spans="2:4" x14ac:dyDescent="0.25">
      <c r="B1884"/>
      <c r="D1884"/>
    </row>
    <row r="1885" spans="2:4" x14ac:dyDescent="0.25">
      <c r="B1885"/>
      <c r="D1885"/>
    </row>
    <row r="1886" spans="2:4" x14ac:dyDescent="0.25">
      <c r="B1886"/>
      <c r="D1886"/>
    </row>
    <row r="1887" spans="2:4" x14ac:dyDescent="0.25">
      <c r="B1887"/>
      <c r="D1887"/>
    </row>
    <row r="1888" spans="2:4" x14ac:dyDescent="0.25">
      <c r="B1888"/>
      <c r="D1888"/>
    </row>
    <row r="1889" spans="2:4" x14ac:dyDescent="0.25">
      <c r="B1889"/>
      <c r="D1889"/>
    </row>
    <row r="1890" spans="2:4" x14ac:dyDescent="0.25">
      <c r="B1890"/>
      <c r="D1890"/>
    </row>
    <row r="1891" spans="2:4" x14ac:dyDescent="0.25">
      <c r="B1891"/>
      <c r="D1891"/>
    </row>
    <row r="1892" spans="2:4" x14ac:dyDescent="0.25">
      <c r="B1892"/>
      <c r="D1892"/>
    </row>
    <row r="1893" spans="2:4" x14ac:dyDescent="0.25">
      <c r="B1893"/>
      <c r="D1893"/>
    </row>
    <row r="1894" spans="2:4" x14ac:dyDescent="0.25">
      <c r="B1894"/>
      <c r="D1894"/>
    </row>
    <row r="1895" spans="2:4" x14ac:dyDescent="0.25">
      <c r="B1895"/>
      <c r="D1895"/>
    </row>
    <row r="1896" spans="2:4" x14ac:dyDescent="0.25">
      <c r="B1896"/>
      <c r="D1896"/>
    </row>
    <row r="1897" spans="2:4" x14ac:dyDescent="0.25">
      <c r="B1897"/>
      <c r="D1897"/>
    </row>
    <row r="1898" spans="2:4" x14ac:dyDescent="0.25">
      <c r="B1898"/>
      <c r="D1898"/>
    </row>
    <row r="1899" spans="2:4" x14ac:dyDescent="0.25">
      <c r="B1899"/>
      <c r="D1899"/>
    </row>
    <row r="1900" spans="2:4" x14ac:dyDescent="0.25">
      <c r="B1900"/>
      <c r="D1900"/>
    </row>
    <row r="1901" spans="2:4" x14ac:dyDescent="0.25">
      <c r="B1901"/>
      <c r="D1901"/>
    </row>
    <row r="1902" spans="2:4" x14ac:dyDescent="0.25">
      <c r="B1902"/>
      <c r="D1902"/>
    </row>
    <row r="1903" spans="2:4" x14ac:dyDescent="0.25">
      <c r="B1903"/>
      <c r="D1903"/>
    </row>
    <row r="1904" spans="2:4" x14ac:dyDescent="0.25">
      <c r="B1904"/>
      <c r="D1904"/>
    </row>
    <row r="1905" spans="2:4" x14ac:dyDescent="0.25">
      <c r="B1905"/>
      <c r="D1905"/>
    </row>
    <row r="1906" spans="2:4" x14ac:dyDescent="0.25">
      <c r="B1906"/>
      <c r="D1906"/>
    </row>
    <row r="1907" spans="2:4" x14ac:dyDescent="0.25">
      <c r="B1907"/>
      <c r="D1907"/>
    </row>
    <row r="1908" spans="2:4" x14ac:dyDescent="0.25">
      <c r="B1908"/>
      <c r="D1908"/>
    </row>
    <row r="1909" spans="2:4" x14ac:dyDescent="0.25">
      <c r="B1909"/>
      <c r="D1909"/>
    </row>
    <row r="1910" spans="2:4" x14ac:dyDescent="0.25">
      <c r="B1910"/>
      <c r="D1910"/>
    </row>
    <row r="1911" spans="2:4" x14ac:dyDescent="0.25">
      <c r="B1911"/>
      <c r="D1911"/>
    </row>
    <row r="1912" spans="2:4" x14ac:dyDescent="0.25">
      <c r="B1912"/>
      <c r="D1912"/>
    </row>
    <row r="1913" spans="2:4" x14ac:dyDescent="0.25">
      <c r="B1913"/>
      <c r="D1913"/>
    </row>
    <row r="1914" spans="2:4" x14ac:dyDescent="0.25">
      <c r="B1914"/>
      <c r="D1914"/>
    </row>
    <row r="1915" spans="2:4" x14ac:dyDescent="0.25">
      <c r="B1915"/>
      <c r="D1915"/>
    </row>
    <row r="1916" spans="2:4" x14ac:dyDescent="0.25">
      <c r="B1916"/>
      <c r="D1916"/>
    </row>
    <row r="1917" spans="2:4" x14ac:dyDescent="0.25">
      <c r="B1917"/>
      <c r="D1917"/>
    </row>
    <row r="1918" spans="2:4" x14ac:dyDescent="0.25">
      <c r="B1918"/>
      <c r="D1918"/>
    </row>
    <row r="1919" spans="2:4" x14ac:dyDescent="0.25">
      <c r="B1919"/>
      <c r="D1919"/>
    </row>
    <row r="1920" spans="2:4" x14ac:dyDescent="0.25">
      <c r="B1920"/>
      <c r="D1920"/>
    </row>
    <row r="1921" spans="2:4" x14ac:dyDescent="0.25">
      <c r="B1921"/>
      <c r="D1921"/>
    </row>
    <row r="1922" spans="2:4" x14ac:dyDescent="0.25">
      <c r="B1922"/>
      <c r="D1922"/>
    </row>
    <row r="1923" spans="2:4" x14ac:dyDescent="0.25">
      <c r="B1923"/>
      <c r="D1923"/>
    </row>
    <row r="1924" spans="2:4" x14ac:dyDescent="0.25">
      <c r="B1924"/>
      <c r="D1924"/>
    </row>
    <row r="1925" spans="2:4" x14ac:dyDescent="0.25">
      <c r="B1925"/>
      <c r="D1925"/>
    </row>
    <row r="1926" spans="2:4" x14ac:dyDescent="0.25">
      <c r="B1926"/>
      <c r="D1926"/>
    </row>
    <row r="1927" spans="2:4" x14ac:dyDescent="0.25">
      <c r="B1927"/>
      <c r="D1927"/>
    </row>
    <row r="1928" spans="2:4" x14ac:dyDescent="0.25">
      <c r="B1928"/>
      <c r="D1928"/>
    </row>
    <row r="1929" spans="2:4" x14ac:dyDescent="0.25">
      <c r="B1929"/>
      <c r="D1929"/>
    </row>
    <row r="1930" spans="2:4" x14ac:dyDescent="0.25">
      <c r="B1930"/>
      <c r="D1930"/>
    </row>
    <row r="1931" spans="2:4" x14ac:dyDescent="0.25">
      <c r="B1931"/>
      <c r="D1931"/>
    </row>
    <row r="1932" spans="2:4" x14ac:dyDescent="0.25">
      <c r="B1932"/>
      <c r="D1932"/>
    </row>
    <row r="1933" spans="2:4" x14ac:dyDescent="0.25">
      <c r="B1933"/>
      <c r="D1933"/>
    </row>
    <row r="1934" spans="2:4" x14ac:dyDescent="0.25">
      <c r="B1934"/>
      <c r="D1934"/>
    </row>
    <row r="1935" spans="2:4" x14ac:dyDescent="0.25">
      <c r="B1935"/>
      <c r="D1935"/>
    </row>
    <row r="1936" spans="2:4" x14ac:dyDescent="0.25">
      <c r="B1936"/>
      <c r="D1936"/>
    </row>
    <row r="1937" spans="2:4" x14ac:dyDescent="0.25">
      <c r="B1937"/>
      <c r="D1937"/>
    </row>
    <row r="1938" spans="2:4" x14ac:dyDescent="0.25">
      <c r="B1938"/>
      <c r="D1938"/>
    </row>
    <row r="1939" spans="2:4" x14ac:dyDescent="0.25">
      <c r="B1939"/>
      <c r="D1939"/>
    </row>
    <row r="1940" spans="2:4" x14ac:dyDescent="0.25">
      <c r="B1940"/>
      <c r="D1940"/>
    </row>
    <row r="1941" spans="2:4" x14ac:dyDescent="0.25">
      <c r="B1941"/>
      <c r="D1941"/>
    </row>
    <row r="1942" spans="2:4" x14ac:dyDescent="0.25">
      <c r="B1942"/>
      <c r="D1942"/>
    </row>
    <row r="1943" spans="2:4" x14ac:dyDescent="0.25">
      <c r="B1943"/>
      <c r="D1943"/>
    </row>
    <row r="1944" spans="2:4" x14ac:dyDescent="0.25">
      <c r="B1944"/>
      <c r="D1944"/>
    </row>
    <row r="1945" spans="2:4" x14ac:dyDescent="0.25">
      <c r="B1945"/>
      <c r="D1945"/>
    </row>
    <row r="1946" spans="2:4" x14ac:dyDescent="0.25">
      <c r="B1946"/>
      <c r="D1946"/>
    </row>
    <row r="1947" spans="2:4" x14ac:dyDescent="0.25">
      <c r="B1947"/>
      <c r="D1947"/>
    </row>
    <row r="1948" spans="2:4" x14ac:dyDescent="0.25">
      <c r="B1948"/>
      <c r="D1948"/>
    </row>
    <row r="1949" spans="2:4" x14ac:dyDescent="0.25">
      <c r="B1949"/>
      <c r="D1949"/>
    </row>
    <row r="1950" spans="2:4" x14ac:dyDescent="0.25">
      <c r="B1950"/>
      <c r="D1950"/>
    </row>
    <row r="1951" spans="2:4" x14ac:dyDescent="0.25">
      <c r="B1951"/>
      <c r="D1951"/>
    </row>
    <row r="1952" spans="2:4" x14ac:dyDescent="0.25">
      <c r="B1952"/>
      <c r="D1952"/>
    </row>
    <row r="1953" spans="2:4" x14ac:dyDescent="0.25">
      <c r="B1953"/>
      <c r="D1953"/>
    </row>
    <row r="1954" spans="2:4" x14ac:dyDescent="0.25">
      <c r="B1954"/>
      <c r="D1954"/>
    </row>
    <row r="1955" spans="2:4" x14ac:dyDescent="0.25">
      <c r="B1955"/>
      <c r="D1955"/>
    </row>
    <row r="1956" spans="2:4" x14ac:dyDescent="0.25">
      <c r="B1956"/>
      <c r="D1956"/>
    </row>
    <row r="1957" spans="2:4" x14ac:dyDescent="0.25">
      <c r="B1957"/>
      <c r="D1957"/>
    </row>
    <row r="1958" spans="2:4" x14ac:dyDescent="0.25">
      <c r="B1958"/>
      <c r="D1958"/>
    </row>
    <row r="1959" spans="2:4" x14ac:dyDescent="0.25">
      <c r="B1959"/>
      <c r="D1959"/>
    </row>
    <row r="1960" spans="2:4" x14ac:dyDescent="0.25">
      <c r="B1960"/>
      <c r="D1960"/>
    </row>
    <row r="1961" spans="2:4" x14ac:dyDescent="0.25">
      <c r="B1961"/>
      <c r="D1961"/>
    </row>
    <row r="1962" spans="2:4" x14ac:dyDescent="0.25">
      <c r="B1962"/>
      <c r="D1962"/>
    </row>
    <row r="1963" spans="2:4" x14ac:dyDescent="0.25">
      <c r="B1963"/>
      <c r="D1963"/>
    </row>
    <row r="1964" spans="2:4" x14ac:dyDescent="0.25">
      <c r="B1964"/>
      <c r="D1964"/>
    </row>
    <row r="1965" spans="2:4" x14ac:dyDescent="0.25">
      <c r="B1965"/>
      <c r="D1965"/>
    </row>
    <row r="1966" spans="2:4" x14ac:dyDescent="0.25">
      <c r="B1966"/>
      <c r="D1966"/>
    </row>
    <row r="1967" spans="2:4" x14ac:dyDescent="0.25">
      <c r="B1967"/>
      <c r="D1967"/>
    </row>
    <row r="1968" spans="2:4" x14ac:dyDescent="0.25">
      <c r="B1968"/>
      <c r="D1968"/>
    </row>
    <row r="1969" spans="2:4" x14ac:dyDescent="0.25">
      <c r="B1969"/>
      <c r="D1969"/>
    </row>
    <row r="1970" spans="2:4" x14ac:dyDescent="0.25">
      <c r="B1970"/>
      <c r="D1970"/>
    </row>
    <row r="1971" spans="2:4" x14ac:dyDescent="0.25">
      <c r="B1971"/>
      <c r="D1971"/>
    </row>
    <row r="1972" spans="2:4" x14ac:dyDescent="0.25">
      <c r="B1972"/>
      <c r="D1972"/>
    </row>
    <row r="1973" spans="2:4" x14ac:dyDescent="0.25">
      <c r="B1973"/>
      <c r="D1973"/>
    </row>
    <row r="1974" spans="2:4" x14ac:dyDescent="0.25">
      <c r="B1974"/>
      <c r="D1974"/>
    </row>
    <row r="1975" spans="2:4" x14ac:dyDescent="0.25">
      <c r="B1975"/>
      <c r="D1975"/>
    </row>
    <row r="1976" spans="2:4" x14ac:dyDescent="0.25">
      <c r="B1976"/>
      <c r="D1976"/>
    </row>
    <row r="1977" spans="2:4" x14ac:dyDescent="0.25">
      <c r="B1977"/>
      <c r="D1977"/>
    </row>
    <row r="1978" spans="2:4" x14ac:dyDescent="0.25">
      <c r="B1978"/>
      <c r="D1978"/>
    </row>
    <row r="1979" spans="2:4" x14ac:dyDescent="0.25">
      <c r="B1979"/>
      <c r="D1979"/>
    </row>
    <row r="1980" spans="2:4" x14ac:dyDescent="0.25">
      <c r="B1980"/>
      <c r="D1980"/>
    </row>
    <row r="1981" spans="2:4" x14ac:dyDescent="0.25">
      <c r="B1981"/>
      <c r="D1981"/>
    </row>
    <row r="1982" spans="2:4" x14ac:dyDescent="0.25">
      <c r="B1982"/>
      <c r="D1982"/>
    </row>
    <row r="1983" spans="2:4" x14ac:dyDescent="0.25">
      <c r="B1983"/>
      <c r="D1983"/>
    </row>
    <row r="1984" spans="2:4" x14ac:dyDescent="0.25">
      <c r="B1984"/>
      <c r="D1984"/>
    </row>
    <row r="1985" spans="2:4" x14ac:dyDescent="0.25">
      <c r="B1985"/>
      <c r="D1985"/>
    </row>
    <row r="1986" spans="2:4" x14ac:dyDescent="0.25">
      <c r="B1986"/>
      <c r="D1986"/>
    </row>
    <row r="1987" spans="2:4" x14ac:dyDescent="0.25">
      <c r="B1987"/>
      <c r="D1987"/>
    </row>
    <row r="1988" spans="2:4" x14ac:dyDescent="0.25">
      <c r="B1988"/>
      <c r="D1988"/>
    </row>
    <row r="1989" spans="2:4" x14ac:dyDescent="0.25">
      <c r="B1989"/>
      <c r="D1989"/>
    </row>
    <row r="1990" spans="2:4" x14ac:dyDescent="0.25">
      <c r="B1990"/>
      <c r="D1990"/>
    </row>
    <row r="1991" spans="2:4" x14ac:dyDescent="0.25">
      <c r="B1991"/>
      <c r="D1991"/>
    </row>
    <row r="1992" spans="2:4" x14ac:dyDescent="0.25">
      <c r="B1992"/>
      <c r="D1992"/>
    </row>
    <row r="1993" spans="2:4" x14ac:dyDescent="0.25">
      <c r="B1993"/>
      <c r="D1993"/>
    </row>
    <row r="1994" spans="2:4" x14ac:dyDescent="0.25">
      <c r="B1994"/>
      <c r="D1994"/>
    </row>
    <row r="1995" spans="2:4" x14ac:dyDescent="0.25">
      <c r="B1995"/>
      <c r="D1995"/>
    </row>
    <row r="1996" spans="2:4" x14ac:dyDescent="0.25">
      <c r="B1996"/>
      <c r="D1996"/>
    </row>
    <row r="1997" spans="2:4" x14ac:dyDescent="0.25">
      <c r="B1997"/>
      <c r="D1997"/>
    </row>
    <row r="1998" spans="2:4" x14ac:dyDescent="0.25">
      <c r="B1998"/>
      <c r="D1998"/>
    </row>
    <row r="1999" spans="2:4" x14ac:dyDescent="0.25">
      <c r="B1999"/>
      <c r="D1999"/>
    </row>
    <row r="2000" spans="2:4" x14ac:dyDescent="0.25">
      <c r="B2000"/>
      <c r="D2000"/>
    </row>
    <row r="2001" spans="2:4" x14ac:dyDescent="0.25">
      <c r="B2001"/>
      <c r="D2001"/>
    </row>
    <row r="2002" spans="2:4" x14ac:dyDescent="0.25">
      <c r="B2002"/>
      <c r="D2002"/>
    </row>
    <row r="2003" spans="2:4" x14ac:dyDescent="0.25">
      <c r="B2003"/>
      <c r="D2003"/>
    </row>
    <row r="2004" spans="2:4" x14ac:dyDescent="0.25">
      <c r="B2004"/>
      <c r="D2004"/>
    </row>
    <row r="2005" spans="2:4" x14ac:dyDescent="0.25">
      <c r="B2005"/>
      <c r="D2005"/>
    </row>
    <row r="2006" spans="2:4" x14ac:dyDescent="0.25">
      <c r="B2006"/>
      <c r="D2006"/>
    </row>
    <row r="2007" spans="2:4" x14ac:dyDescent="0.25">
      <c r="B2007"/>
      <c r="D2007"/>
    </row>
    <row r="2008" spans="2:4" x14ac:dyDescent="0.25">
      <c r="B2008"/>
      <c r="D2008"/>
    </row>
    <row r="2009" spans="2:4" x14ac:dyDescent="0.25">
      <c r="B2009"/>
      <c r="D2009"/>
    </row>
    <row r="2010" spans="2:4" x14ac:dyDescent="0.25">
      <c r="B2010"/>
      <c r="D2010"/>
    </row>
    <row r="2011" spans="2:4" x14ac:dyDescent="0.25">
      <c r="B2011"/>
      <c r="D2011"/>
    </row>
    <row r="2012" spans="2:4" x14ac:dyDescent="0.25">
      <c r="B2012"/>
      <c r="D2012"/>
    </row>
    <row r="2013" spans="2:4" x14ac:dyDescent="0.25">
      <c r="B2013"/>
      <c r="D2013"/>
    </row>
    <row r="2014" spans="2:4" x14ac:dyDescent="0.25">
      <c r="B2014"/>
      <c r="D2014"/>
    </row>
    <row r="2015" spans="2:4" x14ac:dyDescent="0.25">
      <c r="B2015"/>
      <c r="D2015"/>
    </row>
    <row r="2016" spans="2:4" x14ac:dyDescent="0.25">
      <c r="B2016"/>
      <c r="D2016"/>
    </row>
    <row r="2017" spans="2:4" x14ac:dyDescent="0.25">
      <c r="B2017"/>
      <c r="D2017"/>
    </row>
    <row r="2018" spans="2:4" x14ac:dyDescent="0.25">
      <c r="B2018"/>
      <c r="D2018"/>
    </row>
    <row r="2019" spans="2:4" x14ac:dyDescent="0.25">
      <c r="B2019"/>
      <c r="D2019"/>
    </row>
    <row r="2020" spans="2:4" x14ac:dyDescent="0.25">
      <c r="B2020"/>
      <c r="D2020"/>
    </row>
    <row r="2021" spans="2:4" x14ac:dyDescent="0.25">
      <c r="B2021"/>
      <c r="D2021"/>
    </row>
    <row r="2022" spans="2:4" x14ac:dyDescent="0.25">
      <c r="B2022"/>
      <c r="D2022"/>
    </row>
    <row r="2023" spans="2:4" x14ac:dyDescent="0.25">
      <c r="B2023"/>
      <c r="D2023"/>
    </row>
    <row r="2024" spans="2:4" x14ac:dyDescent="0.25">
      <c r="B2024"/>
      <c r="D2024"/>
    </row>
    <row r="2025" spans="2:4" x14ac:dyDescent="0.25">
      <c r="B2025"/>
      <c r="D2025"/>
    </row>
    <row r="2026" spans="2:4" x14ac:dyDescent="0.25">
      <c r="B2026"/>
      <c r="D2026"/>
    </row>
    <row r="2027" spans="2:4" x14ac:dyDescent="0.25">
      <c r="B2027"/>
      <c r="D2027"/>
    </row>
    <row r="2028" spans="2:4" x14ac:dyDescent="0.25">
      <c r="B2028"/>
      <c r="D2028"/>
    </row>
    <row r="2029" spans="2:4" x14ac:dyDescent="0.25">
      <c r="B2029"/>
      <c r="D2029"/>
    </row>
    <row r="2030" spans="2:4" x14ac:dyDescent="0.25">
      <c r="B2030"/>
      <c r="D2030"/>
    </row>
    <row r="2031" spans="2:4" x14ac:dyDescent="0.25">
      <c r="B2031"/>
      <c r="D2031"/>
    </row>
    <row r="2032" spans="2:4" x14ac:dyDescent="0.25">
      <c r="B2032"/>
      <c r="D2032"/>
    </row>
    <row r="2033" spans="2:4" x14ac:dyDescent="0.25">
      <c r="B2033"/>
      <c r="D2033"/>
    </row>
    <row r="2034" spans="2:4" x14ac:dyDescent="0.25">
      <c r="B2034"/>
      <c r="D2034"/>
    </row>
    <row r="2035" spans="2:4" x14ac:dyDescent="0.25">
      <c r="B2035"/>
      <c r="D2035"/>
    </row>
    <row r="2036" spans="2:4" x14ac:dyDescent="0.25">
      <c r="B2036"/>
      <c r="D2036"/>
    </row>
    <row r="2037" spans="2:4" x14ac:dyDescent="0.25">
      <c r="B2037"/>
      <c r="D2037"/>
    </row>
    <row r="2038" spans="2:4" x14ac:dyDescent="0.25">
      <c r="B2038"/>
      <c r="D2038"/>
    </row>
    <row r="2039" spans="2:4" x14ac:dyDescent="0.25">
      <c r="B2039"/>
      <c r="D2039"/>
    </row>
    <row r="2040" spans="2:4" x14ac:dyDescent="0.25">
      <c r="B2040"/>
      <c r="D2040"/>
    </row>
    <row r="2041" spans="2:4" x14ac:dyDescent="0.25">
      <c r="B2041"/>
      <c r="D2041"/>
    </row>
    <row r="2042" spans="2:4" x14ac:dyDescent="0.25">
      <c r="B2042"/>
      <c r="D2042"/>
    </row>
    <row r="2043" spans="2:4" x14ac:dyDescent="0.25">
      <c r="B2043"/>
      <c r="D2043"/>
    </row>
    <row r="2044" spans="2:4" x14ac:dyDescent="0.25">
      <c r="B2044"/>
      <c r="D2044"/>
    </row>
    <row r="2045" spans="2:4" x14ac:dyDescent="0.25">
      <c r="B2045"/>
      <c r="D2045"/>
    </row>
    <row r="2046" spans="2:4" x14ac:dyDescent="0.25">
      <c r="B2046"/>
      <c r="D2046"/>
    </row>
    <row r="2047" spans="2:4" x14ac:dyDescent="0.25">
      <c r="B2047"/>
      <c r="D2047"/>
    </row>
    <row r="2048" spans="2:4" x14ac:dyDescent="0.25">
      <c r="B2048"/>
      <c r="D2048"/>
    </row>
    <row r="2049" spans="2:4" x14ac:dyDescent="0.25">
      <c r="B2049"/>
      <c r="D2049"/>
    </row>
    <row r="2050" spans="2:4" x14ac:dyDescent="0.25">
      <c r="B2050"/>
      <c r="D2050"/>
    </row>
    <row r="2051" spans="2:4" x14ac:dyDescent="0.25">
      <c r="B2051"/>
      <c r="D2051"/>
    </row>
    <row r="2052" spans="2:4" x14ac:dyDescent="0.25">
      <c r="B2052"/>
      <c r="D2052"/>
    </row>
    <row r="2053" spans="2:4" x14ac:dyDescent="0.25">
      <c r="B2053"/>
      <c r="D2053"/>
    </row>
    <row r="2054" spans="2:4" x14ac:dyDescent="0.25">
      <c r="B2054"/>
      <c r="D2054"/>
    </row>
    <row r="2055" spans="2:4" x14ac:dyDescent="0.25">
      <c r="B2055"/>
      <c r="D2055"/>
    </row>
    <row r="2056" spans="2:4" x14ac:dyDescent="0.25">
      <c r="B2056"/>
      <c r="D2056"/>
    </row>
    <row r="2057" spans="2:4" x14ac:dyDescent="0.25">
      <c r="B2057"/>
      <c r="D2057"/>
    </row>
    <row r="2058" spans="2:4" x14ac:dyDescent="0.25">
      <c r="B2058"/>
      <c r="D2058"/>
    </row>
    <row r="2059" spans="2:4" x14ac:dyDescent="0.25">
      <c r="B2059"/>
      <c r="D2059"/>
    </row>
    <row r="2060" spans="2:4" x14ac:dyDescent="0.25">
      <c r="B2060"/>
      <c r="D2060"/>
    </row>
    <row r="2061" spans="2:4" x14ac:dyDescent="0.25">
      <c r="B2061"/>
      <c r="D2061"/>
    </row>
    <row r="2062" spans="2:4" x14ac:dyDescent="0.25">
      <c r="B2062"/>
      <c r="D2062"/>
    </row>
    <row r="2063" spans="2:4" x14ac:dyDescent="0.25">
      <c r="B2063"/>
      <c r="D2063"/>
    </row>
    <row r="2064" spans="2:4" x14ac:dyDescent="0.25">
      <c r="B2064"/>
      <c r="D2064"/>
    </row>
    <row r="2065" spans="2:4" x14ac:dyDescent="0.25">
      <c r="B2065"/>
      <c r="D2065"/>
    </row>
    <row r="2066" spans="2:4" x14ac:dyDescent="0.25">
      <c r="B2066"/>
      <c r="D2066"/>
    </row>
    <row r="2067" spans="2:4" x14ac:dyDescent="0.25">
      <c r="B2067"/>
      <c r="D2067"/>
    </row>
    <row r="2068" spans="2:4" x14ac:dyDescent="0.25">
      <c r="B2068"/>
      <c r="D2068"/>
    </row>
    <row r="2069" spans="2:4" x14ac:dyDescent="0.25">
      <c r="B2069"/>
      <c r="D2069"/>
    </row>
    <row r="2070" spans="2:4" x14ac:dyDescent="0.25">
      <c r="B2070"/>
      <c r="D2070"/>
    </row>
    <row r="2071" spans="2:4" x14ac:dyDescent="0.25">
      <c r="B2071"/>
      <c r="D2071"/>
    </row>
    <row r="2072" spans="2:4" x14ac:dyDescent="0.25">
      <c r="B2072"/>
      <c r="D2072"/>
    </row>
    <row r="2073" spans="2:4" x14ac:dyDescent="0.25">
      <c r="B2073"/>
      <c r="D2073"/>
    </row>
    <row r="2074" spans="2:4" x14ac:dyDescent="0.25">
      <c r="B2074"/>
      <c r="D2074"/>
    </row>
    <row r="2075" spans="2:4" x14ac:dyDescent="0.25">
      <c r="B2075"/>
      <c r="D2075"/>
    </row>
    <row r="2076" spans="2:4" x14ac:dyDescent="0.25">
      <c r="B2076"/>
      <c r="D2076"/>
    </row>
    <row r="2077" spans="2:4" x14ac:dyDescent="0.25">
      <c r="B2077"/>
      <c r="D2077"/>
    </row>
    <row r="2078" spans="2:4" x14ac:dyDescent="0.25">
      <c r="B2078"/>
      <c r="D2078"/>
    </row>
    <row r="2079" spans="2:4" x14ac:dyDescent="0.25">
      <c r="B2079"/>
      <c r="D2079"/>
    </row>
    <row r="2080" spans="2:4" x14ac:dyDescent="0.25">
      <c r="B2080"/>
      <c r="D2080"/>
    </row>
    <row r="2081" spans="2:4" x14ac:dyDescent="0.25">
      <c r="B2081"/>
      <c r="D2081"/>
    </row>
    <row r="2082" spans="2:4" x14ac:dyDescent="0.25">
      <c r="B2082"/>
      <c r="D2082"/>
    </row>
    <row r="2083" spans="2:4" x14ac:dyDescent="0.25">
      <c r="B2083"/>
      <c r="D2083"/>
    </row>
    <row r="2084" spans="2:4" x14ac:dyDescent="0.25">
      <c r="B2084"/>
      <c r="D2084"/>
    </row>
    <row r="2085" spans="2:4" x14ac:dyDescent="0.25">
      <c r="B2085"/>
      <c r="D2085"/>
    </row>
    <row r="2086" spans="2:4" x14ac:dyDescent="0.25">
      <c r="B2086"/>
      <c r="D2086"/>
    </row>
    <row r="2087" spans="2:4" x14ac:dyDescent="0.25">
      <c r="B2087"/>
      <c r="D2087"/>
    </row>
    <row r="2088" spans="2:4" x14ac:dyDescent="0.25">
      <c r="B2088"/>
      <c r="D2088"/>
    </row>
    <row r="2089" spans="2:4" x14ac:dyDescent="0.25">
      <c r="B2089"/>
      <c r="D2089"/>
    </row>
    <row r="2090" spans="2:4" x14ac:dyDescent="0.25">
      <c r="B2090"/>
      <c r="D2090"/>
    </row>
    <row r="2091" spans="2:4" x14ac:dyDescent="0.25">
      <c r="B2091"/>
      <c r="D2091"/>
    </row>
    <row r="2092" spans="2:4" x14ac:dyDescent="0.25">
      <c r="B2092"/>
      <c r="D2092"/>
    </row>
    <row r="2093" spans="2:4" x14ac:dyDescent="0.25">
      <c r="B2093"/>
      <c r="D2093"/>
    </row>
    <row r="2094" spans="2:4" x14ac:dyDescent="0.25">
      <c r="B2094"/>
      <c r="D2094"/>
    </row>
    <row r="2095" spans="2:4" x14ac:dyDescent="0.25">
      <c r="B2095"/>
      <c r="D2095"/>
    </row>
    <row r="2096" spans="2:4" x14ac:dyDescent="0.25">
      <c r="B2096"/>
      <c r="D2096"/>
    </row>
    <row r="2097" spans="2:4" x14ac:dyDescent="0.25">
      <c r="B2097"/>
      <c r="D2097"/>
    </row>
    <row r="2098" spans="2:4" x14ac:dyDescent="0.25">
      <c r="B2098"/>
      <c r="D2098"/>
    </row>
    <row r="2099" spans="2:4" x14ac:dyDescent="0.25">
      <c r="B2099"/>
      <c r="D2099"/>
    </row>
    <row r="2100" spans="2:4" x14ac:dyDescent="0.25">
      <c r="B2100"/>
      <c r="D2100"/>
    </row>
    <row r="2101" spans="2:4" x14ac:dyDescent="0.25">
      <c r="B2101"/>
      <c r="D2101"/>
    </row>
    <row r="2102" spans="2:4" x14ac:dyDescent="0.25">
      <c r="B2102"/>
      <c r="D2102"/>
    </row>
    <row r="2103" spans="2:4" x14ac:dyDescent="0.25">
      <c r="B2103"/>
      <c r="D2103"/>
    </row>
    <row r="2104" spans="2:4" x14ac:dyDescent="0.25">
      <c r="B2104"/>
      <c r="D2104"/>
    </row>
    <row r="2105" spans="2:4" x14ac:dyDescent="0.25">
      <c r="B2105"/>
      <c r="D2105"/>
    </row>
    <row r="2106" spans="2:4" x14ac:dyDescent="0.25">
      <c r="B2106"/>
      <c r="D2106"/>
    </row>
    <row r="2107" spans="2:4" x14ac:dyDescent="0.25">
      <c r="B2107"/>
      <c r="D2107"/>
    </row>
    <row r="2108" spans="2:4" x14ac:dyDescent="0.25">
      <c r="B2108"/>
      <c r="D2108"/>
    </row>
    <row r="2109" spans="2:4" x14ac:dyDescent="0.25">
      <c r="B2109"/>
      <c r="D2109"/>
    </row>
    <row r="2110" spans="2:4" x14ac:dyDescent="0.25">
      <c r="B2110"/>
      <c r="D2110"/>
    </row>
    <row r="2111" spans="2:4" x14ac:dyDescent="0.25">
      <c r="B2111"/>
      <c r="D2111"/>
    </row>
    <row r="2112" spans="2:4" x14ac:dyDescent="0.25">
      <c r="B2112"/>
      <c r="D2112"/>
    </row>
    <row r="2113" spans="2:4" x14ac:dyDescent="0.25">
      <c r="B2113"/>
      <c r="D2113"/>
    </row>
    <row r="2114" spans="2:4" x14ac:dyDescent="0.25">
      <c r="B2114"/>
      <c r="D2114"/>
    </row>
    <row r="2115" spans="2:4" x14ac:dyDescent="0.25">
      <c r="B2115"/>
      <c r="D2115"/>
    </row>
    <row r="2116" spans="2:4" x14ac:dyDescent="0.25">
      <c r="B2116"/>
      <c r="D2116"/>
    </row>
    <row r="2117" spans="2:4" x14ac:dyDescent="0.25">
      <c r="B2117"/>
      <c r="D2117"/>
    </row>
    <row r="2118" spans="2:4" x14ac:dyDescent="0.25">
      <c r="B2118"/>
      <c r="D2118"/>
    </row>
    <row r="2119" spans="2:4" x14ac:dyDescent="0.25">
      <c r="B2119"/>
      <c r="D2119"/>
    </row>
    <row r="2120" spans="2:4" x14ac:dyDescent="0.25">
      <c r="B2120"/>
      <c r="D2120"/>
    </row>
    <row r="2121" spans="2:4" x14ac:dyDescent="0.25">
      <c r="B2121"/>
      <c r="D2121"/>
    </row>
    <row r="2122" spans="2:4" x14ac:dyDescent="0.25">
      <c r="B2122"/>
      <c r="D2122"/>
    </row>
    <row r="2123" spans="2:4" x14ac:dyDescent="0.25">
      <c r="B2123"/>
      <c r="D2123"/>
    </row>
    <row r="2124" spans="2:4" x14ac:dyDescent="0.25">
      <c r="B2124"/>
      <c r="D2124"/>
    </row>
    <row r="2125" spans="2:4" x14ac:dyDescent="0.25">
      <c r="B2125"/>
      <c r="D2125"/>
    </row>
    <row r="2126" spans="2:4" x14ac:dyDescent="0.25">
      <c r="B2126"/>
      <c r="D2126"/>
    </row>
    <row r="2127" spans="2:4" x14ac:dyDescent="0.25">
      <c r="B2127"/>
      <c r="D2127"/>
    </row>
    <row r="2128" spans="2:4" x14ac:dyDescent="0.25">
      <c r="B2128"/>
      <c r="D2128"/>
    </row>
    <row r="2129" spans="2:4" x14ac:dyDescent="0.25">
      <c r="B2129"/>
      <c r="D2129"/>
    </row>
    <row r="2130" spans="2:4" x14ac:dyDescent="0.25">
      <c r="B2130"/>
      <c r="D2130"/>
    </row>
    <row r="2131" spans="2:4" x14ac:dyDescent="0.25">
      <c r="B2131"/>
      <c r="D2131"/>
    </row>
    <row r="2132" spans="2:4" x14ac:dyDescent="0.25">
      <c r="B2132"/>
      <c r="D2132"/>
    </row>
    <row r="2133" spans="2:4" x14ac:dyDescent="0.25">
      <c r="B2133"/>
      <c r="D2133"/>
    </row>
    <row r="2134" spans="2:4" x14ac:dyDescent="0.25">
      <c r="B2134"/>
      <c r="D2134"/>
    </row>
    <row r="2135" spans="2:4" x14ac:dyDescent="0.25">
      <c r="B2135"/>
      <c r="D2135"/>
    </row>
    <row r="2136" spans="2:4" x14ac:dyDescent="0.25">
      <c r="B2136"/>
      <c r="D2136"/>
    </row>
    <row r="2137" spans="2:4" x14ac:dyDescent="0.25">
      <c r="B2137"/>
      <c r="D2137"/>
    </row>
    <row r="2138" spans="2:4" x14ac:dyDescent="0.25">
      <c r="B2138"/>
      <c r="D2138"/>
    </row>
    <row r="2139" spans="2:4" x14ac:dyDescent="0.25">
      <c r="B2139"/>
      <c r="D2139"/>
    </row>
    <row r="2140" spans="2:4" x14ac:dyDescent="0.25">
      <c r="B2140"/>
      <c r="D2140"/>
    </row>
    <row r="2141" spans="2:4" x14ac:dyDescent="0.25">
      <c r="B2141"/>
      <c r="D2141"/>
    </row>
    <row r="2142" spans="2:4" x14ac:dyDescent="0.25">
      <c r="B2142"/>
      <c r="D2142"/>
    </row>
    <row r="2143" spans="2:4" x14ac:dyDescent="0.25">
      <c r="B2143"/>
      <c r="D2143"/>
    </row>
    <row r="2144" spans="2:4" x14ac:dyDescent="0.25">
      <c r="B2144"/>
      <c r="D2144"/>
    </row>
    <row r="2145" spans="2:4" x14ac:dyDescent="0.25">
      <c r="B2145"/>
      <c r="D2145"/>
    </row>
    <row r="2146" spans="2:4" x14ac:dyDescent="0.25">
      <c r="B2146"/>
      <c r="D2146"/>
    </row>
    <row r="2147" spans="2:4" x14ac:dyDescent="0.25">
      <c r="B2147"/>
      <c r="D2147"/>
    </row>
    <row r="2148" spans="2:4" x14ac:dyDescent="0.25">
      <c r="B2148"/>
      <c r="D2148"/>
    </row>
    <row r="2149" spans="2:4" x14ac:dyDescent="0.25">
      <c r="B2149"/>
      <c r="D2149"/>
    </row>
    <row r="2150" spans="2:4" x14ac:dyDescent="0.25">
      <c r="B2150"/>
      <c r="D2150"/>
    </row>
    <row r="2151" spans="2:4" x14ac:dyDescent="0.25">
      <c r="B2151"/>
      <c r="D2151"/>
    </row>
    <row r="2152" spans="2:4" x14ac:dyDescent="0.25">
      <c r="B2152"/>
      <c r="D2152"/>
    </row>
    <row r="2153" spans="2:4" x14ac:dyDescent="0.25">
      <c r="B2153"/>
      <c r="D2153"/>
    </row>
    <row r="2154" spans="2:4" x14ac:dyDescent="0.25">
      <c r="B2154"/>
      <c r="D2154"/>
    </row>
    <row r="2155" spans="2:4" x14ac:dyDescent="0.25">
      <c r="B2155"/>
      <c r="D2155"/>
    </row>
    <row r="2156" spans="2:4" x14ac:dyDescent="0.25">
      <c r="B2156"/>
      <c r="D2156"/>
    </row>
    <row r="2157" spans="2:4" x14ac:dyDescent="0.25">
      <c r="B2157"/>
      <c r="D2157"/>
    </row>
    <row r="2158" spans="2:4" x14ac:dyDescent="0.25">
      <c r="B2158"/>
      <c r="D2158"/>
    </row>
    <row r="2159" spans="2:4" x14ac:dyDescent="0.25">
      <c r="B2159"/>
      <c r="D2159"/>
    </row>
    <row r="2160" spans="2:4" x14ac:dyDescent="0.25">
      <c r="B2160"/>
      <c r="D2160"/>
    </row>
    <row r="2161" spans="2:4" x14ac:dyDescent="0.25">
      <c r="B2161"/>
      <c r="D2161"/>
    </row>
    <row r="2162" spans="2:4" x14ac:dyDescent="0.25">
      <c r="B2162"/>
      <c r="D2162"/>
    </row>
    <row r="2163" spans="2:4" x14ac:dyDescent="0.25">
      <c r="B2163"/>
      <c r="D2163"/>
    </row>
    <row r="2164" spans="2:4" x14ac:dyDescent="0.25">
      <c r="B2164"/>
      <c r="D2164"/>
    </row>
    <row r="2165" spans="2:4" x14ac:dyDescent="0.25">
      <c r="B2165"/>
      <c r="D2165"/>
    </row>
    <row r="2166" spans="2:4" x14ac:dyDescent="0.25">
      <c r="B2166"/>
      <c r="D2166"/>
    </row>
    <row r="2167" spans="2:4" x14ac:dyDescent="0.25">
      <c r="B2167"/>
      <c r="D2167"/>
    </row>
    <row r="2168" spans="2:4" x14ac:dyDescent="0.25">
      <c r="B2168"/>
      <c r="D2168"/>
    </row>
    <row r="2169" spans="2:4" x14ac:dyDescent="0.25">
      <c r="B2169"/>
      <c r="D2169"/>
    </row>
    <row r="2170" spans="2:4" x14ac:dyDescent="0.25">
      <c r="B2170"/>
      <c r="D2170"/>
    </row>
    <row r="2171" spans="2:4" x14ac:dyDescent="0.25">
      <c r="B2171"/>
      <c r="D2171"/>
    </row>
    <row r="2172" spans="2:4" x14ac:dyDescent="0.25">
      <c r="B2172"/>
      <c r="D2172"/>
    </row>
    <row r="2173" spans="2:4" x14ac:dyDescent="0.25">
      <c r="B2173"/>
      <c r="D2173"/>
    </row>
    <row r="2174" spans="2:4" x14ac:dyDescent="0.25">
      <c r="B2174"/>
      <c r="D2174"/>
    </row>
    <row r="2175" spans="2:4" x14ac:dyDescent="0.25">
      <c r="B2175"/>
      <c r="D2175"/>
    </row>
    <row r="2176" spans="2:4" x14ac:dyDescent="0.25">
      <c r="B2176"/>
      <c r="D2176"/>
    </row>
    <row r="2177" spans="2:4" x14ac:dyDescent="0.25">
      <c r="B2177"/>
      <c r="D2177"/>
    </row>
    <row r="2178" spans="2:4" x14ac:dyDescent="0.25">
      <c r="B2178"/>
      <c r="D2178"/>
    </row>
    <row r="2179" spans="2:4" x14ac:dyDescent="0.25">
      <c r="B2179"/>
      <c r="D2179"/>
    </row>
    <row r="2180" spans="2:4" x14ac:dyDescent="0.25">
      <c r="B2180"/>
      <c r="D2180"/>
    </row>
    <row r="2181" spans="2:4" x14ac:dyDescent="0.25">
      <c r="B2181"/>
      <c r="D2181"/>
    </row>
    <row r="2182" spans="2:4" x14ac:dyDescent="0.25">
      <c r="B2182"/>
      <c r="D2182"/>
    </row>
    <row r="2183" spans="2:4" x14ac:dyDescent="0.25">
      <c r="B2183"/>
      <c r="D2183"/>
    </row>
    <row r="2184" spans="2:4" x14ac:dyDescent="0.25">
      <c r="B2184"/>
      <c r="D2184"/>
    </row>
    <row r="2185" spans="2:4" x14ac:dyDescent="0.25">
      <c r="B2185"/>
      <c r="D2185"/>
    </row>
    <row r="2186" spans="2:4" x14ac:dyDescent="0.25">
      <c r="B2186"/>
      <c r="D2186"/>
    </row>
    <row r="2187" spans="2:4" x14ac:dyDescent="0.25">
      <c r="B2187"/>
      <c r="D2187"/>
    </row>
    <row r="2188" spans="2:4" x14ac:dyDescent="0.25">
      <c r="B2188"/>
      <c r="D2188"/>
    </row>
    <row r="2189" spans="2:4" x14ac:dyDescent="0.25">
      <c r="B2189"/>
      <c r="D2189"/>
    </row>
    <row r="2190" spans="2:4" x14ac:dyDescent="0.25">
      <c r="B2190"/>
      <c r="D2190"/>
    </row>
    <row r="2191" spans="2:4" x14ac:dyDescent="0.25">
      <c r="B2191"/>
      <c r="D2191"/>
    </row>
    <row r="2192" spans="2:4" x14ac:dyDescent="0.25">
      <c r="B2192"/>
      <c r="D2192"/>
    </row>
    <row r="2193" spans="2:4" x14ac:dyDescent="0.25">
      <c r="B2193"/>
      <c r="D2193"/>
    </row>
    <row r="2194" spans="2:4" x14ac:dyDescent="0.25">
      <c r="B2194"/>
      <c r="D2194"/>
    </row>
    <row r="2195" spans="2:4" x14ac:dyDescent="0.25">
      <c r="B2195"/>
      <c r="D2195"/>
    </row>
    <row r="2196" spans="2:4" x14ac:dyDescent="0.25">
      <c r="B2196"/>
      <c r="D2196"/>
    </row>
    <row r="2197" spans="2:4" x14ac:dyDescent="0.25">
      <c r="B2197"/>
      <c r="D2197"/>
    </row>
    <row r="2198" spans="2:4" x14ac:dyDescent="0.25">
      <c r="B2198"/>
      <c r="D2198"/>
    </row>
    <row r="2199" spans="2:4" x14ac:dyDescent="0.25">
      <c r="B2199"/>
      <c r="D2199"/>
    </row>
    <row r="2200" spans="2:4" x14ac:dyDescent="0.25">
      <c r="B2200"/>
      <c r="D2200"/>
    </row>
    <row r="2201" spans="2:4" x14ac:dyDescent="0.25">
      <c r="B2201"/>
      <c r="D2201"/>
    </row>
    <row r="2202" spans="2:4" x14ac:dyDescent="0.25">
      <c r="B2202"/>
      <c r="D2202"/>
    </row>
    <row r="2203" spans="2:4" x14ac:dyDescent="0.25">
      <c r="B2203"/>
      <c r="D2203"/>
    </row>
    <row r="2204" spans="2:4" x14ac:dyDescent="0.25">
      <c r="B2204"/>
      <c r="D2204"/>
    </row>
    <row r="2205" spans="2:4" x14ac:dyDescent="0.25">
      <c r="B2205"/>
      <c r="D2205"/>
    </row>
    <row r="2206" spans="2:4" x14ac:dyDescent="0.25">
      <c r="B2206"/>
      <c r="D2206"/>
    </row>
    <row r="2207" spans="2:4" x14ac:dyDescent="0.25">
      <c r="B2207"/>
      <c r="D2207"/>
    </row>
    <row r="2208" spans="2:4" x14ac:dyDescent="0.25">
      <c r="B2208"/>
      <c r="D2208"/>
    </row>
    <row r="2209" spans="2:4" x14ac:dyDescent="0.25">
      <c r="B2209"/>
      <c r="D2209"/>
    </row>
    <row r="2210" spans="2:4" x14ac:dyDescent="0.25">
      <c r="B2210"/>
      <c r="D2210"/>
    </row>
    <row r="2211" spans="2:4" x14ac:dyDescent="0.25">
      <c r="B2211"/>
      <c r="D2211"/>
    </row>
    <row r="2212" spans="2:4" x14ac:dyDescent="0.25">
      <c r="B2212"/>
      <c r="D2212"/>
    </row>
    <row r="2213" spans="2:4" x14ac:dyDescent="0.25">
      <c r="B2213"/>
      <c r="D2213"/>
    </row>
    <row r="2214" spans="2:4" x14ac:dyDescent="0.25">
      <c r="B2214"/>
      <c r="D2214"/>
    </row>
    <row r="2215" spans="2:4" x14ac:dyDescent="0.25">
      <c r="B2215"/>
      <c r="D2215"/>
    </row>
    <row r="2216" spans="2:4" x14ac:dyDescent="0.25">
      <c r="B2216"/>
      <c r="D2216"/>
    </row>
    <row r="2217" spans="2:4" x14ac:dyDescent="0.25">
      <c r="B2217"/>
      <c r="D2217"/>
    </row>
    <row r="2218" spans="2:4" x14ac:dyDescent="0.25">
      <c r="B2218"/>
      <c r="D2218"/>
    </row>
    <row r="2219" spans="2:4" x14ac:dyDescent="0.25">
      <c r="B2219"/>
      <c r="D2219"/>
    </row>
    <row r="2220" spans="2:4" x14ac:dyDescent="0.25">
      <c r="B2220"/>
      <c r="D2220"/>
    </row>
    <row r="2221" spans="2:4" x14ac:dyDescent="0.25">
      <c r="B2221"/>
      <c r="D2221"/>
    </row>
    <row r="2222" spans="2:4" x14ac:dyDescent="0.25">
      <c r="B2222"/>
      <c r="D2222"/>
    </row>
    <row r="2223" spans="2:4" x14ac:dyDescent="0.25">
      <c r="B2223"/>
      <c r="D2223"/>
    </row>
    <row r="2224" spans="2:4" x14ac:dyDescent="0.25">
      <c r="B2224"/>
      <c r="D2224"/>
    </row>
    <row r="2225" spans="2:4" x14ac:dyDescent="0.25">
      <c r="B2225"/>
      <c r="D2225"/>
    </row>
    <row r="2226" spans="2:4" x14ac:dyDescent="0.25">
      <c r="B2226"/>
      <c r="D2226"/>
    </row>
    <row r="2227" spans="2:4" x14ac:dyDescent="0.25">
      <c r="B2227"/>
      <c r="D2227"/>
    </row>
    <row r="2228" spans="2:4" x14ac:dyDescent="0.25">
      <c r="B2228"/>
      <c r="D2228"/>
    </row>
    <row r="2229" spans="2:4" x14ac:dyDescent="0.25">
      <c r="B2229"/>
      <c r="D2229"/>
    </row>
    <row r="2230" spans="2:4" x14ac:dyDescent="0.25">
      <c r="B2230"/>
      <c r="D2230"/>
    </row>
    <row r="2231" spans="2:4" x14ac:dyDescent="0.25">
      <c r="B2231"/>
      <c r="D2231"/>
    </row>
    <row r="2232" spans="2:4" x14ac:dyDescent="0.25">
      <c r="B2232"/>
      <c r="D2232"/>
    </row>
    <row r="2233" spans="2:4" x14ac:dyDescent="0.25">
      <c r="B2233"/>
      <c r="D2233"/>
    </row>
    <row r="2234" spans="2:4" x14ac:dyDescent="0.25">
      <c r="B2234"/>
      <c r="D2234"/>
    </row>
    <row r="2235" spans="2:4" x14ac:dyDescent="0.25">
      <c r="B2235"/>
      <c r="D2235"/>
    </row>
    <row r="2236" spans="2:4" x14ac:dyDescent="0.25">
      <c r="B2236"/>
      <c r="D2236"/>
    </row>
    <row r="2237" spans="2:4" x14ac:dyDescent="0.25">
      <c r="B2237"/>
      <c r="D2237"/>
    </row>
    <row r="2238" spans="2:4" x14ac:dyDescent="0.25">
      <c r="B2238"/>
      <c r="D2238"/>
    </row>
    <row r="2239" spans="2:4" x14ac:dyDescent="0.25">
      <c r="B2239"/>
      <c r="D2239"/>
    </row>
    <row r="2240" spans="2:4" x14ac:dyDescent="0.25">
      <c r="B2240"/>
      <c r="D2240"/>
    </row>
    <row r="2241" spans="2:4" x14ac:dyDescent="0.25">
      <c r="B2241"/>
      <c r="D2241"/>
    </row>
    <row r="2242" spans="2:4" x14ac:dyDescent="0.25">
      <c r="B2242"/>
      <c r="D2242"/>
    </row>
    <row r="2243" spans="2:4" x14ac:dyDescent="0.25">
      <c r="B2243"/>
      <c r="D2243"/>
    </row>
    <row r="2244" spans="2:4" x14ac:dyDescent="0.25">
      <c r="B2244"/>
      <c r="D2244"/>
    </row>
    <row r="2245" spans="2:4" x14ac:dyDescent="0.25">
      <c r="B2245"/>
      <c r="D2245"/>
    </row>
    <row r="2246" spans="2:4" x14ac:dyDescent="0.25">
      <c r="B2246"/>
      <c r="D2246"/>
    </row>
    <row r="2247" spans="2:4" x14ac:dyDescent="0.25">
      <c r="B2247"/>
      <c r="D2247"/>
    </row>
    <row r="2248" spans="2:4" x14ac:dyDescent="0.25">
      <c r="B2248"/>
      <c r="D2248"/>
    </row>
    <row r="2249" spans="2:4" x14ac:dyDescent="0.25">
      <c r="B2249"/>
      <c r="D2249"/>
    </row>
    <row r="2250" spans="2:4" x14ac:dyDescent="0.25">
      <c r="B2250"/>
      <c r="D2250"/>
    </row>
    <row r="2251" spans="2:4" x14ac:dyDescent="0.25">
      <c r="B2251"/>
      <c r="D2251"/>
    </row>
    <row r="2252" spans="2:4" x14ac:dyDescent="0.25">
      <c r="B2252"/>
      <c r="D2252"/>
    </row>
    <row r="2253" spans="2:4" x14ac:dyDescent="0.25">
      <c r="B2253"/>
      <c r="D2253"/>
    </row>
    <row r="2254" spans="2:4" x14ac:dyDescent="0.25">
      <c r="B2254"/>
      <c r="D2254"/>
    </row>
    <row r="2255" spans="2:4" x14ac:dyDescent="0.25">
      <c r="B2255"/>
      <c r="D2255"/>
    </row>
    <row r="2256" spans="2:4" x14ac:dyDescent="0.25">
      <c r="B2256"/>
      <c r="D2256"/>
    </row>
    <row r="2257" spans="2:4" x14ac:dyDescent="0.25">
      <c r="B2257"/>
      <c r="D2257"/>
    </row>
    <row r="2258" spans="2:4" x14ac:dyDescent="0.25">
      <c r="B2258"/>
      <c r="D2258"/>
    </row>
    <row r="2259" spans="2:4" x14ac:dyDescent="0.25">
      <c r="B2259"/>
      <c r="D2259"/>
    </row>
    <row r="2260" spans="2:4" x14ac:dyDescent="0.25">
      <c r="B2260"/>
      <c r="D2260"/>
    </row>
    <row r="2261" spans="2:4" x14ac:dyDescent="0.25">
      <c r="B2261"/>
      <c r="D2261"/>
    </row>
    <row r="2262" spans="2:4" x14ac:dyDescent="0.25">
      <c r="B2262"/>
      <c r="D2262"/>
    </row>
    <row r="2263" spans="2:4" x14ac:dyDescent="0.25">
      <c r="B2263"/>
      <c r="D2263"/>
    </row>
    <row r="2264" spans="2:4" x14ac:dyDescent="0.25">
      <c r="B2264"/>
      <c r="D2264"/>
    </row>
    <row r="2265" spans="2:4" x14ac:dyDescent="0.25">
      <c r="B2265"/>
      <c r="D2265"/>
    </row>
    <row r="2266" spans="2:4" x14ac:dyDescent="0.25">
      <c r="B2266"/>
      <c r="D2266"/>
    </row>
    <row r="2267" spans="2:4" x14ac:dyDescent="0.25">
      <c r="B2267"/>
      <c r="D2267"/>
    </row>
    <row r="2268" spans="2:4" x14ac:dyDescent="0.25">
      <c r="B2268"/>
      <c r="D2268"/>
    </row>
    <row r="2269" spans="2:4" x14ac:dyDescent="0.25">
      <c r="B2269"/>
      <c r="D2269"/>
    </row>
    <row r="2270" spans="2:4" x14ac:dyDescent="0.25">
      <c r="B2270"/>
      <c r="D2270"/>
    </row>
    <row r="2271" spans="2:4" x14ac:dyDescent="0.25">
      <c r="B2271"/>
      <c r="D2271"/>
    </row>
    <row r="2272" spans="2:4" x14ac:dyDescent="0.25">
      <c r="B2272"/>
      <c r="D2272"/>
    </row>
    <row r="2273" spans="2:4" x14ac:dyDescent="0.25">
      <c r="B2273"/>
      <c r="D2273"/>
    </row>
    <row r="2274" spans="2:4" x14ac:dyDescent="0.25">
      <c r="B2274"/>
      <c r="D2274"/>
    </row>
    <row r="2275" spans="2:4" x14ac:dyDescent="0.25">
      <c r="B2275"/>
      <c r="D2275"/>
    </row>
    <row r="2276" spans="2:4" x14ac:dyDescent="0.25">
      <c r="B2276"/>
      <c r="D2276"/>
    </row>
    <row r="2277" spans="2:4" x14ac:dyDescent="0.25">
      <c r="B2277"/>
      <c r="D2277"/>
    </row>
    <row r="2278" spans="2:4" x14ac:dyDescent="0.25">
      <c r="B2278"/>
      <c r="D2278"/>
    </row>
    <row r="2279" spans="2:4" x14ac:dyDescent="0.25">
      <c r="B2279"/>
      <c r="D2279"/>
    </row>
    <row r="2280" spans="2:4" x14ac:dyDescent="0.25">
      <c r="B2280"/>
      <c r="D2280"/>
    </row>
    <row r="2281" spans="2:4" x14ac:dyDescent="0.25">
      <c r="B2281"/>
      <c r="D2281"/>
    </row>
    <row r="2282" spans="2:4" x14ac:dyDescent="0.25">
      <c r="B2282"/>
      <c r="D2282"/>
    </row>
    <row r="2283" spans="2:4" x14ac:dyDescent="0.25">
      <c r="B2283"/>
      <c r="D2283"/>
    </row>
    <row r="2284" spans="2:4" x14ac:dyDescent="0.25">
      <c r="B2284"/>
      <c r="D2284"/>
    </row>
    <row r="2285" spans="2:4" x14ac:dyDescent="0.25">
      <c r="B2285"/>
      <c r="D2285"/>
    </row>
    <row r="2286" spans="2:4" x14ac:dyDescent="0.25">
      <c r="B2286"/>
      <c r="D2286"/>
    </row>
    <row r="2287" spans="2:4" x14ac:dyDescent="0.25">
      <c r="B2287"/>
      <c r="D2287"/>
    </row>
    <row r="2288" spans="2:4" x14ac:dyDescent="0.25">
      <c r="B2288"/>
      <c r="D2288"/>
    </row>
    <row r="2289" spans="2:4" x14ac:dyDescent="0.25">
      <c r="B2289"/>
      <c r="D2289"/>
    </row>
    <row r="2290" spans="2:4" x14ac:dyDescent="0.25">
      <c r="B2290"/>
      <c r="D2290"/>
    </row>
    <row r="2291" spans="2:4" x14ac:dyDescent="0.25">
      <c r="B2291"/>
      <c r="D2291"/>
    </row>
    <row r="2292" spans="2:4" x14ac:dyDescent="0.25">
      <c r="B2292"/>
      <c r="D2292"/>
    </row>
    <row r="2293" spans="2:4" x14ac:dyDescent="0.25">
      <c r="B2293"/>
      <c r="D2293"/>
    </row>
    <row r="2294" spans="2:4" x14ac:dyDescent="0.25">
      <c r="B2294"/>
      <c r="D2294"/>
    </row>
    <row r="2295" spans="2:4" x14ac:dyDescent="0.25">
      <c r="B2295"/>
      <c r="D2295"/>
    </row>
    <row r="2296" spans="2:4" x14ac:dyDescent="0.25">
      <c r="B2296"/>
      <c r="D2296"/>
    </row>
    <row r="2297" spans="2:4" x14ac:dyDescent="0.25">
      <c r="B2297"/>
      <c r="D2297"/>
    </row>
    <row r="2298" spans="2:4" x14ac:dyDescent="0.25">
      <c r="B2298"/>
      <c r="D2298"/>
    </row>
    <row r="2299" spans="2:4" x14ac:dyDescent="0.25">
      <c r="B2299"/>
      <c r="D2299"/>
    </row>
    <row r="2300" spans="2:4" x14ac:dyDescent="0.25">
      <c r="B2300"/>
      <c r="D2300"/>
    </row>
    <row r="2301" spans="2:4" x14ac:dyDescent="0.25">
      <c r="B2301"/>
      <c r="D2301"/>
    </row>
    <row r="2302" spans="2:4" x14ac:dyDescent="0.25">
      <c r="B2302"/>
      <c r="D2302"/>
    </row>
    <row r="2303" spans="2:4" x14ac:dyDescent="0.25">
      <c r="B2303"/>
      <c r="D2303"/>
    </row>
    <row r="2304" spans="2:4" x14ac:dyDescent="0.25">
      <c r="B2304"/>
      <c r="D2304"/>
    </row>
    <row r="2305" spans="2:4" x14ac:dyDescent="0.25">
      <c r="B2305"/>
      <c r="D2305"/>
    </row>
    <row r="2306" spans="2:4" x14ac:dyDescent="0.25">
      <c r="B2306"/>
      <c r="D2306"/>
    </row>
    <row r="2307" spans="2:4" x14ac:dyDescent="0.25">
      <c r="B2307"/>
      <c r="D2307"/>
    </row>
    <row r="2308" spans="2:4" x14ac:dyDescent="0.25">
      <c r="B2308"/>
      <c r="D2308"/>
    </row>
    <row r="2309" spans="2:4" x14ac:dyDescent="0.25">
      <c r="B2309"/>
      <c r="D2309"/>
    </row>
    <row r="2310" spans="2:4" x14ac:dyDescent="0.25">
      <c r="B2310"/>
      <c r="D2310"/>
    </row>
    <row r="2311" spans="2:4" x14ac:dyDescent="0.25">
      <c r="B2311"/>
      <c r="D2311"/>
    </row>
    <row r="2312" spans="2:4" x14ac:dyDescent="0.25">
      <c r="B2312"/>
      <c r="D2312"/>
    </row>
    <row r="2313" spans="2:4" x14ac:dyDescent="0.25">
      <c r="B2313"/>
      <c r="D2313"/>
    </row>
    <row r="2314" spans="2:4" x14ac:dyDescent="0.25">
      <c r="B2314"/>
      <c r="D2314"/>
    </row>
    <row r="2315" spans="2:4" x14ac:dyDescent="0.25">
      <c r="B2315"/>
      <c r="D2315"/>
    </row>
    <row r="2316" spans="2:4" x14ac:dyDescent="0.25">
      <c r="B2316"/>
      <c r="D2316"/>
    </row>
    <row r="2317" spans="2:4" x14ac:dyDescent="0.25">
      <c r="B2317"/>
      <c r="D2317"/>
    </row>
    <row r="2318" spans="2:4" x14ac:dyDescent="0.25">
      <c r="B2318"/>
      <c r="D2318"/>
    </row>
    <row r="2319" spans="2:4" x14ac:dyDescent="0.25">
      <c r="B2319"/>
      <c r="D2319"/>
    </row>
    <row r="2320" spans="2:4" x14ac:dyDescent="0.25">
      <c r="B2320"/>
      <c r="D2320"/>
    </row>
    <row r="2321" spans="2:4" x14ac:dyDescent="0.25">
      <c r="B2321"/>
      <c r="D2321"/>
    </row>
    <row r="2322" spans="2:4" x14ac:dyDescent="0.25">
      <c r="B2322"/>
      <c r="D2322"/>
    </row>
    <row r="2323" spans="2:4" x14ac:dyDescent="0.25">
      <c r="B2323"/>
      <c r="D2323"/>
    </row>
    <row r="2324" spans="2:4" x14ac:dyDescent="0.25">
      <c r="B2324"/>
      <c r="D2324"/>
    </row>
    <row r="2325" spans="2:4" x14ac:dyDescent="0.25">
      <c r="B2325"/>
      <c r="D2325"/>
    </row>
    <row r="2326" spans="2:4" x14ac:dyDescent="0.25">
      <c r="B2326"/>
      <c r="D2326"/>
    </row>
    <row r="2327" spans="2:4" x14ac:dyDescent="0.25">
      <c r="B2327"/>
      <c r="D2327"/>
    </row>
    <row r="2328" spans="2:4" x14ac:dyDescent="0.25">
      <c r="B2328"/>
      <c r="D2328"/>
    </row>
    <row r="2329" spans="2:4" x14ac:dyDescent="0.25">
      <c r="B2329"/>
      <c r="D2329"/>
    </row>
    <row r="2330" spans="2:4" x14ac:dyDescent="0.25">
      <c r="B2330"/>
      <c r="D2330"/>
    </row>
    <row r="2331" spans="2:4" x14ac:dyDescent="0.25">
      <c r="B2331"/>
      <c r="D2331"/>
    </row>
    <row r="2332" spans="2:4" x14ac:dyDescent="0.25">
      <c r="B2332"/>
      <c r="D2332"/>
    </row>
    <row r="2333" spans="2:4" x14ac:dyDescent="0.25">
      <c r="B2333"/>
      <c r="D2333"/>
    </row>
    <row r="2334" spans="2:4" x14ac:dyDescent="0.25">
      <c r="B2334"/>
      <c r="D2334"/>
    </row>
    <row r="2335" spans="2:4" x14ac:dyDescent="0.25">
      <c r="B2335"/>
      <c r="D2335"/>
    </row>
    <row r="2336" spans="2:4" x14ac:dyDescent="0.25">
      <c r="B2336"/>
      <c r="D2336"/>
    </row>
    <row r="2337" spans="2:4" x14ac:dyDescent="0.25">
      <c r="B2337"/>
      <c r="D2337"/>
    </row>
    <row r="2338" spans="2:4" x14ac:dyDescent="0.25">
      <c r="B2338"/>
      <c r="D2338"/>
    </row>
    <row r="2339" spans="2:4" x14ac:dyDescent="0.25">
      <c r="B2339"/>
      <c r="D2339"/>
    </row>
    <row r="2340" spans="2:4" x14ac:dyDescent="0.25">
      <c r="B2340"/>
      <c r="D2340"/>
    </row>
    <row r="2341" spans="2:4" x14ac:dyDescent="0.25">
      <c r="B2341"/>
      <c r="D2341"/>
    </row>
    <row r="2342" spans="2:4" x14ac:dyDescent="0.25">
      <c r="B2342"/>
      <c r="D2342"/>
    </row>
    <row r="2343" spans="2:4" x14ac:dyDescent="0.25">
      <c r="B2343"/>
      <c r="D2343"/>
    </row>
    <row r="2344" spans="2:4" x14ac:dyDescent="0.25">
      <c r="B2344"/>
      <c r="D2344"/>
    </row>
    <row r="2345" spans="2:4" x14ac:dyDescent="0.25">
      <c r="B2345"/>
      <c r="D2345"/>
    </row>
    <row r="2346" spans="2:4" x14ac:dyDescent="0.25">
      <c r="B2346"/>
      <c r="D2346"/>
    </row>
    <row r="2347" spans="2:4" x14ac:dyDescent="0.25">
      <c r="B2347"/>
      <c r="D2347"/>
    </row>
    <row r="2348" spans="2:4" x14ac:dyDescent="0.25">
      <c r="B2348"/>
      <c r="D2348"/>
    </row>
    <row r="2349" spans="2:4" x14ac:dyDescent="0.25">
      <c r="B2349"/>
      <c r="D2349"/>
    </row>
    <row r="2350" spans="2:4" x14ac:dyDescent="0.25">
      <c r="B2350"/>
      <c r="D2350"/>
    </row>
    <row r="2351" spans="2:4" x14ac:dyDescent="0.25">
      <c r="B2351"/>
      <c r="D2351"/>
    </row>
    <row r="2352" spans="2:4" x14ac:dyDescent="0.25">
      <c r="B2352"/>
      <c r="D2352"/>
    </row>
    <row r="2353" spans="2:4" x14ac:dyDescent="0.25">
      <c r="B2353"/>
      <c r="D2353"/>
    </row>
    <row r="2354" spans="2:4" x14ac:dyDescent="0.25">
      <c r="B2354"/>
      <c r="D2354"/>
    </row>
    <row r="2355" spans="2:4" x14ac:dyDescent="0.25">
      <c r="B2355"/>
      <c r="D2355"/>
    </row>
    <row r="2356" spans="2:4" x14ac:dyDescent="0.25">
      <c r="B2356"/>
      <c r="D2356"/>
    </row>
    <row r="2357" spans="2:4" x14ac:dyDescent="0.25">
      <c r="B2357"/>
      <c r="D2357"/>
    </row>
    <row r="2358" spans="2:4" x14ac:dyDescent="0.25">
      <c r="B2358"/>
      <c r="D2358"/>
    </row>
    <row r="2359" spans="2:4" x14ac:dyDescent="0.25">
      <c r="B2359"/>
      <c r="D2359"/>
    </row>
    <row r="2360" spans="2:4" x14ac:dyDescent="0.25">
      <c r="B2360"/>
      <c r="D2360"/>
    </row>
    <row r="2361" spans="2:4" x14ac:dyDescent="0.25">
      <c r="B2361"/>
      <c r="D2361"/>
    </row>
    <row r="2362" spans="2:4" x14ac:dyDescent="0.25">
      <c r="B2362"/>
      <c r="D2362"/>
    </row>
    <row r="2363" spans="2:4" x14ac:dyDescent="0.25">
      <c r="B2363"/>
      <c r="D2363"/>
    </row>
    <row r="2364" spans="2:4" x14ac:dyDescent="0.25">
      <c r="B2364"/>
      <c r="D2364"/>
    </row>
    <row r="2365" spans="2:4" x14ac:dyDescent="0.25">
      <c r="B2365"/>
      <c r="D2365"/>
    </row>
    <row r="2366" spans="2:4" x14ac:dyDescent="0.25">
      <c r="B2366"/>
      <c r="D2366"/>
    </row>
    <row r="2367" spans="2:4" x14ac:dyDescent="0.25">
      <c r="B2367"/>
      <c r="D2367"/>
    </row>
    <row r="2368" spans="2:4" x14ac:dyDescent="0.25">
      <c r="B2368"/>
      <c r="D2368"/>
    </row>
    <row r="2369" spans="2:4" x14ac:dyDescent="0.25">
      <c r="B2369"/>
      <c r="D2369"/>
    </row>
    <row r="2370" spans="2:4" x14ac:dyDescent="0.25">
      <c r="B2370"/>
      <c r="D2370"/>
    </row>
    <row r="2371" spans="2:4" x14ac:dyDescent="0.25">
      <c r="B2371"/>
      <c r="D2371"/>
    </row>
    <row r="2372" spans="2:4" x14ac:dyDescent="0.25">
      <c r="B2372"/>
      <c r="D2372"/>
    </row>
    <row r="2373" spans="2:4" x14ac:dyDescent="0.25">
      <c r="B2373"/>
      <c r="D2373"/>
    </row>
    <row r="2374" spans="2:4" x14ac:dyDescent="0.25">
      <c r="B2374"/>
      <c r="D2374"/>
    </row>
    <row r="2375" spans="2:4" x14ac:dyDescent="0.25">
      <c r="B2375"/>
      <c r="D2375"/>
    </row>
    <row r="2376" spans="2:4" x14ac:dyDescent="0.25">
      <c r="B2376"/>
      <c r="D2376"/>
    </row>
    <row r="2377" spans="2:4" x14ac:dyDescent="0.25">
      <c r="B2377"/>
      <c r="D2377"/>
    </row>
    <row r="2378" spans="2:4" x14ac:dyDescent="0.25">
      <c r="B2378"/>
      <c r="D2378"/>
    </row>
    <row r="2379" spans="2:4" x14ac:dyDescent="0.25">
      <c r="B2379"/>
      <c r="D2379"/>
    </row>
    <row r="2380" spans="2:4" x14ac:dyDescent="0.25">
      <c r="B2380"/>
      <c r="D2380"/>
    </row>
    <row r="2381" spans="2:4" x14ac:dyDescent="0.25">
      <c r="B2381"/>
      <c r="D2381"/>
    </row>
    <row r="2382" spans="2:4" x14ac:dyDescent="0.25">
      <c r="B2382"/>
      <c r="D2382"/>
    </row>
    <row r="2383" spans="2:4" x14ac:dyDescent="0.25">
      <c r="B2383"/>
      <c r="D2383"/>
    </row>
    <row r="2384" spans="2:4" x14ac:dyDescent="0.25">
      <c r="B2384"/>
      <c r="D2384"/>
    </row>
    <row r="2385" spans="2:4" x14ac:dyDescent="0.25">
      <c r="B2385"/>
      <c r="D2385"/>
    </row>
    <row r="2386" spans="2:4" x14ac:dyDescent="0.25">
      <c r="B2386"/>
      <c r="D2386"/>
    </row>
    <row r="2387" spans="2:4" x14ac:dyDescent="0.25">
      <c r="B2387"/>
      <c r="D2387"/>
    </row>
    <row r="2388" spans="2:4" x14ac:dyDescent="0.25">
      <c r="B2388"/>
      <c r="D2388"/>
    </row>
    <row r="2389" spans="2:4" x14ac:dyDescent="0.25">
      <c r="B2389"/>
      <c r="D2389"/>
    </row>
    <row r="2390" spans="2:4" x14ac:dyDescent="0.25">
      <c r="B2390"/>
      <c r="D2390"/>
    </row>
    <row r="2391" spans="2:4" x14ac:dyDescent="0.25">
      <c r="B2391"/>
      <c r="D2391"/>
    </row>
    <row r="2392" spans="2:4" x14ac:dyDescent="0.25">
      <c r="B2392"/>
      <c r="D2392"/>
    </row>
    <row r="2393" spans="2:4" x14ac:dyDescent="0.25">
      <c r="B2393"/>
      <c r="D2393"/>
    </row>
    <row r="2394" spans="2:4" x14ac:dyDescent="0.25">
      <c r="B2394"/>
      <c r="D2394"/>
    </row>
    <row r="2395" spans="2:4" x14ac:dyDescent="0.25">
      <c r="B2395"/>
      <c r="D2395"/>
    </row>
    <row r="2396" spans="2:4" x14ac:dyDescent="0.25">
      <c r="B2396"/>
      <c r="D2396"/>
    </row>
    <row r="2397" spans="2:4" x14ac:dyDescent="0.25">
      <c r="B2397"/>
      <c r="D2397"/>
    </row>
    <row r="2398" spans="2:4" x14ac:dyDescent="0.25">
      <c r="B2398"/>
      <c r="D2398"/>
    </row>
    <row r="2399" spans="2:4" x14ac:dyDescent="0.25">
      <c r="B2399"/>
      <c r="D2399"/>
    </row>
    <row r="2400" spans="2:4" x14ac:dyDescent="0.25">
      <c r="B2400"/>
      <c r="D2400"/>
    </row>
    <row r="2401" spans="2:4" x14ac:dyDescent="0.25">
      <c r="B2401"/>
      <c r="D2401"/>
    </row>
    <row r="2402" spans="2:4" x14ac:dyDescent="0.25">
      <c r="B2402"/>
      <c r="D2402"/>
    </row>
    <row r="2403" spans="2:4" x14ac:dyDescent="0.25">
      <c r="B2403"/>
      <c r="D2403"/>
    </row>
    <row r="2404" spans="2:4" x14ac:dyDescent="0.25">
      <c r="B2404"/>
      <c r="D2404"/>
    </row>
    <row r="2405" spans="2:4" x14ac:dyDescent="0.25">
      <c r="B2405"/>
      <c r="D2405"/>
    </row>
    <row r="2406" spans="2:4" x14ac:dyDescent="0.25">
      <c r="B2406"/>
      <c r="D2406"/>
    </row>
    <row r="2407" spans="2:4" x14ac:dyDescent="0.25">
      <c r="B2407"/>
      <c r="D2407"/>
    </row>
    <row r="2408" spans="2:4" x14ac:dyDescent="0.25">
      <c r="B2408"/>
      <c r="D2408"/>
    </row>
    <row r="2409" spans="2:4" x14ac:dyDescent="0.25">
      <c r="B2409"/>
      <c r="D2409"/>
    </row>
    <row r="2410" spans="2:4" x14ac:dyDescent="0.25">
      <c r="B2410"/>
      <c r="D2410"/>
    </row>
    <row r="2411" spans="2:4" x14ac:dyDescent="0.25">
      <c r="B2411"/>
      <c r="D2411"/>
    </row>
    <row r="2412" spans="2:4" x14ac:dyDescent="0.25">
      <c r="B2412"/>
      <c r="D2412"/>
    </row>
    <row r="2413" spans="2:4" x14ac:dyDescent="0.25">
      <c r="B2413"/>
      <c r="D2413"/>
    </row>
    <row r="2414" spans="2:4" x14ac:dyDescent="0.25">
      <c r="B2414"/>
      <c r="D2414"/>
    </row>
    <row r="2415" spans="2:4" x14ac:dyDescent="0.25">
      <c r="B2415"/>
      <c r="D2415"/>
    </row>
    <row r="2416" spans="2:4" x14ac:dyDescent="0.25">
      <c r="B2416"/>
      <c r="D2416"/>
    </row>
    <row r="2417" spans="2:4" x14ac:dyDescent="0.25">
      <c r="B2417"/>
      <c r="D2417"/>
    </row>
    <row r="2418" spans="2:4" x14ac:dyDescent="0.25">
      <c r="B2418"/>
      <c r="D2418"/>
    </row>
    <row r="2419" spans="2:4" x14ac:dyDescent="0.25">
      <c r="B2419"/>
      <c r="D2419"/>
    </row>
    <row r="2420" spans="2:4" x14ac:dyDescent="0.25">
      <c r="B2420"/>
      <c r="D2420"/>
    </row>
    <row r="2421" spans="2:4" x14ac:dyDescent="0.25">
      <c r="B2421"/>
      <c r="D2421"/>
    </row>
    <row r="2422" spans="2:4" x14ac:dyDescent="0.25">
      <c r="B2422"/>
      <c r="D2422"/>
    </row>
    <row r="2423" spans="2:4" x14ac:dyDescent="0.25">
      <c r="B2423"/>
      <c r="D2423"/>
    </row>
    <row r="2424" spans="2:4" x14ac:dyDescent="0.25">
      <c r="B2424"/>
      <c r="D2424"/>
    </row>
    <row r="2425" spans="2:4" x14ac:dyDescent="0.25">
      <c r="B2425"/>
      <c r="D2425"/>
    </row>
    <row r="2426" spans="2:4" x14ac:dyDescent="0.25">
      <c r="B2426"/>
      <c r="D2426"/>
    </row>
    <row r="2427" spans="2:4" x14ac:dyDescent="0.25">
      <c r="B2427"/>
      <c r="D2427"/>
    </row>
    <row r="2428" spans="2:4" x14ac:dyDescent="0.25">
      <c r="B2428"/>
      <c r="D2428"/>
    </row>
    <row r="2429" spans="2:4" x14ac:dyDescent="0.25">
      <c r="B2429"/>
      <c r="D2429"/>
    </row>
    <row r="2430" spans="2:4" x14ac:dyDescent="0.25">
      <c r="B2430"/>
      <c r="D2430"/>
    </row>
    <row r="2431" spans="2:4" x14ac:dyDescent="0.25">
      <c r="B2431"/>
      <c r="D2431"/>
    </row>
    <row r="2432" spans="2:4" x14ac:dyDescent="0.25">
      <c r="B2432"/>
      <c r="D2432"/>
    </row>
    <row r="2433" spans="2:4" x14ac:dyDescent="0.25">
      <c r="B2433"/>
      <c r="D2433"/>
    </row>
    <row r="2434" spans="2:4" x14ac:dyDescent="0.25">
      <c r="B2434"/>
      <c r="D2434"/>
    </row>
    <row r="2435" spans="2:4" x14ac:dyDescent="0.25">
      <c r="B2435"/>
      <c r="D2435"/>
    </row>
    <row r="2436" spans="2:4" x14ac:dyDescent="0.25">
      <c r="B2436"/>
      <c r="D2436"/>
    </row>
    <row r="2437" spans="2:4" x14ac:dyDescent="0.25">
      <c r="B2437"/>
      <c r="D2437"/>
    </row>
    <row r="2438" spans="2:4" x14ac:dyDescent="0.25">
      <c r="B2438"/>
      <c r="D2438"/>
    </row>
    <row r="2439" spans="2:4" x14ac:dyDescent="0.25">
      <c r="B2439"/>
      <c r="D2439"/>
    </row>
    <row r="2440" spans="2:4" x14ac:dyDescent="0.25">
      <c r="B2440"/>
      <c r="D2440"/>
    </row>
    <row r="2441" spans="2:4" x14ac:dyDescent="0.25">
      <c r="B2441"/>
      <c r="D2441"/>
    </row>
    <row r="2442" spans="2:4" x14ac:dyDescent="0.25">
      <c r="B2442"/>
      <c r="D2442"/>
    </row>
    <row r="2443" spans="2:4" x14ac:dyDescent="0.25">
      <c r="B2443"/>
      <c r="D2443"/>
    </row>
    <row r="2444" spans="2:4" x14ac:dyDescent="0.25">
      <c r="B2444"/>
      <c r="D2444"/>
    </row>
    <row r="2445" spans="2:4" x14ac:dyDescent="0.25">
      <c r="B2445"/>
      <c r="D2445"/>
    </row>
    <row r="2446" spans="2:4" x14ac:dyDescent="0.25">
      <c r="B2446"/>
      <c r="D2446"/>
    </row>
    <row r="2447" spans="2:4" x14ac:dyDescent="0.25">
      <c r="B2447"/>
      <c r="D2447"/>
    </row>
    <row r="2448" spans="2:4" x14ac:dyDescent="0.25">
      <c r="B2448"/>
      <c r="D2448"/>
    </row>
    <row r="2449" spans="2:4" x14ac:dyDescent="0.25">
      <c r="B2449"/>
      <c r="D2449"/>
    </row>
    <row r="2450" spans="2:4" x14ac:dyDescent="0.25">
      <c r="B2450"/>
      <c r="D2450"/>
    </row>
    <row r="2451" spans="2:4" x14ac:dyDescent="0.25">
      <c r="B2451"/>
      <c r="D2451"/>
    </row>
    <row r="2452" spans="2:4" x14ac:dyDescent="0.25">
      <c r="B2452"/>
      <c r="D2452"/>
    </row>
    <row r="2453" spans="2:4" x14ac:dyDescent="0.25">
      <c r="B2453"/>
      <c r="D2453"/>
    </row>
    <row r="2454" spans="2:4" x14ac:dyDescent="0.25">
      <c r="B2454"/>
      <c r="D2454"/>
    </row>
    <row r="2455" spans="2:4" x14ac:dyDescent="0.25">
      <c r="B2455"/>
      <c r="D2455"/>
    </row>
    <row r="2456" spans="2:4" x14ac:dyDescent="0.25">
      <c r="B2456"/>
      <c r="D2456"/>
    </row>
    <row r="2457" spans="2:4" x14ac:dyDescent="0.25">
      <c r="B2457"/>
      <c r="D2457"/>
    </row>
    <row r="2458" spans="2:4" x14ac:dyDescent="0.25">
      <c r="B2458"/>
      <c r="D2458"/>
    </row>
    <row r="2459" spans="2:4" x14ac:dyDescent="0.25">
      <c r="B2459"/>
      <c r="D2459"/>
    </row>
    <row r="2460" spans="2:4" x14ac:dyDescent="0.25">
      <c r="B2460"/>
      <c r="D2460"/>
    </row>
    <row r="2461" spans="2:4" x14ac:dyDescent="0.25">
      <c r="B2461"/>
      <c r="D2461"/>
    </row>
    <row r="2462" spans="2:4" x14ac:dyDescent="0.25">
      <c r="B2462"/>
      <c r="D2462"/>
    </row>
    <row r="2463" spans="2:4" x14ac:dyDescent="0.25">
      <c r="B2463"/>
      <c r="D2463"/>
    </row>
    <row r="2464" spans="2:4" x14ac:dyDescent="0.25">
      <c r="B2464"/>
      <c r="D2464"/>
    </row>
    <row r="2465" spans="2:4" x14ac:dyDescent="0.25">
      <c r="B2465"/>
      <c r="D2465"/>
    </row>
    <row r="2466" spans="2:4" x14ac:dyDescent="0.25">
      <c r="B2466"/>
      <c r="D2466"/>
    </row>
    <row r="2467" spans="2:4" x14ac:dyDescent="0.25">
      <c r="B2467"/>
      <c r="D2467"/>
    </row>
    <row r="2468" spans="2:4" x14ac:dyDescent="0.25">
      <c r="B2468"/>
      <c r="D2468"/>
    </row>
    <row r="2469" spans="2:4" x14ac:dyDescent="0.25">
      <c r="B2469"/>
      <c r="D2469"/>
    </row>
    <row r="2470" spans="2:4" x14ac:dyDescent="0.25">
      <c r="B2470"/>
      <c r="D2470"/>
    </row>
    <row r="2471" spans="2:4" x14ac:dyDescent="0.25">
      <c r="B2471"/>
      <c r="D2471"/>
    </row>
    <row r="2472" spans="2:4" x14ac:dyDescent="0.25">
      <c r="B2472"/>
      <c r="D2472"/>
    </row>
    <row r="2473" spans="2:4" x14ac:dyDescent="0.25">
      <c r="B2473"/>
      <c r="D2473"/>
    </row>
    <row r="2474" spans="2:4" x14ac:dyDescent="0.25">
      <c r="B2474"/>
      <c r="D2474"/>
    </row>
    <row r="2475" spans="2:4" x14ac:dyDescent="0.25">
      <c r="B2475"/>
      <c r="D2475"/>
    </row>
    <row r="2476" spans="2:4" x14ac:dyDescent="0.25">
      <c r="B2476"/>
      <c r="D2476"/>
    </row>
    <row r="2477" spans="2:4" x14ac:dyDescent="0.25">
      <c r="B2477"/>
      <c r="D2477"/>
    </row>
    <row r="2478" spans="2:4" x14ac:dyDescent="0.25">
      <c r="B2478"/>
      <c r="D2478"/>
    </row>
    <row r="2479" spans="2:4" x14ac:dyDescent="0.25">
      <c r="B2479"/>
      <c r="D2479"/>
    </row>
    <row r="2480" spans="2:4" x14ac:dyDescent="0.25">
      <c r="B2480"/>
      <c r="D2480"/>
    </row>
    <row r="2481" spans="2:4" x14ac:dyDescent="0.25">
      <c r="B2481"/>
      <c r="D2481"/>
    </row>
    <row r="2482" spans="2:4" x14ac:dyDescent="0.25">
      <c r="B2482"/>
      <c r="D2482"/>
    </row>
    <row r="2483" spans="2:4" x14ac:dyDescent="0.25">
      <c r="B2483"/>
      <c r="D2483"/>
    </row>
    <row r="2484" spans="2:4" x14ac:dyDescent="0.25">
      <c r="B2484"/>
      <c r="D2484"/>
    </row>
    <row r="2485" spans="2:4" x14ac:dyDescent="0.25">
      <c r="B2485"/>
      <c r="D2485"/>
    </row>
    <row r="2486" spans="2:4" x14ac:dyDescent="0.25">
      <c r="B2486"/>
      <c r="D2486"/>
    </row>
    <row r="2487" spans="2:4" x14ac:dyDescent="0.25">
      <c r="B2487"/>
      <c r="D2487"/>
    </row>
    <row r="2488" spans="2:4" x14ac:dyDescent="0.25">
      <c r="B2488"/>
      <c r="D2488"/>
    </row>
    <row r="2489" spans="2:4" x14ac:dyDescent="0.25">
      <c r="B2489"/>
      <c r="D2489"/>
    </row>
    <row r="2490" spans="2:4" x14ac:dyDescent="0.25">
      <c r="B2490"/>
      <c r="D2490"/>
    </row>
    <row r="2491" spans="2:4" x14ac:dyDescent="0.25">
      <c r="B2491"/>
      <c r="D2491"/>
    </row>
    <row r="2492" spans="2:4" x14ac:dyDescent="0.25">
      <c r="B2492"/>
      <c r="D2492"/>
    </row>
    <row r="2493" spans="2:4" x14ac:dyDescent="0.25">
      <c r="B2493"/>
      <c r="D2493"/>
    </row>
    <row r="2494" spans="2:4" x14ac:dyDescent="0.25">
      <c r="B2494"/>
      <c r="D2494"/>
    </row>
    <row r="2495" spans="2:4" x14ac:dyDescent="0.25">
      <c r="B2495"/>
      <c r="D2495"/>
    </row>
    <row r="2496" spans="2:4" x14ac:dyDescent="0.25">
      <c r="B2496"/>
      <c r="D2496"/>
    </row>
    <row r="2497" spans="2:4" x14ac:dyDescent="0.25">
      <c r="B2497"/>
      <c r="D2497"/>
    </row>
    <row r="2498" spans="2:4" x14ac:dyDescent="0.25">
      <c r="B2498"/>
      <c r="D2498"/>
    </row>
    <row r="2499" spans="2:4" x14ac:dyDescent="0.25">
      <c r="B2499"/>
      <c r="D2499"/>
    </row>
    <row r="2500" spans="2:4" x14ac:dyDescent="0.25">
      <c r="B2500"/>
      <c r="D2500"/>
    </row>
    <row r="2501" spans="2:4" x14ac:dyDescent="0.25">
      <c r="B2501"/>
      <c r="D2501"/>
    </row>
    <row r="2502" spans="2:4" x14ac:dyDescent="0.25">
      <c r="B2502"/>
      <c r="D2502"/>
    </row>
    <row r="2503" spans="2:4" x14ac:dyDescent="0.25">
      <c r="B2503"/>
      <c r="D2503"/>
    </row>
    <row r="2504" spans="2:4" x14ac:dyDescent="0.25">
      <c r="B2504"/>
      <c r="D2504"/>
    </row>
    <row r="2505" spans="2:4" x14ac:dyDescent="0.25">
      <c r="B2505"/>
      <c r="D2505"/>
    </row>
    <row r="2506" spans="2:4" x14ac:dyDescent="0.25">
      <c r="B2506"/>
      <c r="D2506"/>
    </row>
    <row r="2507" spans="2:4" x14ac:dyDescent="0.25">
      <c r="B2507"/>
      <c r="D2507"/>
    </row>
    <row r="2508" spans="2:4" x14ac:dyDescent="0.25">
      <c r="B2508"/>
      <c r="D2508"/>
    </row>
    <row r="2509" spans="2:4" x14ac:dyDescent="0.25">
      <c r="B2509"/>
      <c r="D2509"/>
    </row>
    <row r="2510" spans="2:4" x14ac:dyDescent="0.25">
      <c r="B2510"/>
      <c r="D2510"/>
    </row>
    <row r="2511" spans="2:4" x14ac:dyDescent="0.25">
      <c r="B2511"/>
      <c r="D2511"/>
    </row>
    <row r="2512" spans="2:4" x14ac:dyDescent="0.25">
      <c r="B2512"/>
      <c r="D2512"/>
    </row>
    <row r="2513" spans="2:4" x14ac:dyDescent="0.25">
      <c r="B2513"/>
      <c r="D2513"/>
    </row>
    <row r="2514" spans="2:4" x14ac:dyDescent="0.25">
      <c r="B2514"/>
      <c r="D2514"/>
    </row>
    <row r="2515" spans="2:4" x14ac:dyDescent="0.25">
      <c r="B2515"/>
      <c r="D2515"/>
    </row>
    <row r="2516" spans="2:4" x14ac:dyDescent="0.25">
      <c r="B2516"/>
      <c r="D2516"/>
    </row>
    <row r="2517" spans="2:4" x14ac:dyDescent="0.25">
      <c r="B2517"/>
      <c r="D2517"/>
    </row>
    <row r="2518" spans="2:4" x14ac:dyDescent="0.25">
      <c r="B2518"/>
      <c r="D2518"/>
    </row>
    <row r="2519" spans="2:4" x14ac:dyDescent="0.25">
      <c r="B2519"/>
      <c r="D2519"/>
    </row>
    <row r="2520" spans="2:4" x14ac:dyDescent="0.25">
      <c r="B2520"/>
      <c r="D2520"/>
    </row>
    <row r="2521" spans="2:4" x14ac:dyDescent="0.25">
      <c r="B2521"/>
      <c r="D2521"/>
    </row>
    <row r="2522" spans="2:4" x14ac:dyDescent="0.25">
      <c r="B2522"/>
      <c r="D2522"/>
    </row>
    <row r="2523" spans="2:4" x14ac:dyDescent="0.25">
      <c r="B2523"/>
      <c r="D2523"/>
    </row>
    <row r="2524" spans="2:4" x14ac:dyDescent="0.25">
      <c r="B2524"/>
      <c r="D2524"/>
    </row>
    <row r="2525" spans="2:4" x14ac:dyDescent="0.25">
      <c r="B2525"/>
      <c r="D2525"/>
    </row>
    <row r="2526" spans="2:4" x14ac:dyDescent="0.25">
      <c r="B2526"/>
      <c r="D2526"/>
    </row>
    <row r="2527" spans="2:4" x14ac:dyDescent="0.25">
      <c r="B2527"/>
      <c r="D2527"/>
    </row>
    <row r="2528" spans="2:4" x14ac:dyDescent="0.25">
      <c r="B2528"/>
      <c r="D2528"/>
    </row>
    <row r="2529" spans="2:4" x14ac:dyDescent="0.25">
      <c r="B2529"/>
      <c r="D2529"/>
    </row>
    <row r="2530" spans="2:4" x14ac:dyDescent="0.25">
      <c r="B2530"/>
      <c r="D2530"/>
    </row>
    <row r="2531" spans="2:4" x14ac:dyDescent="0.25">
      <c r="B2531"/>
      <c r="D2531"/>
    </row>
    <row r="2532" spans="2:4" x14ac:dyDescent="0.25">
      <c r="B2532"/>
      <c r="D2532"/>
    </row>
    <row r="2533" spans="2:4" x14ac:dyDescent="0.25">
      <c r="B2533"/>
      <c r="D2533"/>
    </row>
    <row r="2534" spans="2:4" x14ac:dyDescent="0.25">
      <c r="B2534"/>
      <c r="D2534"/>
    </row>
    <row r="2535" spans="2:4" x14ac:dyDescent="0.25">
      <c r="B2535"/>
      <c r="D2535"/>
    </row>
    <row r="2536" spans="2:4" x14ac:dyDescent="0.25">
      <c r="B2536"/>
      <c r="D2536"/>
    </row>
    <row r="2537" spans="2:4" x14ac:dyDescent="0.25">
      <c r="B2537"/>
      <c r="D2537"/>
    </row>
    <row r="2538" spans="2:4" x14ac:dyDescent="0.25">
      <c r="B2538"/>
      <c r="D2538"/>
    </row>
    <row r="2539" spans="2:4" x14ac:dyDescent="0.25">
      <c r="B2539"/>
      <c r="D2539"/>
    </row>
    <row r="2540" spans="2:4" x14ac:dyDescent="0.25">
      <c r="B2540"/>
      <c r="D2540"/>
    </row>
    <row r="2541" spans="2:4" x14ac:dyDescent="0.25">
      <c r="B2541"/>
      <c r="D2541"/>
    </row>
    <row r="2542" spans="2:4" x14ac:dyDescent="0.25">
      <c r="B2542"/>
      <c r="D2542"/>
    </row>
    <row r="2543" spans="2:4" x14ac:dyDescent="0.25">
      <c r="B2543"/>
      <c r="D2543"/>
    </row>
    <row r="2544" spans="2:4" x14ac:dyDescent="0.25">
      <c r="B2544"/>
      <c r="D2544"/>
    </row>
    <row r="2545" spans="2:4" x14ac:dyDescent="0.25">
      <c r="B2545"/>
      <c r="D2545"/>
    </row>
    <row r="2546" spans="2:4" x14ac:dyDescent="0.25">
      <c r="B2546"/>
      <c r="D2546"/>
    </row>
    <row r="2547" spans="2:4" x14ac:dyDescent="0.25">
      <c r="B2547"/>
      <c r="D2547"/>
    </row>
    <row r="2548" spans="2:4" x14ac:dyDescent="0.25">
      <c r="B2548"/>
      <c r="D2548"/>
    </row>
    <row r="2549" spans="2:4" x14ac:dyDescent="0.25">
      <c r="B2549"/>
      <c r="D2549"/>
    </row>
    <row r="2550" spans="2:4" x14ac:dyDescent="0.25">
      <c r="B2550"/>
      <c r="D2550"/>
    </row>
    <row r="2551" spans="2:4" x14ac:dyDescent="0.25">
      <c r="B2551"/>
      <c r="D2551"/>
    </row>
    <row r="2552" spans="2:4" x14ac:dyDescent="0.25">
      <c r="B2552"/>
      <c r="D2552"/>
    </row>
    <row r="2553" spans="2:4" x14ac:dyDescent="0.25">
      <c r="B2553"/>
      <c r="D2553"/>
    </row>
    <row r="2554" spans="2:4" x14ac:dyDescent="0.25">
      <c r="B2554"/>
      <c r="D2554"/>
    </row>
    <row r="2555" spans="2:4" x14ac:dyDescent="0.25">
      <c r="B2555"/>
      <c r="D2555"/>
    </row>
    <row r="2556" spans="2:4" x14ac:dyDescent="0.25">
      <c r="B2556"/>
      <c r="D2556"/>
    </row>
    <row r="2557" spans="2:4" x14ac:dyDescent="0.25">
      <c r="B2557"/>
      <c r="D2557"/>
    </row>
    <row r="2558" spans="2:4" x14ac:dyDescent="0.25">
      <c r="B2558"/>
      <c r="D2558"/>
    </row>
    <row r="2559" spans="2:4" x14ac:dyDescent="0.25">
      <c r="B2559"/>
      <c r="D2559"/>
    </row>
    <row r="2560" spans="2:4" x14ac:dyDescent="0.25">
      <c r="B2560"/>
      <c r="D2560"/>
    </row>
    <row r="2561" spans="2:4" x14ac:dyDescent="0.25">
      <c r="B2561"/>
      <c r="D2561"/>
    </row>
    <row r="2562" spans="2:4" x14ac:dyDescent="0.25">
      <c r="B2562"/>
      <c r="D2562"/>
    </row>
    <row r="2563" spans="2:4" x14ac:dyDescent="0.25">
      <c r="B2563"/>
      <c r="D2563"/>
    </row>
    <row r="2564" spans="2:4" x14ac:dyDescent="0.25">
      <c r="B2564"/>
      <c r="D2564"/>
    </row>
    <row r="2565" spans="2:4" x14ac:dyDescent="0.25">
      <c r="B2565"/>
      <c r="D2565"/>
    </row>
    <row r="2566" spans="2:4" x14ac:dyDescent="0.25">
      <c r="B2566"/>
      <c r="D2566"/>
    </row>
    <row r="2567" spans="2:4" x14ac:dyDescent="0.25">
      <c r="B2567"/>
      <c r="D2567"/>
    </row>
    <row r="2568" spans="2:4" x14ac:dyDescent="0.25">
      <c r="B2568"/>
      <c r="D2568"/>
    </row>
    <row r="2569" spans="2:4" x14ac:dyDescent="0.25">
      <c r="B2569"/>
      <c r="D2569"/>
    </row>
    <row r="2570" spans="2:4" x14ac:dyDescent="0.25">
      <c r="B2570"/>
      <c r="D2570"/>
    </row>
    <row r="2571" spans="2:4" x14ac:dyDescent="0.25">
      <c r="B2571"/>
      <c r="D2571"/>
    </row>
    <row r="2572" spans="2:4" x14ac:dyDescent="0.25">
      <c r="B2572"/>
      <c r="D2572"/>
    </row>
    <row r="2573" spans="2:4" x14ac:dyDescent="0.25">
      <c r="B2573"/>
      <c r="D2573"/>
    </row>
    <row r="2574" spans="2:4" x14ac:dyDescent="0.25">
      <c r="B2574"/>
      <c r="D2574"/>
    </row>
    <row r="2575" spans="2:4" x14ac:dyDescent="0.25">
      <c r="B2575"/>
      <c r="D2575"/>
    </row>
    <row r="2576" spans="2:4" x14ac:dyDescent="0.25">
      <c r="B2576"/>
      <c r="D2576"/>
    </row>
    <row r="2577" spans="2:4" x14ac:dyDescent="0.25">
      <c r="B2577"/>
      <c r="D2577"/>
    </row>
    <row r="2578" spans="2:4" x14ac:dyDescent="0.25">
      <c r="B2578"/>
      <c r="D2578"/>
    </row>
    <row r="2579" spans="2:4" x14ac:dyDescent="0.25">
      <c r="B2579"/>
      <c r="D2579"/>
    </row>
    <row r="2580" spans="2:4" x14ac:dyDescent="0.25">
      <c r="B2580"/>
      <c r="D2580"/>
    </row>
    <row r="2581" spans="2:4" x14ac:dyDescent="0.25">
      <c r="B2581"/>
      <c r="D2581"/>
    </row>
    <row r="2582" spans="2:4" x14ac:dyDescent="0.25">
      <c r="B2582"/>
      <c r="D2582"/>
    </row>
    <row r="2583" spans="2:4" x14ac:dyDescent="0.25">
      <c r="B2583"/>
      <c r="D2583"/>
    </row>
    <row r="2584" spans="2:4" x14ac:dyDescent="0.25">
      <c r="B2584"/>
      <c r="D2584"/>
    </row>
    <row r="2585" spans="2:4" x14ac:dyDescent="0.25">
      <c r="B2585"/>
      <c r="D2585"/>
    </row>
    <row r="2586" spans="2:4" x14ac:dyDescent="0.25">
      <c r="B2586"/>
      <c r="D2586"/>
    </row>
    <row r="2587" spans="2:4" x14ac:dyDescent="0.25">
      <c r="B2587"/>
      <c r="D2587"/>
    </row>
    <row r="2588" spans="2:4" x14ac:dyDescent="0.25">
      <c r="B2588"/>
      <c r="D2588"/>
    </row>
    <row r="2589" spans="2:4" x14ac:dyDescent="0.25">
      <c r="B2589"/>
      <c r="D2589"/>
    </row>
    <row r="2590" spans="2:4" x14ac:dyDescent="0.25">
      <c r="B2590"/>
      <c r="D2590"/>
    </row>
    <row r="2591" spans="2:4" x14ac:dyDescent="0.25">
      <c r="B2591"/>
      <c r="D2591"/>
    </row>
    <row r="2592" spans="2:4" x14ac:dyDescent="0.25">
      <c r="B2592"/>
      <c r="D2592"/>
    </row>
    <row r="2593" spans="2:4" x14ac:dyDescent="0.25">
      <c r="B2593"/>
      <c r="D2593"/>
    </row>
    <row r="2594" spans="2:4" x14ac:dyDescent="0.25">
      <c r="B2594"/>
      <c r="D2594"/>
    </row>
    <row r="2595" spans="2:4" x14ac:dyDescent="0.25">
      <c r="B2595"/>
      <c r="D2595"/>
    </row>
    <row r="2596" spans="2:4" x14ac:dyDescent="0.25">
      <c r="B2596"/>
      <c r="D2596"/>
    </row>
    <row r="2597" spans="2:4" x14ac:dyDescent="0.25">
      <c r="B2597"/>
      <c r="D2597"/>
    </row>
    <row r="2598" spans="2:4" x14ac:dyDescent="0.25">
      <c r="B2598"/>
      <c r="D2598"/>
    </row>
    <row r="2599" spans="2:4" x14ac:dyDescent="0.25">
      <c r="B2599"/>
      <c r="D2599"/>
    </row>
    <row r="2600" spans="2:4" x14ac:dyDescent="0.25">
      <c r="B2600"/>
      <c r="D2600"/>
    </row>
    <row r="2601" spans="2:4" x14ac:dyDescent="0.25">
      <c r="B2601"/>
      <c r="D2601"/>
    </row>
    <row r="2602" spans="2:4" x14ac:dyDescent="0.25">
      <c r="B2602"/>
      <c r="D2602"/>
    </row>
    <row r="2603" spans="2:4" x14ac:dyDescent="0.25">
      <c r="B2603"/>
      <c r="D2603"/>
    </row>
    <row r="2604" spans="2:4" x14ac:dyDescent="0.25">
      <c r="B2604"/>
      <c r="D2604"/>
    </row>
    <row r="2605" spans="2:4" x14ac:dyDescent="0.25">
      <c r="B2605"/>
      <c r="D2605"/>
    </row>
    <row r="2606" spans="2:4" x14ac:dyDescent="0.25">
      <c r="B2606"/>
      <c r="D2606"/>
    </row>
    <row r="2607" spans="2:4" x14ac:dyDescent="0.25">
      <c r="B2607"/>
      <c r="D2607"/>
    </row>
    <row r="2608" spans="2:4" x14ac:dyDescent="0.25">
      <c r="B2608"/>
      <c r="D2608"/>
    </row>
    <row r="2609" spans="2:4" x14ac:dyDescent="0.25">
      <c r="B2609"/>
      <c r="D2609"/>
    </row>
    <row r="2610" spans="2:4" x14ac:dyDescent="0.25">
      <c r="B2610"/>
      <c r="D2610"/>
    </row>
    <row r="2611" spans="2:4" x14ac:dyDescent="0.25">
      <c r="B2611"/>
      <c r="D2611"/>
    </row>
    <row r="2612" spans="2:4" x14ac:dyDescent="0.25">
      <c r="B2612"/>
      <c r="D2612"/>
    </row>
    <row r="2613" spans="2:4" x14ac:dyDescent="0.25">
      <c r="B2613"/>
      <c r="D2613"/>
    </row>
    <row r="2614" spans="2:4" x14ac:dyDescent="0.25">
      <c r="B2614"/>
      <c r="D2614"/>
    </row>
    <row r="2615" spans="2:4" x14ac:dyDescent="0.25">
      <c r="B2615"/>
      <c r="D2615"/>
    </row>
    <row r="2616" spans="2:4" x14ac:dyDescent="0.25">
      <c r="B2616"/>
      <c r="D2616"/>
    </row>
    <row r="2617" spans="2:4" x14ac:dyDescent="0.25">
      <c r="B2617"/>
      <c r="D2617"/>
    </row>
    <row r="2618" spans="2:4" x14ac:dyDescent="0.25">
      <c r="B2618"/>
      <c r="D2618"/>
    </row>
    <row r="2619" spans="2:4" x14ac:dyDescent="0.25">
      <c r="B2619"/>
      <c r="D2619"/>
    </row>
    <row r="2620" spans="2:4" x14ac:dyDescent="0.25">
      <c r="B2620"/>
      <c r="D2620"/>
    </row>
    <row r="2621" spans="2:4" x14ac:dyDescent="0.25">
      <c r="B2621"/>
      <c r="D2621"/>
    </row>
    <row r="2622" spans="2:4" x14ac:dyDescent="0.25">
      <c r="B2622"/>
      <c r="D2622"/>
    </row>
    <row r="2623" spans="2:4" x14ac:dyDescent="0.25">
      <c r="B2623"/>
      <c r="D2623"/>
    </row>
    <row r="2624" spans="2:4" x14ac:dyDescent="0.25">
      <c r="B2624"/>
      <c r="D2624"/>
    </row>
    <row r="2625" spans="2:4" x14ac:dyDescent="0.25">
      <c r="B2625"/>
      <c r="D2625"/>
    </row>
    <row r="2626" spans="2:4" x14ac:dyDescent="0.25">
      <c r="B2626"/>
      <c r="D2626"/>
    </row>
    <row r="2627" spans="2:4" x14ac:dyDescent="0.25">
      <c r="B2627"/>
      <c r="D2627"/>
    </row>
    <row r="2628" spans="2:4" x14ac:dyDescent="0.25">
      <c r="B2628"/>
      <c r="D2628"/>
    </row>
    <row r="2629" spans="2:4" x14ac:dyDescent="0.25">
      <c r="B2629"/>
      <c r="D2629"/>
    </row>
    <row r="2630" spans="2:4" x14ac:dyDescent="0.25">
      <c r="B2630"/>
      <c r="D2630"/>
    </row>
    <row r="2631" spans="2:4" x14ac:dyDescent="0.25">
      <c r="B2631"/>
      <c r="D2631"/>
    </row>
    <row r="2632" spans="2:4" x14ac:dyDescent="0.25">
      <c r="B2632"/>
      <c r="D2632"/>
    </row>
    <row r="2633" spans="2:4" x14ac:dyDescent="0.25">
      <c r="B2633"/>
      <c r="D2633"/>
    </row>
    <row r="2634" spans="2:4" x14ac:dyDescent="0.25">
      <c r="B2634"/>
      <c r="D2634"/>
    </row>
    <row r="2635" spans="2:4" x14ac:dyDescent="0.25">
      <c r="B2635"/>
      <c r="D2635"/>
    </row>
    <row r="2636" spans="2:4" x14ac:dyDescent="0.25">
      <c r="B2636"/>
      <c r="D2636"/>
    </row>
    <row r="2637" spans="2:4" x14ac:dyDescent="0.25">
      <c r="B2637"/>
      <c r="D2637"/>
    </row>
    <row r="2638" spans="2:4" x14ac:dyDescent="0.25">
      <c r="B2638"/>
      <c r="D2638"/>
    </row>
    <row r="2639" spans="2:4" x14ac:dyDescent="0.25">
      <c r="B2639"/>
      <c r="D2639"/>
    </row>
    <row r="2640" spans="2:4" x14ac:dyDescent="0.25">
      <c r="B2640"/>
      <c r="D2640"/>
    </row>
    <row r="2641" spans="2:4" x14ac:dyDescent="0.25">
      <c r="B2641"/>
      <c r="D2641"/>
    </row>
    <row r="2642" spans="2:4" x14ac:dyDescent="0.25">
      <c r="B2642"/>
      <c r="D2642"/>
    </row>
    <row r="2643" spans="2:4" x14ac:dyDescent="0.25">
      <c r="B2643"/>
      <c r="D2643"/>
    </row>
    <row r="2644" spans="2:4" x14ac:dyDescent="0.25">
      <c r="B2644"/>
      <c r="D2644"/>
    </row>
    <row r="2645" spans="2:4" x14ac:dyDescent="0.25">
      <c r="B2645"/>
      <c r="D2645"/>
    </row>
    <row r="2646" spans="2:4" x14ac:dyDescent="0.25">
      <c r="B2646"/>
      <c r="D2646"/>
    </row>
    <row r="2647" spans="2:4" x14ac:dyDescent="0.25">
      <c r="B2647"/>
      <c r="D2647"/>
    </row>
    <row r="2648" spans="2:4" x14ac:dyDescent="0.25">
      <c r="B2648"/>
      <c r="D2648"/>
    </row>
    <row r="2649" spans="2:4" x14ac:dyDescent="0.25">
      <c r="B2649"/>
      <c r="D2649"/>
    </row>
    <row r="2650" spans="2:4" x14ac:dyDescent="0.25">
      <c r="B2650"/>
      <c r="D2650"/>
    </row>
    <row r="2651" spans="2:4" x14ac:dyDescent="0.25">
      <c r="B2651"/>
      <c r="D2651"/>
    </row>
    <row r="2652" spans="2:4" x14ac:dyDescent="0.25">
      <c r="B2652"/>
      <c r="D2652"/>
    </row>
    <row r="2653" spans="2:4" x14ac:dyDescent="0.25">
      <c r="B2653"/>
      <c r="D2653"/>
    </row>
    <row r="2654" spans="2:4" x14ac:dyDescent="0.25">
      <c r="B2654"/>
      <c r="D2654"/>
    </row>
    <row r="2655" spans="2:4" x14ac:dyDescent="0.25">
      <c r="B2655"/>
      <c r="D2655"/>
    </row>
    <row r="2656" spans="2:4" x14ac:dyDescent="0.25">
      <c r="B2656"/>
      <c r="D2656"/>
    </row>
    <row r="2657" spans="2:4" x14ac:dyDescent="0.25">
      <c r="B2657"/>
      <c r="D2657"/>
    </row>
    <row r="2658" spans="2:4" x14ac:dyDescent="0.25">
      <c r="B2658"/>
      <c r="D2658"/>
    </row>
    <row r="2659" spans="2:4" x14ac:dyDescent="0.25">
      <c r="B2659"/>
      <c r="D2659"/>
    </row>
    <row r="2660" spans="2:4" x14ac:dyDescent="0.25">
      <c r="B2660"/>
      <c r="D2660"/>
    </row>
    <row r="2661" spans="2:4" x14ac:dyDescent="0.25">
      <c r="B2661"/>
      <c r="D2661"/>
    </row>
    <row r="2662" spans="2:4" x14ac:dyDescent="0.25">
      <c r="B2662"/>
      <c r="D2662"/>
    </row>
    <row r="2663" spans="2:4" x14ac:dyDescent="0.25">
      <c r="B2663"/>
      <c r="D2663"/>
    </row>
    <row r="2664" spans="2:4" x14ac:dyDescent="0.25">
      <c r="B2664"/>
      <c r="D2664"/>
    </row>
    <row r="2665" spans="2:4" x14ac:dyDescent="0.25">
      <c r="B2665"/>
      <c r="D2665"/>
    </row>
    <row r="2666" spans="2:4" x14ac:dyDescent="0.25">
      <c r="B2666"/>
      <c r="D2666"/>
    </row>
    <row r="2667" spans="2:4" x14ac:dyDescent="0.25">
      <c r="B2667"/>
      <c r="D2667"/>
    </row>
    <row r="2668" spans="2:4" x14ac:dyDescent="0.25">
      <c r="B2668"/>
      <c r="D2668"/>
    </row>
    <row r="2669" spans="2:4" x14ac:dyDescent="0.25">
      <c r="B2669"/>
      <c r="D2669"/>
    </row>
    <row r="2670" spans="2:4" x14ac:dyDescent="0.25">
      <c r="B2670"/>
      <c r="D2670"/>
    </row>
    <row r="2671" spans="2:4" x14ac:dyDescent="0.25">
      <c r="B2671"/>
      <c r="D2671"/>
    </row>
    <row r="2672" spans="2:4" x14ac:dyDescent="0.25">
      <c r="B2672"/>
      <c r="D2672"/>
    </row>
    <row r="2673" spans="2:4" x14ac:dyDescent="0.25">
      <c r="B2673"/>
      <c r="D2673"/>
    </row>
    <row r="2674" spans="2:4" x14ac:dyDescent="0.25">
      <c r="B2674"/>
      <c r="D2674"/>
    </row>
    <row r="2675" spans="2:4" x14ac:dyDescent="0.25">
      <c r="B2675"/>
      <c r="D2675"/>
    </row>
    <row r="2676" spans="2:4" x14ac:dyDescent="0.25">
      <c r="B2676"/>
      <c r="D2676"/>
    </row>
    <row r="2677" spans="2:4" x14ac:dyDescent="0.25">
      <c r="B2677"/>
      <c r="D2677"/>
    </row>
    <row r="2678" spans="2:4" x14ac:dyDescent="0.25">
      <c r="B2678"/>
      <c r="D2678"/>
    </row>
    <row r="2679" spans="2:4" x14ac:dyDescent="0.25">
      <c r="B2679"/>
      <c r="D2679"/>
    </row>
    <row r="2680" spans="2:4" x14ac:dyDescent="0.25">
      <c r="B2680"/>
      <c r="D2680"/>
    </row>
    <row r="2681" spans="2:4" x14ac:dyDescent="0.25">
      <c r="B2681"/>
      <c r="D2681"/>
    </row>
    <row r="2682" spans="2:4" x14ac:dyDescent="0.25">
      <c r="B2682"/>
      <c r="D2682"/>
    </row>
    <row r="2683" spans="2:4" x14ac:dyDescent="0.25">
      <c r="B2683"/>
      <c r="D2683"/>
    </row>
    <row r="2684" spans="2:4" x14ac:dyDescent="0.25">
      <c r="B2684"/>
      <c r="D2684"/>
    </row>
    <row r="2685" spans="2:4" x14ac:dyDescent="0.25">
      <c r="B2685"/>
      <c r="D2685"/>
    </row>
    <row r="2686" spans="2:4" x14ac:dyDescent="0.25">
      <c r="B2686"/>
      <c r="D2686"/>
    </row>
    <row r="2687" spans="2:4" x14ac:dyDescent="0.25">
      <c r="B2687"/>
      <c r="D2687"/>
    </row>
    <row r="2688" spans="2:4" x14ac:dyDescent="0.25">
      <c r="B2688"/>
      <c r="D2688"/>
    </row>
    <row r="2689" spans="2:4" x14ac:dyDescent="0.25">
      <c r="B2689"/>
      <c r="D2689"/>
    </row>
    <row r="2690" spans="2:4" x14ac:dyDescent="0.25">
      <c r="B2690"/>
      <c r="D2690"/>
    </row>
    <row r="2691" spans="2:4" x14ac:dyDescent="0.25">
      <c r="B2691"/>
      <c r="D2691"/>
    </row>
    <row r="2692" spans="2:4" x14ac:dyDescent="0.25">
      <c r="B2692"/>
      <c r="D2692"/>
    </row>
    <row r="2693" spans="2:4" x14ac:dyDescent="0.25">
      <c r="B2693"/>
      <c r="D2693"/>
    </row>
    <row r="2694" spans="2:4" x14ac:dyDescent="0.25">
      <c r="B2694"/>
      <c r="D2694"/>
    </row>
    <row r="2695" spans="2:4" x14ac:dyDescent="0.25">
      <c r="B2695"/>
      <c r="D2695"/>
    </row>
    <row r="2696" spans="2:4" x14ac:dyDescent="0.25">
      <c r="B2696"/>
      <c r="D2696"/>
    </row>
    <row r="2697" spans="2:4" x14ac:dyDescent="0.25">
      <c r="B2697"/>
      <c r="D2697"/>
    </row>
    <row r="2698" spans="2:4" x14ac:dyDescent="0.25">
      <c r="B2698"/>
      <c r="D2698"/>
    </row>
    <row r="2699" spans="2:4" x14ac:dyDescent="0.25">
      <c r="B2699"/>
      <c r="D2699"/>
    </row>
    <row r="2700" spans="2:4" x14ac:dyDescent="0.25">
      <c r="B2700"/>
      <c r="D2700"/>
    </row>
    <row r="2701" spans="2:4" x14ac:dyDescent="0.25">
      <c r="B2701"/>
      <c r="D2701"/>
    </row>
    <row r="2702" spans="2:4" x14ac:dyDescent="0.25">
      <c r="B2702"/>
      <c r="D2702"/>
    </row>
    <row r="2703" spans="2:4" x14ac:dyDescent="0.25">
      <c r="B2703"/>
      <c r="D2703"/>
    </row>
    <row r="2704" spans="2:4" x14ac:dyDescent="0.25">
      <c r="B2704"/>
      <c r="D2704"/>
    </row>
    <row r="2705" spans="2:4" x14ac:dyDescent="0.25">
      <c r="B2705"/>
      <c r="D2705"/>
    </row>
    <row r="2706" spans="2:4" x14ac:dyDescent="0.25">
      <c r="B2706"/>
      <c r="D2706"/>
    </row>
    <row r="2707" spans="2:4" x14ac:dyDescent="0.25">
      <c r="B2707"/>
      <c r="D2707"/>
    </row>
    <row r="2708" spans="2:4" x14ac:dyDescent="0.25">
      <c r="B2708"/>
      <c r="D2708"/>
    </row>
    <row r="2709" spans="2:4" x14ac:dyDescent="0.25">
      <c r="B2709"/>
      <c r="D2709"/>
    </row>
    <row r="2710" spans="2:4" x14ac:dyDescent="0.25">
      <c r="B2710"/>
      <c r="D2710"/>
    </row>
    <row r="2711" spans="2:4" x14ac:dyDescent="0.25">
      <c r="B2711"/>
      <c r="D2711"/>
    </row>
    <row r="2712" spans="2:4" x14ac:dyDescent="0.25">
      <c r="B2712"/>
      <c r="D2712"/>
    </row>
    <row r="2713" spans="2:4" x14ac:dyDescent="0.25">
      <c r="B2713"/>
      <c r="D2713"/>
    </row>
    <row r="2714" spans="2:4" x14ac:dyDescent="0.25">
      <c r="B2714"/>
      <c r="D2714"/>
    </row>
    <row r="2715" spans="2:4" x14ac:dyDescent="0.25">
      <c r="B2715"/>
      <c r="D2715"/>
    </row>
    <row r="2716" spans="2:4" x14ac:dyDescent="0.25">
      <c r="B2716"/>
      <c r="D2716"/>
    </row>
    <row r="2717" spans="2:4" x14ac:dyDescent="0.25">
      <c r="B2717"/>
      <c r="D2717"/>
    </row>
    <row r="2718" spans="2:4" x14ac:dyDescent="0.25">
      <c r="B2718"/>
      <c r="D2718"/>
    </row>
    <row r="2719" spans="2:4" x14ac:dyDescent="0.25">
      <c r="B2719"/>
      <c r="D2719"/>
    </row>
    <row r="2720" spans="2:4" x14ac:dyDescent="0.25">
      <c r="B2720"/>
      <c r="D2720"/>
    </row>
    <row r="2721" spans="2:4" x14ac:dyDescent="0.25">
      <c r="B2721"/>
      <c r="D2721"/>
    </row>
    <row r="2722" spans="2:4" x14ac:dyDescent="0.25">
      <c r="B2722"/>
      <c r="D2722"/>
    </row>
    <row r="2723" spans="2:4" x14ac:dyDescent="0.25">
      <c r="B2723"/>
      <c r="D2723"/>
    </row>
    <row r="2724" spans="2:4" x14ac:dyDescent="0.25">
      <c r="B2724"/>
      <c r="D2724"/>
    </row>
    <row r="2725" spans="2:4" x14ac:dyDescent="0.25">
      <c r="B2725"/>
      <c r="D2725"/>
    </row>
    <row r="2726" spans="2:4" x14ac:dyDescent="0.25">
      <c r="B2726"/>
      <c r="D2726"/>
    </row>
    <row r="2727" spans="2:4" x14ac:dyDescent="0.25">
      <c r="B2727"/>
      <c r="D2727"/>
    </row>
    <row r="2728" spans="2:4" x14ac:dyDescent="0.25">
      <c r="B2728"/>
      <c r="D2728"/>
    </row>
    <row r="2729" spans="2:4" x14ac:dyDescent="0.25">
      <c r="B2729"/>
      <c r="D2729"/>
    </row>
    <row r="2730" spans="2:4" x14ac:dyDescent="0.25">
      <c r="B2730"/>
      <c r="D2730"/>
    </row>
    <row r="2731" spans="2:4" x14ac:dyDescent="0.25">
      <c r="B2731"/>
      <c r="D2731"/>
    </row>
    <row r="2732" spans="2:4" x14ac:dyDescent="0.25">
      <c r="B2732"/>
      <c r="D2732"/>
    </row>
    <row r="2733" spans="2:4" x14ac:dyDescent="0.25">
      <c r="B2733"/>
      <c r="D2733"/>
    </row>
    <row r="2734" spans="2:4" x14ac:dyDescent="0.25">
      <c r="B2734"/>
      <c r="D2734"/>
    </row>
    <row r="2735" spans="2:4" x14ac:dyDescent="0.25">
      <c r="B2735"/>
      <c r="D2735"/>
    </row>
    <row r="2736" spans="2:4" x14ac:dyDescent="0.25">
      <c r="B2736"/>
      <c r="D2736"/>
    </row>
    <row r="2737" spans="2:4" x14ac:dyDescent="0.25">
      <c r="B2737"/>
      <c r="D2737"/>
    </row>
    <row r="2738" spans="2:4" x14ac:dyDescent="0.25">
      <c r="B2738"/>
      <c r="D2738"/>
    </row>
    <row r="2739" spans="2:4" x14ac:dyDescent="0.25">
      <c r="B2739"/>
      <c r="D2739"/>
    </row>
    <row r="2740" spans="2:4" x14ac:dyDescent="0.25">
      <c r="B2740"/>
      <c r="D2740"/>
    </row>
    <row r="2741" spans="2:4" x14ac:dyDescent="0.25">
      <c r="B2741"/>
      <c r="D2741"/>
    </row>
    <row r="2742" spans="2:4" x14ac:dyDescent="0.25">
      <c r="B2742"/>
      <c r="D2742"/>
    </row>
    <row r="2743" spans="2:4" x14ac:dyDescent="0.25">
      <c r="B2743"/>
      <c r="D2743"/>
    </row>
    <row r="2744" spans="2:4" x14ac:dyDescent="0.25">
      <c r="B2744"/>
      <c r="D2744"/>
    </row>
    <row r="2745" spans="2:4" x14ac:dyDescent="0.25">
      <c r="B2745"/>
      <c r="D2745"/>
    </row>
    <row r="2746" spans="2:4" x14ac:dyDescent="0.25">
      <c r="B2746"/>
      <c r="D2746"/>
    </row>
    <row r="2747" spans="2:4" x14ac:dyDescent="0.25">
      <c r="B2747"/>
      <c r="D2747"/>
    </row>
    <row r="2748" spans="2:4" x14ac:dyDescent="0.25">
      <c r="B2748"/>
      <c r="D2748"/>
    </row>
    <row r="2749" spans="2:4" x14ac:dyDescent="0.25">
      <c r="B2749"/>
      <c r="D2749"/>
    </row>
    <row r="2750" spans="2:4" x14ac:dyDescent="0.25">
      <c r="B2750"/>
      <c r="D2750"/>
    </row>
    <row r="2751" spans="2:4" x14ac:dyDescent="0.25">
      <c r="B2751"/>
      <c r="D2751"/>
    </row>
    <row r="2752" spans="2:4" x14ac:dyDescent="0.25">
      <c r="B2752"/>
      <c r="D2752"/>
    </row>
    <row r="2753" spans="2:4" x14ac:dyDescent="0.25">
      <c r="B2753"/>
      <c r="D2753"/>
    </row>
    <row r="2754" spans="2:4" x14ac:dyDescent="0.25">
      <c r="B2754"/>
      <c r="D2754"/>
    </row>
    <row r="2755" spans="2:4" x14ac:dyDescent="0.25">
      <c r="B2755"/>
      <c r="D2755"/>
    </row>
    <row r="2756" spans="2:4" x14ac:dyDescent="0.25">
      <c r="B2756"/>
      <c r="D2756"/>
    </row>
    <row r="2757" spans="2:4" x14ac:dyDescent="0.25">
      <c r="B2757"/>
      <c r="D2757"/>
    </row>
    <row r="2758" spans="2:4" x14ac:dyDescent="0.25">
      <c r="B2758"/>
      <c r="D2758"/>
    </row>
    <row r="2759" spans="2:4" x14ac:dyDescent="0.25">
      <c r="B2759"/>
      <c r="D2759"/>
    </row>
    <row r="2760" spans="2:4" x14ac:dyDescent="0.25">
      <c r="B2760"/>
      <c r="D2760"/>
    </row>
    <row r="2761" spans="2:4" x14ac:dyDescent="0.25">
      <c r="B2761"/>
      <c r="D2761"/>
    </row>
    <row r="2762" spans="2:4" x14ac:dyDescent="0.25">
      <c r="B2762"/>
      <c r="D2762"/>
    </row>
    <row r="2763" spans="2:4" x14ac:dyDescent="0.25">
      <c r="B2763"/>
      <c r="D2763"/>
    </row>
    <row r="2764" spans="2:4" x14ac:dyDescent="0.25">
      <c r="B2764"/>
      <c r="D2764"/>
    </row>
    <row r="2765" spans="2:4" x14ac:dyDescent="0.25">
      <c r="B2765"/>
      <c r="D2765"/>
    </row>
    <row r="2766" spans="2:4" x14ac:dyDescent="0.25">
      <c r="B2766"/>
      <c r="D2766"/>
    </row>
    <row r="2767" spans="2:4" x14ac:dyDescent="0.25">
      <c r="B2767"/>
      <c r="D2767"/>
    </row>
    <row r="2768" spans="2:4" x14ac:dyDescent="0.25">
      <c r="B2768"/>
      <c r="D2768"/>
    </row>
    <row r="2769" spans="2:4" x14ac:dyDescent="0.25">
      <c r="B2769"/>
      <c r="D2769"/>
    </row>
    <row r="2770" spans="2:4" x14ac:dyDescent="0.25">
      <c r="B2770"/>
      <c r="D2770"/>
    </row>
    <row r="2771" spans="2:4" x14ac:dyDescent="0.25">
      <c r="B2771"/>
      <c r="D2771"/>
    </row>
    <row r="2772" spans="2:4" x14ac:dyDescent="0.25">
      <c r="B2772"/>
      <c r="D2772"/>
    </row>
    <row r="2773" spans="2:4" x14ac:dyDescent="0.25">
      <c r="B2773"/>
      <c r="D2773"/>
    </row>
    <row r="2774" spans="2:4" x14ac:dyDescent="0.25">
      <c r="B2774"/>
      <c r="D2774"/>
    </row>
    <row r="2775" spans="2:4" x14ac:dyDescent="0.25">
      <c r="B2775"/>
      <c r="D2775"/>
    </row>
    <row r="2776" spans="2:4" x14ac:dyDescent="0.25">
      <c r="B2776"/>
      <c r="D2776"/>
    </row>
    <row r="2777" spans="2:4" x14ac:dyDescent="0.25">
      <c r="B2777"/>
      <c r="D2777"/>
    </row>
    <row r="2778" spans="2:4" x14ac:dyDescent="0.25">
      <c r="B2778"/>
      <c r="D2778"/>
    </row>
    <row r="2779" spans="2:4" x14ac:dyDescent="0.25">
      <c r="B2779"/>
      <c r="D2779"/>
    </row>
    <row r="2780" spans="2:4" x14ac:dyDescent="0.25">
      <c r="B2780"/>
      <c r="D2780"/>
    </row>
    <row r="2781" spans="2:4" x14ac:dyDescent="0.25">
      <c r="B2781"/>
      <c r="D2781"/>
    </row>
    <row r="2782" spans="2:4" x14ac:dyDescent="0.25">
      <c r="B2782"/>
      <c r="D2782"/>
    </row>
    <row r="2783" spans="2:4" x14ac:dyDescent="0.25">
      <c r="B2783"/>
      <c r="D2783"/>
    </row>
    <row r="2784" spans="2:4" x14ac:dyDescent="0.25">
      <c r="B2784"/>
      <c r="D2784"/>
    </row>
    <row r="2785" spans="2:4" x14ac:dyDescent="0.25">
      <c r="B2785"/>
      <c r="D2785"/>
    </row>
    <row r="2786" spans="2:4" x14ac:dyDescent="0.25">
      <c r="B2786"/>
      <c r="D2786"/>
    </row>
    <row r="2787" spans="2:4" x14ac:dyDescent="0.25">
      <c r="B2787"/>
      <c r="D2787"/>
    </row>
    <row r="2788" spans="2:4" x14ac:dyDescent="0.25">
      <c r="B2788"/>
      <c r="D2788"/>
    </row>
    <row r="2789" spans="2:4" x14ac:dyDescent="0.25">
      <c r="B2789"/>
      <c r="D2789"/>
    </row>
    <row r="2790" spans="2:4" x14ac:dyDescent="0.25">
      <c r="B2790"/>
      <c r="D2790"/>
    </row>
    <row r="2791" spans="2:4" x14ac:dyDescent="0.25">
      <c r="B2791"/>
      <c r="D2791"/>
    </row>
    <row r="2792" spans="2:4" x14ac:dyDescent="0.25">
      <c r="B2792"/>
      <c r="D2792"/>
    </row>
    <row r="2793" spans="2:4" x14ac:dyDescent="0.25">
      <c r="B2793"/>
      <c r="D2793"/>
    </row>
    <row r="2794" spans="2:4" x14ac:dyDescent="0.25">
      <c r="B2794"/>
      <c r="D2794"/>
    </row>
    <row r="2795" spans="2:4" x14ac:dyDescent="0.25">
      <c r="B2795"/>
      <c r="D2795"/>
    </row>
    <row r="2796" spans="2:4" x14ac:dyDescent="0.25">
      <c r="B2796"/>
      <c r="D2796"/>
    </row>
    <row r="2797" spans="2:4" x14ac:dyDescent="0.25">
      <c r="B2797"/>
      <c r="D279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00E8-9F3C-47C5-9166-49248ACD5DBF}">
  <sheetPr>
    <tabColor rgb="FFFFFF00"/>
  </sheetPr>
  <dimension ref="A1:T891"/>
  <sheetViews>
    <sheetView topLeftCell="O832" workbookViewId="0">
      <selection activeCell="R853" sqref="R853"/>
    </sheetView>
  </sheetViews>
  <sheetFormatPr defaultRowHeight="15" x14ac:dyDescent="0.25"/>
  <cols>
    <col min="1" max="1" width="11" bestFit="1" customWidth="1"/>
    <col min="2" max="2" width="32.7109375" bestFit="1" customWidth="1"/>
    <col min="4" max="4" width="13.5703125" bestFit="1" customWidth="1"/>
    <col min="5" max="5" width="10.7109375" bestFit="1" customWidth="1"/>
    <col min="6" max="6" width="15.5703125" bestFit="1" customWidth="1"/>
    <col min="7" max="7" width="13.28515625" bestFit="1" customWidth="1"/>
    <col min="8" max="8" width="12.42578125" bestFit="1" customWidth="1"/>
    <col min="9" max="9" width="21.5703125" bestFit="1" customWidth="1"/>
    <col min="10" max="10" width="23" bestFit="1" customWidth="1"/>
    <col min="11" max="11" width="23.5703125" bestFit="1" customWidth="1"/>
    <col min="12" max="12" width="22.42578125" bestFit="1" customWidth="1"/>
    <col min="13" max="13" width="24.85546875" bestFit="1" customWidth="1"/>
    <col min="14" max="14" width="15.140625" bestFit="1" customWidth="1"/>
    <col min="15" max="15" width="15.5703125" bestFit="1" customWidth="1"/>
    <col min="16" max="16" width="18.7109375" bestFit="1" customWidth="1"/>
    <col min="17" max="17" width="27" bestFit="1" customWidth="1"/>
    <col min="18" max="18" width="18" bestFit="1" customWidth="1"/>
    <col min="19" max="19" width="19.85546875" bestFit="1" customWidth="1"/>
    <col min="20" max="20" width="30.85546875" customWidth="1"/>
  </cols>
  <sheetData>
    <row r="1" spans="1:20" x14ac:dyDescent="0.25">
      <c r="A1" s="67" t="s">
        <v>4</v>
      </c>
      <c r="B1" s="67" t="s">
        <v>289</v>
      </c>
      <c r="C1" s="67" t="s">
        <v>290</v>
      </c>
      <c r="D1" s="67" t="s">
        <v>111</v>
      </c>
      <c r="E1" s="67" t="s">
        <v>291</v>
      </c>
      <c r="F1" s="67" t="s">
        <v>6</v>
      </c>
      <c r="G1" s="67" t="s">
        <v>292</v>
      </c>
      <c r="H1" s="67" t="s">
        <v>293</v>
      </c>
      <c r="I1" s="67" t="s">
        <v>294</v>
      </c>
      <c r="J1" s="67" t="s">
        <v>295</v>
      </c>
      <c r="K1" s="67" t="s">
        <v>296</v>
      </c>
      <c r="L1" s="67" t="s">
        <v>297</v>
      </c>
      <c r="M1" s="67" t="s">
        <v>298</v>
      </c>
      <c r="N1" s="67" t="s">
        <v>299</v>
      </c>
      <c r="O1" s="67" t="s">
        <v>300</v>
      </c>
      <c r="P1" s="67" t="s">
        <v>301</v>
      </c>
      <c r="Q1" s="67" t="s">
        <v>302</v>
      </c>
      <c r="R1" s="67" t="s">
        <v>303</v>
      </c>
      <c r="S1" s="67" t="s">
        <v>304</v>
      </c>
      <c r="T1" s="67" t="s">
        <v>305</v>
      </c>
    </row>
    <row r="2" spans="1:20" x14ac:dyDescent="0.25">
      <c r="A2" s="60" t="s">
        <v>122</v>
      </c>
      <c r="B2" s="60" t="s">
        <v>121</v>
      </c>
      <c r="C2" s="60" t="s">
        <v>306</v>
      </c>
      <c r="D2" s="60" t="s">
        <v>151</v>
      </c>
      <c r="E2" s="60" t="s">
        <v>152</v>
      </c>
      <c r="F2" s="60" t="s">
        <v>35</v>
      </c>
      <c r="G2" s="60" t="s">
        <v>16</v>
      </c>
      <c r="H2" s="60" t="s">
        <v>307</v>
      </c>
      <c r="I2">
        <v>4965</v>
      </c>
      <c r="J2" s="61">
        <v>5507694.7984539699</v>
      </c>
      <c r="K2" s="62">
        <v>11121717.413787499</v>
      </c>
      <c r="L2" s="63"/>
      <c r="M2" s="64">
        <v>0.49521981125200398</v>
      </c>
      <c r="N2" s="65">
        <v>16.27</v>
      </c>
      <c r="O2" s="66">
        <v>15.293799999999999</v>
      </c>
      <c r="P2">
        <v>2458</v>
      </c>
      <c r="Q2" s="65">
        <v>37592.160000000003</v>
      </c>
      <c r="R2" s="65">
        <v>-61.19</v>
      </c>
      <c r="S2" s="50">
        <v>44732.853636689797</v>
      </c>
      <c r="T2" s="65">
        <f>SUM(Q2+R2)</f>
        <v>37530.97</v>
      </c>
    </row>
    <row r="3" spans="1:20" x14ac:dyDescent="0.25">
      <c r="A3" s="60" t="s">
        <v>122</v>
      </c>
      <c r="B3" s="60" t="s">
        <v>121</v>
      </c>
      <c r="C3" s="60" t="s">
        <v>308</v>
      </c>
      <c r="D3" s="60" t="s">
        <v>282</v>
      </c>
      <c r="E3" s="60" t="s">
        <v>152</v>
      </c>
      <c r="F3" s="60" t="s">
        <v>35</v>
      </c>
      <c r="G3" s="60" t="s">
        <v>16</v>
      </c>
      <c r="H3" s="60" t="s">
        <v>307</v>
      </c>
      <c r="I3">
        <v>3119</v>
      </c>
      <c r="J3" s="61">
        <v>5507694.7984539699</v>
      </c>
      <c r="K3" s="62">
        <v>10495958.708731201</v>
      </c>
      <c r="L3" s="63"/>
      <c r="M3" s="64">
        <v>0.52474432791664105</v>
      </c>
      <c r="N3" s="65">
        <v>15.46</v>
      </c>
      <c r="O3" s="66">
        <v>14.532400000000001</v>
      </c>
      <c r="P3">
        <v>1636</v>
      </c>
      <c r="Q3" s="65">
        <v>23775.01</v>
      </c>
      <c r="R3" s="65">
        <v>-116.27</v>
      </c>
      <c r="S3" s="50">
        <v>44732.853636689797</v>
      </c>
      <c r="T3" s="65">
        <f t="shared" ref="T3:T66" si="0">SUM(Q3+R3)</f>
        <v>23658.739999999998</v>
      </c>
    </row>
    <row r="4" spans="1:20" x14ac:dyDescent="0.25">
      <c r="A4" s="60" t="s">
        <v>122</v>
      </c>
      <c r="B4" s="60" t="s">
        <v>121</v>
      </c>
      <c r="C4" s="60" t="s">
        <v>309</v>
      </c>
      <c r="D4" s="60" t="s">
        <v>285</v>
      </c>
      <c r="E4" s="60" t="s">
        <v>152</v>
      </c>
      <c r="F4" s="60" t="s">
        <v>35</v>
      </c>
      <c r="G4" s="60" t="s">
        <v>16</v>
      </c>
      <c r="H4" s="60" t="s">
        <v>307</v>
      </c>
      <c r="I4">
        <v>16736</v>
      </c>
      <c r="J4" s="61">
        <v>5507694.7984539699</v>
      </c>
      <c r="K4" s="62">
        <v>11121717.413787499</v>
      </c>
      <c r="L4" s="63"/>
      <c r="M4" s="64">
        <v>0.49521981125200398</v>
      </c>
      <c r="N4" s="65">
        <v>16.27</v>
      </c>
      <c r="O4" s="66">
        <v>15.293799999999999</v>
      </c>
      <c r="P4">
        <v>8287</v>
      </c>
      <c r="Q4" s="65">
        <v>126739.72</v>
      </c>
      <c r="R4" s="65">
        <v>61.18</v>
      </c>
      <c r="S4" s="50">
        <v>44732.853636689797</v>
      </c>
      <c r="T4" s="65">
        <f t="shared" si="0"/>
        <v>126800.9</v>
      </c>
    </row>
    <row r="5" spans="1:20" x14ac:dyDescent="0.25">
      <c r="A5" s="60" t="s">
        <v>122</v>
      </c>
      <c r="B5" s="60" t="s">
        <v>121</v>
      </c>
      <c r="C5" s="60" t="s">
        <v>310</v>
      </c>
      <c r="D5" s="60" t="s">
        <v>253</v>
      </c>
      <c r="E5" s="60" t="s">
        <v>126</v>
      </c>
      <c r="F5" s="60" t="s">
        <v>35</v>
      </c>
      <c r="G5" s="60" t="s">
        <v>16</v>
      </c>
      <c r="H5" s="60" t="s">
        <v>307</v>
      </c>
      <c r="I5">
        <v>7807</v>
      </c>
      <c r="J5" s="61">
        <v>5507694.7984539699</v>
      </c>
      <c r="K5" s="62">
        <v>11121717.413787499</v>
      </c>
      <c r="L5" s="63"/>
      <c r="M5" s="64">
        <v>0.49521981125200398</v>
      </c>
      <c r="N5" s="65">
        <v>10.02</v>
      </c>
      <c r="O5" s="66">
        <v>9.4187999999999992</v>
      </c>
      <c r="P5">
        <v>3866</v>
      </c>
      <c r="Q5" s="65">
        <v>36413.08</v>
      </c>
      <c r="R5" s="65">
        <v>169.53</v>
      </c>
      <c r="S5" s="50">
        <v>44732.853636689797</v>
      </c>
      <c r="T5" s="65">
        <f t="shared" si="0"/>
        <v>36582.61</v>
      </c>
    </row>
    <row r="6" spans="1:20" x14ac:dyDescent="0.25">
      <c r="A6" s="60" t="s">
        <v>122</v>
      </c>
      <c r="B6" s="60" t="s">
        <v>121</v>
      </c>
      <c r="C6" s="60" t="s">
        <v>311</v>
      </c>
      <c r="D6" s="60" t="s">
        <v>285</v>
      </c>
      <c r="E6" s="60" t="s">
        <v>126</v>
      </c>
      <c r="F6" s="60" t="s">
        <v>35</v>
      </c>
      <c r="G6" s="60" t="s">
        <v>16</v>
      </c>
      <c r="H6" s="60" t="s">
        <v>307</v>
      </c>
      <c r="I6">
        <v>7085</v>
      </c>
      <c r="J6" s="61">
        <v>5507694.7984539699</v>
      </c>
      <c r="K6" s="62">
        <v>11121717.413787499</v>
      </c>
      <c r="L6" s="63"/>
      <c r="M6" s="64">
        <v>0.49521981125200398</v>
      </c>
      <c r="N6" s="65">
        <v>10.02</v>
      </c>
      <c r="O6" s="66">
        <v>9.4187999999999992</v>
      </c>
      <c r="P6">
        <v>3508</v>
      </c>
      <c r="Q6" s="65">
        <v>33041.15</v>
      </c>
      <c r="R6" s="65">
        <v>94.19</v>
      </c>
      <c r="S6" s="50">
        <v>44732.853636689797</v>
      </c>
      <c r="T6" s="65">
        <f t="shared" si="0"/>
        <v>33135.340000000004</v>
      </c>
    </row>
    <row r="7" spans="1:20" x14ac:dyDescent="0.25">
      <c r="A7" s="60" t="s">
        <v>123</v>
      </c>
      <c r="B7" s="60" t="s">
        <v>121</v>
      </c>
      <c r="C7" s="60" t="s">
        <v>312</v>
      </c>
      <c r="D7" s="60" t="s">
        <v>115</v>
      </c>
      <c r="E7" s="60" t="s">
        <v>118</v>
      </c>
      <c r="F7" s="60" t="s">
        <v>35</v>
      </c>
      <c r="G7" s="60" t="s">
        <v>16</v>
      </c>
      <c r="H7" s="60" t="s">
        <v>307</v>
      </c>
      <c r="I7">
        <v>37309</v>
      </c>
      <c r="J7" s="61">
        <v>625758.70505628199</v>
      </c>
      <c r="K7" s="62">
        <v>11121717.413787499</v>
      </c>
      <c r="L7" s="63"/>
      <c r="M7" s="64">
        <v>5.626457513482E-2</v>
      </c>
      <c r="N7" s="65">
        <v>1.33</v>
      </c>
      <c r="O7" s="66">
        <v>1.253525</v>
      </c>
      <c r="P7">
        <v>2099</v>
      </c>
      <c r="Q7" s="65">
        <v>2631.15</v>
      </c>
      <c r="R7" s="65">
        <v>33.85</v>
      </c>
      <c r="S7" s="50">
        <v>44732.853636689797</v>
      </c>
      <c r="T7" s="65">
        <f t="shared" si="0"/>
        <v>2665</v>
      </c>
    </row>
    <row r="8" spans="1:20" x14ac:dyDescent="0.25">
      <c r="A8" s="60" t="s">
        <v>123</v>
      </c>
      <c r="B8" s="60" t="s">
        <v>121</v>
      </c>
      <c r="C8" s="60" t="s">
        <v>313</v>
      </c>
      <c r="D8" s="60" t="s">
        <v>151</v>
      </c>
      <c r="E8" s="60" t="s">
        <v>118</v>
      </c>
      <c r="F8" s="60" t="s">
        <v>35</v>
      </c>
      <c r="G8" s="60" t="s">
        <v>16</v>
      </c>
      <c r="H8" s="60" t="s">
        <v>307</v>
      </c>
      <c r="I8">
        <v>15984</v>
      </c>
      <c r="J8" s="61">
        <v>625758.70505628199</v>
      </c>
      <c r="K8" s="62">
        <v>11121717.413787499</v>
      </c>
      <c r="L8" s="63"/>
      <c r="M8" s="64">
        <v>5.626457513482E-2</v>
      </c>
      <c r="N8" s="65">
        <v>1.33</v>
      </c>
      <c r="O8" s="66">
        <v>1.253525</v>
      </c>
      <c r="P8">
        <v>899</v>
      </c>
      <c r="Q8" s="65">
        <v>1126.92</v>
      </c>
      <c r="R8" s="65">
        <v>11.28</v>
      </c>
      <c r="S8" s="50">
        <v>44732.853636689797</v>
      </c>
      <c r="T8" s="65">
        <f t="shared" si="0"/>
        <v>1138.2</v>
      </c>
    </row>
    <row r="9" spans="1:20" x14ac:dyDescent="0.25">
      <c r="A9" s="60" t="s">
        <v>123</v>
      </c>
      <c r="B9" s="60" t="s">
        <v>121</v>
      </c>
      <c r="C9" s="60" t="s">
        <v>314</v>
      </c>
      <c r="D9" s="60" t="s">
        <v>253</v>
      </c>
      <c r="E9" s="60" t="s">
        <v>118</v>
      </c>
      <c r="F9" s="60" t="s">
        <v>35</v>
      </c>
      <c r="G9" s="60" t="s">
        <v>16</v>
      </c>
      <c r="H9" s="60" t="s">
        <v>307</v>
      </c>
      <c r="I9">
        <v>165456</v>
      </c>
      <c r="J9" s="61">
        <v>625758.70505628199</v>
      </c>
      <c r="K9" s="62">
        <v>11121717.413787499</v>
      </c>
      <c r="L9" s="63"/>
      <c r="M9" s="64">
        <v>5.626457513482E-2</v>
      </c>
      <c r="N9" s="65">
        <v>1.33</v>
      </c>
      <c r="O9" s="66">
        <v>1.253525</v>
      </c>
      <c r="P9">
        <v>9309</v>
      </c>
      <c r="Q9" s="65">
        <v>11669.06</v>
      </c>
      <c r="R9" s="65">
        <v>111.56</v>
      </c>
      <c r="S9" s="50">
        <v>44732.853636689797</v>
      </c>
      <c r="T9" s="65">
        <f t="shared" si="0"/>
        <v>11780.619999999999</v>
      </c>
    </row>
    <row r="10" spans="1:20" x14ac:dyDescent="0.25">
      <c r="A10" s="60" t="s">
        <v>123</v>
      </c>
      <c r="B10" s="60" t="s">
        <v>121</v>
      </c>
      <c r="C10" s="60" t="s">
        <v>315</v>
      </c>
      <c r="D10" s="60" t="s">
        <v>285</v>
      </c>
      <c r="E10" s="60" t="s">
        <v>118</v>
      </c>
      <c r="F10" s="60" t="s">
        <v>35</v>
      </c>
      <c r="G10" s="60" t="s">
        <v>16</v>
      </c>
      <c r="H10" s="60" t="s">
        <v>307</v>
      </c>
      <c r="I10">
        <v>175772</v>
      </c>
      <c r="J10" s="61">
        <v>625758.70505628199</v>
      </c>
      <c r="K10" s="62">
        <v>11121717.413787499</v>
      </c>
      <c r="L10" s="63"/>
      <c r="M10" s="64">
        <v>5.626457513482E-2</v>
      </c>
      <c r="N10" s="65">
        <v>1.33</v>
      </c>
      <c r="O10" s="66">
        <v>1.253525</v>
      </c>
      <c r="P10">
        <v>9889</v>
      </c>
      <c r="Q10" s="65">
        <v>12396.11</v>
      </c>
      <c r="R10" s="65">
        <v>132.87</v>
      </c>
      <c r="S10" s="50">
        <v>44732.853636689797</v>
      </c>
      <c r="T10" s="65">
        <f t="shared" si="0"/>
        <v>12528.980000000001</v>
      </c>
    </row>
    <row r="11" spans="1:20" x14ac:dyDescent="0.25">
      <c r="A11" s="60" t="s">
        <v>123</v>
      </c>
      <c r="B11" s="60" t="s">
        <v>121</v>
      </c>
      <c r="C11" s="60" t="s">
        <v>306</v>
      </c>
      <c r="D11" s="60" t="s">
        <v>151</v>
      </c>
      <c r="E11" s="60" t="s">
        <v>152</v>
      </c>
      <c r="F11" s="60" t="s">
        <v>35</v>
      </c>
      <c r="G11" s="60" t="s">
        <v>16</v>
      </c>
      <c r="H11" s="60" t="s">
        <v>307</v>
      </c>
      <c r="I11">
        <v>4965</v>
      </c>
      <c r="J11" s="61">
        <v>625758.70505628199</v>
      </c>
      <c r="K11" s="62">
        <v>11121717.413787499</v>
      </c>
      <c r="L11" s="63"/>
      <c r="M11" s="64">
        <v>5.626457513482E-2</v>
      </c>
      <c r="N11" s="65">
        <v>16.27</v>
      </c>
      <c r="O11" s="66">
        <v>15.293799999999999</v>
      </c>
      <c r="P11">
        <v>279</v>
      </c>
      <c r="Q11" s="65">
        <v>4266.97</v>
      </c>
      <c r="R11" s="65">
        <v>-30.6</v>
      </c>
      <c r="S11" s="50">
        <v>44732.853636689797</v>
      </c>
      <c r="T11" s="65">
        <f t="shared" si="0"/>
        <v>4236.37</v>
      </c>
    </row>
    <row r="12" spans="1:20" x14ac:dyDescent="0.25">
      <c r="A12" s="60" t="s">
        <v>123</v>
      </c>
      <c r="B12" s="60" t="s">
        <v>121</v>
      </c>
      <c r="C12" s="60" t="s">
        <v>308</v>
      </c>
      <c r="D12" s="60" t="s">
        <v>282</v>
      </c>
      <c r="E12" s="60" t="s">
        <v>152</v>
      </c>
      <c r="F12" s="60" t="s">
        <v>35</v>
      </c>
      <c r="G12" s="60" t="s">
        <v>316</v>
      </c>
      <c r="H12" s="60" t="s">
        <v>307</v>
      </c>
      <c r="I12">
        <v>3119</v>
      </c>
      <c r="J12" s="61">
        <v>625758.70505628199</v>
      </c>
      <c r="K12" s="62"/>
      <c r="L12" s="63"/>
      <c r="M12" s="64"/>
      <c r="N12" s="65">
        <v>15.46</v>
      </c>
      <c r="O12" s="66">
        <v>14.532400000000001</v>
      </c>
      <c r="Q12" s="65">
        <v>0</v>
      </c>
      <c r="R12" s="65">
        <v>0</v>
      </c>
      <c r="S12" s="50">
        <v>44732.853636689797</v>
      </c>
      <c r="T12" s="65">
        <f t="shared" si="0"/>
        <v>0</v>
      </c>
    </row>
    <row r="13" spans="1:20" x14ac:dyDescent="0.25">
      <c r="A13" s="60" t="s">
        <v>123</v>
      </c>
      <c r="B13" s="60" t="s">
        <v>121</v>
      </c>
      <c r="C13" s="60" t="s">
        <v>309</v>
      </c>
      <c r="D13" s="60" t="s">
        <v>285</v>
      </c>
      <c r="E13" s="60" t="s">
        <v>152</v>
      </c>
      <c r="F13" s="60" t="s">
        <v>35</v>
      </c>
      <c r="G13" s="60" t="s">
        <v>16</v>
      </c>
      <c r="H13" s="60" t="s">
        <v>307</v>
      </c>
      <c r="I13">
        <v>16736</v>
      </c>
      <c r="J13" s="61">
        <v>625758.70505628199</v>
      </c>
      <c r="K13" s="62">
        <v>11121717.413787499</v>
      </c>
      <c r="L13" s="63"/>
      <c r="M13" s="64">
        <v>5.626457513482E-2</v>
      </c>
      <c r="N13" s="65">
        <v>16.27</v>
      </c>
      <c r="O13" s="66">
        <v>15.293799999999999</v>
      </c>
      <c r="P13">
        <v>941</v>
      </c>
      <c r="Q13" s="65">
        <v>14391.47</v>
      </c>
      <c r="R13" s="65">
        <v>15.3</v>
      </c>
      <c r="S13" s="50">
        <v>44732.853636689797</v>
      </c>
      <c r="T13" s="65">
        <f t="shared" si="0"/>
        <v>14406.769999999999</v>
      </c>
    </row>
    <row r="14" spans="1:20" x14ac:dyDescent="0.25">
      <c r="A14" s="60" t="s">
        <v>123</v>
      </c>
      <c r="B14" s="60" t="s">
        <v>121</v>
      </c>
      <c r="C14" s="60" t="s">
        <v>310</v>
      </c>
      <c r="D14" s="60" t="s">
        <v>253</v>
      </c>
      <c r="E14" s="60" t="s">
        <v>126</v>
      </c>
      <c r="F14" s="60" t="s">
        <v>35</v>
      </c>
      <c r="G14" s="60" t="s">
        <v>16</v>
      </c>
      <c r="H14" s="60" t="s">
        <v>307</v>
      </c>
      <c r="I14">
        <v>7807</v>
      </c>
      <c r="J14" s="61">
        <v>625758.70505628199</v>
      </c>
      <c r="K14" s="62">
        <v>11121717.413787499</v>
      </c>
      <c r="L14" s="63"/>
      <c r="M14" s="64">
        <v>5.626457513482E-2</v>
      </c>
      <c r="N14" s="65">
        <v>10.02</v>
      </c>
      <c r="O14" s="66">
        <v>9.4187999999999992</v>
      </c>
      <c r="P14">
        <v>439</v>
      </c>
      <c r="Q14" s="65">
        <v>4134.8500000000004</v>
      </c>
      <c r="R14" s="65">
        <v>28.26</v>
      </c>
      <c r="S14" s="50">
        <v>44732.853636689797</v>
      </c>
      <c r="T14" s="65">
        <f t="shared" si="0"/>
        <v>4163.1100000000006</v>
      </c>
    </row>
    <row r="15" spans="1:20" x14ac:dyDescent="0.25">
      <c r="A15" s="60" t="s">
        <v>123</v>
      </c>
      <c r="B15" s="60" t="s">
        <v>121</v>
      </c>
      <c r="C15" s="60" t="s">
        <v>311</v>
      </c>
      <c r="D15" s="60" t="s">
        <v>285</v>
      </c>
      <c r="E15" s="60" t="s">
        <v>126</v>
      </c>
      <c r="F15" s="60" t="s">
        <v>35</v>
      </c>
      <c r="G15" s="60" t="s">
        <v>16</v>
      </c>
      <c r="H15" s="60" t="s">
        <v>307</v>
      </c>
      <c r="I15">
        <v>7085</v>
      </c>
      <c r="J15" s="61">
        <v>625758.70505628199</v>
      </c>
      <c r="K15" s="62">
        <v>11121717.413787499</v>
      </c>
      <c r="L15" s="63"/>
      <c r="M15" s="64">
        <v>5.626457513482E-2</v>
      </c>
      <c r="N15" s="65">
        <v>10.02</v>
      </c>
      <c r="O15" s="66">
        <v>9.4187999999999992</v>
      </c>
      <c r="P15">
        <v>398</v>
      </c>
      <c r="Q15" s="65">
        <v>3748.68</v>
      </c>
      <c r="R15" s="65">
        <v>9.42</v>
      </c>
      <c r="S15" s="50">
        <v>44732.853636689797</v>
      </c>
      <c r="T15" s="65">
        <f t="shared" si="0"/>
        <v>3758.1</v>
      </c>
    </row>
    <row r="16" spans="1:20" x14ac:dyDescent="0.25">
      <c r="A16" s="60" t="s">
        <v>140</v>
      </c>
      <c r="B16" s="60" t="s">
        <v>139</v>
      </c>
      <c r="C16" s="60" t="s">
        <v>317</v>
      </c>
      <c r="D16" s="60" t="s">
        <v>115</v>
      </c>
      <c r="E16" s="60" t="s">
        <v>118</v>
      </c>
      <c r="F16" s="60" t="s">
        <v>52</v>
      </c>
      <c r="G16" s="60" t="s">
        <v>16</v>
      </c>
      <c r="H16" s="60" t="s">
        <v>307</v>
      </c>
      <c r="I16">
        <v>92669</v>
      </c>
      <c r="J16" s="61">
        <v>604077.75907036103</v>
      </c>
      <c r="K16" s="62">
        <v>7198023.4109100904</v>
      </c>
      <c r="L16" s="63"/>
      <c r="M16" s="64">
        <v>8.39227277525601E-2</v>
      </c>
      <c r="N16" s="65">
        <v>1.06</v>
      </c>
      <c r="O16" s="66">
        <v>0.99904999999999999</v>
      </c>
      <c r="P16">
        <v>7777</v>
      </c>
      <c r="Q16" s="65">
        <v>7769.61</v>
      </c>
      <c r="R16" s="65">
        <v>137.86000000000001</v>
      </c>
      <c r="S16" s="50">
        <v>44732.853636689797</v>
      </c>
      <c r="T16" s="65">
        <f t="shared" si="0"/>
        <v>7907.4699999999993</v>
      </c>
    </row>
    <row r="17" spans="1:20" x14ac:dyDescent="0.25">
      <c r="A17" s="60" t="s">
        <v>140</v>
      </c>
      <c r="B17" s="60" t="s">
        <v>139</v>
      </c>
      <c r="C17" s="60" t="s">
        <v>318</v>
      </c>
      <c r="D17" s="60" t="s">
        <v>151</v>
      </c>
      <c r="E17" s="60" t="s">
        <v>118</v>
      </c>
      <c r="F17" s="60" t="s">
        <v>52</v>
      </c>
      <c r="G17" s="60" t="s">
        <v>16</v>
      </c>
      <c r="H17" s="60" t="s">
        <v>307</v>
      </c>
      <c r="I17">
        <v>180654</v>
      </c>
      <c r="J17" s="61">
        <v>604077.75907036103</v>
      </c>
      <c r="K17" s="62">
        <v>6255206.19901763</v>
      </c>
      <c r="L17" s="63"/>
      <c r="M17" s="64">
        <v>9.6571997764874698E-2</v>
      </c>
      <c r="N17" s="65">
        <v>0.87</v>
      </c>
      <c r="O17" s="66">
        <v>0.81997500000000001</v>
      </c>
      <c r="P17">
        <v>17446</v>
      </c>
      <c r="Q17" s="65">
        <v>14305.28</v>
      </c>
      <c r="R17" s="65">
        <v>136.12</v>
      </c>
      <c r="S17" s="50">
        <v>44732.853636689797</v>
      </c>
      <c r="T17" s="65">
        <f t="shared" si="0"/>
        <v>14441.400000000001</v>
      </c>
    </row>
    <row r="18" spans="1:20" x14ac:dyDescent="0.25">
      <c r="A18" s="60" t="s">
        <v>140</v>
      </c>
      <c r="B18" s="60" t="s">
        <v>139</v>
      </c>
      <c r="C18" s="60" t="s">
        <v>319</v>
      </c>
      <c r="D18" s="60" t="s">
        <v>255</v>
      </c>
      <c r="E18" s="60" t="s">
        <v>118</v>
      </c>
      <c r="F18" s="60" t="s">
        <v>52</v>
      </c>
      <c r="G18" s="60" t="s">
        <v>16</v>
      </c>
      <c r="H18" s="60" t="s">
        <v>307</v>
      </c>
      <c r="I18">
        <v>160404</v>
      </c>
      <c r="J18" s="61">
        <v>604077.75907036103</v>
      </c>
      <c r="K18" s="62">
        <v>7196047.8106917497</v>
      </c>
      <c r="L18" s="63"/>
      <c r="M18" s="64">
        <v>8.3945767866193802E-2</v>
      </c>
      <c r="N18" s="65">
        <v>1.06</v>
      </c>
      <c r="O18" s="66">
        <v>0.99904999999999999</v>
      </c>
      <c r="P18">
        <v>13465</v>
      </c>
      <c r="Q18" s="65">
        <v>13452.21</v>
      </c>
      <c r="R18" s="65">
        <v>128.87</v>
      </c>
      <c r="S18" s="50">
        <v>44732.853636689797</v>
      </c>
      <c r="T18" s="65">
        <f t="shared" si="0"/>
        <v>13581.08</v>
      </c>
    </row>
    <row r="19" spans="1:20" x14ac:dyDescent="0.25">
      <c r="A19" s="60" t="s">
        <v>140</v>
      </c>
      <c r="B19" s="60" t="s">
        <v>139</v>
      </c>
      <c r="C19" s="60" t="s">
        <v>320</v>
      </c>
      <c r="D19" s="60" t="s">
        <v>151</v>
      </c>
      <c r="E19" s="60" t="s">
        <v>152</v>
      </c>
      <c r="F19" s="60" t="s">
        <v>52</v>
      </c>
      <c r="G19" s="60" t="s">
        <v>16</v>
      </c>
      <c r="H19" s="60" t="s">
        <v>307</v>
      </c>
      <c r="I19">
        <v>17042</v>
      </c>
      <c r="J19" s="61">
        <v>604077.75907036103</v>
      </c>
      <c r="K19" s="62">
        <v>6255206.19901763</v>
      </c>
      <c r="L19" s="63"/>
      <c r="M19" s="64">
        <v>9.6571997764874698E-2</v>
      </c>
      <c r="N19" s="65">
        <v>4.84</v>
      </c>
      <c r="O19" s="66">
        <v>4.5495999999999999</v>
      </c>
      <c r="P19">
        <v>1645</v>
      </c>
      <c r="Q19" s="65">
        <v>7484.09</v>
      </c>
      <c r="R19" s="65">
        <v>0</v>
      </c>
      <c r="S19" s="50">
        <v>44732.853636689797</v>
      </c>
      <c r="T19" s="65">
        <f t="shared" si="0"/>
        <v>7484.09</v>
      </c>
    </row>
    <row r="20" spans="1:20" x14ac:dyDescent="0.25">
      <c r="A20" s="60" t="s">
        <v>140</v>
      </c>
      <c r="B20" s="60" t="s">
        <v>139</v>
      </c>
      <c r="C20" s="60" t="s">
        <v>321</v>
      </c>
      <c r="D20" s="60" t="s">
        <v>281</v>
      </c>
      <c r="E20" s="60" t="s">
        <v>152</v>
      </c>
      <c r="F20" s="60" t="s">
        <v>52</v>
      </c>
      <c r="G20" s="60" t="s">
        <v>16</v>
      </c>
      <c r="H20" s="60" t="s">
        <v>307</v>
      </c>
      <c r="I20">
        <v>0</v>
      </c>
      <c r="J20" s="61">
        <v>604077.75907036103</v>
      </c>
      <c r="K20" s="62">
        <v>7198023.4109100904</v>
      </c>
      <c r="L20" s="63"/>
      <c r="M20" s="64">
        <v>8.39227277525601E-2</v>
      </c>
      <c r="N20" s="65">
        <v>9.76</v>
      </c>
      <c r="O20" s="66">
        <v>9.1744000000000003</v>
      </c>
      <c r="P20">
        <v>0</v>
      </c>
      <c r="Q20" s="65">
        <v>0</v>
      </c>
      <c r="R20" s="65">
        <v>0</v>
      </c>
      <c r="S20" s="50">
        <v>44732.853636689797</v>
      </c>
      <c r="T20" s="65">
        <f t="shared" si="0"/>
        <v>0</v>
      </c>
    </row>
    <row r="21" spans="1:20" x14ac:dyDescent="0.25">
      <c r="A21" s="60" t="s">
        <v>140</v>
      </c>
      <c r="B21" s="60" t="s">
        <v>139</v>
      </c>
      <c r="C21" s="60" t="s">
        <v>322</v>
      </c>
      <c r="D21" s="60" t="s">
        <v>115</v>
      </c>
      <c r="E21" s="60" t="s">
        <v>126</v>
      </c>
      <c r="F21" s="60" t="s">
        <v>52</v>
      </c>
      <c r="G21" s="60" t="s">
        <v>16</v>
      </c>
      <c r="H21" s="60" t="s">
        <v>307</v>
      </c>
      <c r="I21">
        <v>5808</v>
      </c>
      <c r="J21" s="61">
        <v>604077.75907036103</v>
      </c>
      <c r="K21" s="62">
        <v>7198023.4109100904</v>
      </c>
      <c r="L21" s="63"/>
      <c r="M21" s="64">
        <v>8.39227277525601E-2</v>
      </c>
      <c r="N21" s="65">
        <v>11.17</v>
      </c>
      <c r="O21" s="66">
        <v>10.4998</v>
      </c>
      <c r="P21">
        <v>487</v>
      </c>
      <c r="Q21" s="65">
        <v>5113.3999999999996</v>
      </c>
      <c r="R21" s="65">
        <v>31.5</v>
      </c>
      <c r="S21" s="50">
        <v>44732.853636689797</v>
      </c>
      <c r="T21" s="65">
        <f t="shared" si="0"/>
        <v>5144.8999999999996</v>
      </c>
    </row>
    <row r="22" spans="1:20" x14ac:dyDescent="0.25">
      <c r="A22" s="60" t="s">
        <v>140</v>
      </c>
      <c r="B22" s="60" t="s">
        <v>139</v>
      </c>
      <c r="C22" s="60" t="s">
        <v>323</v>
      </c>
      <c r="D22" s="60" t="s">
        <v>255</v>
      </c>
      <c r="E22" s="60" t="s">
        <v>126</v>
      </c>
      <c r="F22" s="60" t="s">
        <v>52</v>
      </c>
      <c r="G22" s="60" t="s">
        <v>16</v>
      </c>
      <c r="H22" s="60" t="s">
        <v>307</v>
      </c>
      <c r="I22">
        <v>9789</v>
      </c>
      <c r="J22" s="61">
        <v>604077.75907036103</v>
      </c>
      <c r="K22" s="62">
        <v>7196047.8106917497</v>
      </c>
      <c r="L22" s="63"/>
      <c r="M22" s="64">
        <v>8.3945767866193802E-2</v>
      </c>
      <c r="N22" s="65">
        <v>11.16</v>
      </c>
      <c r="O22" s="66">
        <v>10.490399999999999</v>
      </c>
      <c r="P22">
        <v>821</v>
      </c>
      <c r="Q22" s="65">
        <v>8612.6200000000008</v>
      </c>
      <c r="R22" s="65">
        <v>0</v>
      </c>
      <c r="S22" s="50">
        <v>44732.853636689797</v>
      </c>
      <c r="T22" s="65">
        <f t="shared" si="0"/>
        <v>8612.6200000000008</v>
      </c>
    </row>
    <row r="23" spans="1:20" x14ac:dyDescent="0.25">
      <c r="A23" s="60" t="s">
        <v>199</v>
      </c>
      <c r="B23" s="60" t="s">
        <v>198</v>
      </c>
      <c r="C23" s="60" t="s">
        <v>324</v>
      </c>
      <c r="D23" s="60" t="s">
        <v>151</v>
      </c>
      <c r="E23" s="60" t="s">
        <v>118</v>
      </c>
      <c r="F23" s="60" t="s">
        <v>15</v>
      </c>
      <c r="G23" s="60" t="s">
        <v>16</v>
      </c>
      <c r="H23" s="60" t="s">
        <v>307</v>
      </c>
      <c r="I23">
        <v>98881</v>
      </c>
      <c r="J23" s="61">
        <v>74566.244138496506</v>
      </c>
      <c r="K23" s="62">
        <v>7148557.4208277296</v>
      </c>
      <c r="L23" s="63"/>
      <c r="M23" s="64">
        <v>1.0430949875459301E-2</v>
      </c>
      <c r="N23" s="65">
        <v>1.36</v>
      </c>
      <c r="O23" s="66">
        <v>1.2818000000000001</v>
      </c>
      <c r="P23">
        <v>1031</v>
      </c>
      <c r="Q23" s="65">
        <v>1321.54</v>
      </c>
      <c r="R23" s="65">
        <v>14.12</v>
      </c>
      <c r="S23" s="50">
        <v>44732.853636689797</v>
      </c>
      <c r="T23" s="65">
        <f t="shared" si="0"/>
        <v>1335.6599999999999</v>
      </c>
    </row>
    <row r="24" spans="1:20" x14ac:dyDescent="0.25">
      <c r="A24" s="60" t="s">
        <v>199</v>
      </c>
      <c r="B24" s="60" t="s">
        <v>198</v>
      </c>
      <c r="C24" s="60" t="s">
        <v>325</v>
      </c>
      <c r="D24" s="60" t="s">
        <v>285</v>
      </c>
      <c r="E24" s="60" t="s">
        <v>118</v>
      </c>
      <c r="F24" s="60" t="s">
        <v>15</v>
      </c>
      <c r="G24" s="60" t="s">
        <v>16</v>
      </c>
      <c r="H24" s="60" t="s">
        <v>307</v>
      </c>
      <c r="I24">
        <v>161565</v>
      </c>
      <c r="J24" s="61">
        <v>74566.244138496506</v>
      </c>
      <c r="K24" s="62">
        <v>7358604.2491703099</v>
      </c>
      <c r="L24" s="63"/>
      <c r="M24" s="64">
        <v>1.0133204832547401E-2</v>
      </c>
      <c r="N24" s="65">
        <v>1.4</v>
      </c>
      <c r="O24" s="66">
        <v>1.3194999999999999</v>
      </c>
      <c r="P24">
        <v>1637</v>
      </c>
      <c r="Q24" s="65">
        <v>2160.02</v>
      </c>
      <c r="R24" s="65">
        <v>30.35</v>
      </c>
      <c r="S24" s="50">
        <v>44732.853636689797</v>
      </c>
      <c r="T24" s="65">
        <f t="shared" si="0"/>
        <v>2190.37</v>
      </c>
    </row>
    <row r="25" spans="1:20" x14ac:dyDescent="0.25">
      <c r="A25" s="60" t="s">
        <v>199</v>
      </c>
      <c r="B25" s="60" t="s">
        <v>198</v>
      </c>
      <c r="C25" s="60" t="s">
        <v>326</v>
      </c>
      <c r="D25" s="60" t="s">
        <v>281</v>
      </c>
      <c r="E25" s="60" t="s">
        <v>152</v>
      </c>
      <c r="F25" s="60" t="s">
        <v>15</v>
      </c>
      <c r="G25" s="60" t="s">
        <v>16</v>
      </c>
      <c r="H25" s="60" t="s">
        <v>307</v>
      </c>
      <c r="I25">
        <v>0</v>
      </c>
      <c r="J25" s="61">
        <v>74566.244138496506</v>
      </c>
      <c r="K25" s="62">
        <v>7356223.3976251297</v>
      </c>
      <c r="L25" s="63"/>
      <c r="M25" s="64">
        <v>1.01364844578496E-2</v>
      </c>
      <c r="N25" s="65">
        <v>11.9</v>
      </c>
      <c r="O25" s="66">
        <v>11.186</v>
      </c>
      <c r="P25">
        <v>0</v>
      </c>
      <c r="Q25" s="65">
        <v>0</v>
      </c>
      <c r="R25" s="65">
        <v>0</v>
      </c>
      <c r="S25" s="50">
        <v>44732.853636689797</v>
      </c>
      <c r="T25" s="65">
        <f t="shared" si="0"/>
        <v>0</v>
      </c>
    </row>
    <row r="26" spans="1:20" x14ac:dyDescent="0.25">
      <c r="A26" s="60" t="s">
        <v>199</v>
      </c>
      <c r="B26" s="60" t="s">
        <v>198</v>
      </c>
      <c r="C26" s="60" t="s">
        <v>327</v>
      </c>
      <c r="D26" s="60" t="s">
        <v>287</v>
      </c>
      <c r="E26" s="60" t="s">
        <v>152</v>
      </c>
      <c r="F26" s="60" t="s">
        <v>15</v>
      </c>
      <c r="G26" s="60" t="s">
        <v>16</v>
      </c>
      <c r="H26" s="60" t="s">
        <v>307</v>
      </c>
      <c r="I26">
        <v>13874</v>
      </c>
      <c r="J26" s="61">
        <v>74566.244138496506</v>
      </c>
      <c r="K26" s="62">
        <v>5728480.7869578004</v>
      </c>
      <c r="L26" s="63"/>
      <c r="M26" s="64">
        <v>1.30167573064509E-2</v>
      </c>
      <c r="N26" s="65">
        <v>7.43</v>
      </c>
      <c r="O26" s="66">
        <v>6.9842000000000004</v>
      </c>
      <c r="P26">
        <v>180</v>
      </c>
      <c r="Q26" s="65">
        <v>1257.1600000000001</v>
      </c>
      <c r="R26" s="65">
        <v>-6.98</v>
      </c>
      <c r="S26" s="50">
        <v>44732.853636689797</v>
      </c>
      <c r="T26" s="65">
        <f t="shared" si="0"/>
        <v>1250.18</v>
      </c>
    </row>
    <row r="27" spans="1:20" x14ac:dyDescent="0.25">
      <c r="A27" s="60" t="s">
        <v>199</v>
      </c>
      <c r="B27" s="60" t="s">
        <v>198</v>
      </c>
      <c r="C27" s="60" t="s">
        <v>328</v>
      </c>
      <c r="D27" s="60" t="s">
        <v>286</v>
      </c>
      <c r="E27" s="60" t="s">
        <v>126</v>
      </c>
      <c r="F27" s="60" t="s">
        <v>15</v>
      </c>
      <c r="G27" s="60" t="s">
        <v>16</v>
      </c>
      <c r="H27" s="60" t="s">
        <v>307</v>
      </c>
      <c r="I27">
        <v>5621</v>
      </c>
      <c r="J27" s="61">
        <v>74566.244138496506</v>
      </c>
      <c r="K27" s="62">
        <v>6453830.0055849198</v>
      </c>
      <c r="L27" s="63"/>
      <c r="M27" s="64">
        <v>1.15537973689994E-2</v>
      </c>
      <c r="N27" s="65">
        <v>13.1</v>
      </c>
      <c r="O27" s="66">
        <v>12.314</v>
      </c>
      <c r="P27">
        <v>64</v>
      </c>
      <c r="Q27" s="65">
        <v>788.1</v>
      </c>
      <c r="R27" s="65">
        <v>0</v>
      </c>
      <c r="S27" s="50">
        <v>44732.853636689797</v>
      </c>
      <c r="T27" s="65">
        <f t="shared" si="0"/>
        <v>788.1</v>
      </c>
    </row>
    <row r="28" spans="1:20" x14ac:dyDescent="0.25">
      <c r="A28" s="60" t="s">
        <v>199</v>
      </c>
      <c r="B28" s="60" t="s">
        <v>198</v>
      </c>
      <c r="C28" s="60" t="s">
        <v>329</v>
      </c>
      <c r="D28" s="60" t="s">
        <v>287</v>
      </c>
      <c r="E28" s="60" t="s">
        <v>126</v>
      </c>
      <c r="F28" s="60" t="s">
        <v>15</v>
      </c>
      <c r="G28" s="60" t="s">
        <v>16</v>
      </c>
      <c r="H28" s="60" t="s">
        <v>307</v>
      </c>
      <c r="I28">
        <v>5647</v>
      </c>
      <c r="J28" s="61">
        <v>74566.244138496506</v>
      </c>
      <c r="K28" s="62">
        <v>5728480.7869578004</v>
      </c>
      <c r="L28" s="63"/>
      <c r="M28" s="64">
        <v>1.30167573064509E-2</v>
      </c>
      <c r="N28" s="65">
        <v>12.66</v>
      </c>
      <c r="O28" s="66">
        <v>11.900399999999999</v>
      </c>
      <c r="P28">
        <v>73</v>
      </c>
      <c r="Q28" s="65">
        <v>868.73</v>
      </c>
      <c r="R28" s="65">
        <v>0</v>
      </c>
      <c r="S28" s="50">
        <v>44732.853636689797</v>
      </c>
      <c r="T28" s="65">
        <f t="shared" si="0"/>
        <v>868.73</v>
      </c>
    </row>
    <row r="29" spans="1:20" x14ac:dyDescent="0.25">
      <c r="A29" s="60" t="s">
        <v>200</v>
      </c>
      <c r="B29" s="60" t="s">
        <v>198</v>
      </c>
      <c r="C29" s="60" t="s">
        <v>324</v>
      </c>
      <c r="D29" s="60" t="s">
        <v>151</v>
      </c>
      <c r="E29" s="60" t="s">
        <v>118</v>
      </c>
      <c r="F29" s="60" t="s">
        <v>15</v>
      </c>
      <c r="G29" s="60" t="s">
        <v>16</v>
      </c>
      <c r="H29" s="60" t="s">
        <v>307</v>
      </c>
      <c r="I29">
        <v>98881</v>
      </c>
      <c r="J29" s="61">
        <v>166988.87486586499</v>
      </c>
      <c r="K29" s="62">
        <v>7148557.4208277296</v>
      </c>
      <c r="L29" s="63"/>
      <c r="M29" s="64">
        <v>2.33598004513936E-2</v>
      </c>
      <c r="N29" s="65">
        <v>1.36</v>
      </c>
      <c r="O29" s="66">
        <v>1.2818000000000001</v>
      </c>
      <c r="P29">
        <v>2309</v>
      </c>
      <c r="Q29" s="65">
        <v>2959.68</v>
      </c>
      <c r="R29" s="65">
        <v>33.340000000000003</v>
      </c>
      <c r="S29" s="50">
        <v>44732.853636689797</v>
      </c>
      <c r="T29" s="65">
        <f t="shared" si="0"/>
        <v>2993.02</v>
      </c>
    </row>
    <row r="30" spans="1:20" x14ac:dyDescent="0.25">
      <c r="A30" s="60" t="s">
        <v>200</v>
      </c>
      <c r="B30" s="60" t="s">
        <v>198</v>
      </c>
      <c r="C30" s="60" t="s">
        <v>325</v>
      </c>
      <c r="D30" s="60" t="s">
        <v>285</v>
      </c>
      <c r="E30" s="60" t="s">
        <v>118</v>
      </c>
      <c r="F30" s="60" t="s">
        <v>15</v>
      </c>
      <c r="G30" s="60" t="s">
        <v>16</v>
      </c>
      <c r="H30" s="60" t="s">
        <v>307</v>
      </c>
      <c r="I30">
        <v>161565</v>
      </c>
      <c r="J30" s="61">
        <v>166988.87486586499</v>
      </c>
      <c r="K30" s="62">
        <v>7358604.2491703099</v>
      </c>
      <c r="L30" s="63"/>
      <c r="M30" s="64">
        <v>2.2693009327780199E-2</v>
      </c>
      <c r="N30" s="65">
        <v>1.4</v>
      </c>
      <c r="O30" s="66">
        <v>1.3194999999999999</v>
      </c>
      <c r="P30">
        <v>3666</v>
      </c>
      <c r="Q30" s="65">
        <v>4837.29</v>
      </c>
      <c r="R30" s="65">
        <v>59.38</v>
      </c>
      <c r="S30" s="50">
        <v>44732.853636689797</v>
      </c>
      <c r="T30" s="65">
        <f t="shared" si="0"/>
        <v>4896.67</v>
      </c>
    </row>
    <row r="31" spans="1:20" x14ac:dyDescent="0.25">
      <c r="A31" s="60" t="s">
        <v>200</v>
      </c>
      <c r="B31" s="60" t="s">
        <v>198</v>
      </c>
      <c r="C31" s="60" t="s">
        <v>326</v>
      </c>
      <c r="D31" s="60" t="s">
        <v>281</v>
      </c>
      <c r="E31" s="60" t="s">
        <v>152</v>
      </c>
      <c r="F31" s="60" t="s">
        <v>15</v>
      </c>
      <c r="G31" s="60" t="s">
        <v>16</v>
      </c>
      <c r="H31" s="60" t="s">
        <v>307</v>
      </c>
      <c r="I31">
        <v>0</v>
      </c>
      <c r="J31" s="61">
        <v>166988.87486586499</v>
      </c>
      <c r="K31" s="62">
        <v>7356223.3976251297</v>
      </c>
      <c r="L31" s="63"/>
      <c r="M31" s="64">
        <v>2.2700353950612099E-2</v>
      </c>
      <c r="N31" s="65">
        <v>11.9</v>
      </c>
      <c r="O31" s="66">
        <v>11.186</v>
      </c>
      <c r="P31">
        <v>0</v>
      </c>
      <c r="Q31" s="65">
        <v>0</v>
      </c>
      <c r="R31" s="65">
        <v>0</v>
      </c>
      <c r="S31" s="50">
        <v>44732.853636689797</v>
      </c>
      <c r="T31" s="65">
        <f t="shared" si="0"/>
        <v>0</v>
      </c>
    </row>
    <row r="32" spans="1:20" x14ac:dyDescent="0.25">
      <c r="A32" s="60" t="s">
        <v>200</v>
      </c>
      <c r="B32" s="60" t="s">
        <v>198</v>
      </c>
      <c r="C32" s="60" t="s">
        <v>327</v>
      </c>
      <c r="D32" s="60" t="s">
        <v>287</v>
      </c>
      <c r="E32" s="60" t="s">
        <v>152</v>
      </c>
      <c r="F32" s="60" t="s">
        <v>15</v>
      </c>
      <c r="G32" s="60" t="s">
        <v>16</v>
      </c>
      <c r="H32" s="60" t="s">
        <v>307</v>
      </c>
      <c r="I32">
        <v>13874</v>
      </c>
      <c r="J32" s="61">
        <v>166988.87486586499</v>
      </c>
      <c r="K32" s="62">
        <v>5728480.7869578004</v>
      </c>
      <c r="L32" s="63"/>
      <c r="M32" s="64">
        <v>2.9150638899942499E-2</v>
      </c>
      <c r="N32" s="65">
        <v>7.43</v>
      </c>
      <c r="O32" s="66">
        <v>6.9842000000000004</v>
      </c>
      <c r="P32">
        <v>404</v>
      </c>
      <c r="Q32" s="65">
        <v>2821.62</v>
      </c>
      <c r="R32" s="65">
        <v>-27.95</v>
      </c>
      <c r="S32" s="50">
        <v>44732.853636689797</v>
      </c>
      <c r="T32" s="65">
        <f t="shared" si="0"/>
        <v>2793.67</v>
      </c>
    </row>
    <row r="33" spans="1:20" x14ac:dyDescent="0.25">
      <c r="A33" s="60" t="s">
        <v>200</v>
      </c>
      <c r="B33" s="60" t="s">
        <v>198</v>
      </c>
      <c r="C33" s="60" t="s">
        <v>328</v>
      </c>
      <c r="D33" s="60" t="s">
        <v>286</v>
      </c>
      <c r="E33" s="60" t="s">
        <v>126</v>
      </c>
      <c r="F33" s="60" t="s">
        <v>15</v>
      </c>
      <c r="G33" s="60" t="s">
        <v>16</v>
      </c>
      <c r="H33" s="60" t="s">
        <v>307</v>
      </c>
      <c r="I33">
        <v>5621</v>
      </c>
      <c r="J33" s="61">
        <v>166988.87486586499</v>
      </c>
      <c r="K33" s="62">
        <v>6453830.0055849198</v>
      </c>
      <c r="L33" s="63"/>
      <c r="M33" s="64">
        <v>2.5874383849800599E-2</v>
      </c>
      <c r="N33" s="65">
        <v>13.1</v>
      </c>
      <c r="O33" s="66">
        <v>12.314</v>
      </c>
      <c r="P33">
        <v>145</v>
      </c>
      <c r="Q33" s="65">
        <v>1785.53</v>
      </c>
      <c r="R33" s="65">
        <v>0</v>
      </c>
      <c r="S33" s="50">
        <v>44732.853636689797</v>
      </c>
      <c r="T33" s="65">
        <f t="shared" si="0"/>
        <v>1785.53</v>
      </c>
    </row>
    <row r="34" spans="1:20" x14ac:dyDescent="0.25">
      <c r="A34" s="60" t="s">
        <v>200</v>
      </c>
      <c r="B34" s="60" t="s">
        <v>198</v>
      </c>
      <c r="C34" s="60" t="s">
        <v>329</v>
      </c>
      <c r="D34" s="60" t="s">
        <v>287</v>
      </c>
      <c r="E34" s="60" t="s">
        <v>126</v>
      </c>
      <c r="F34" s="60" t="s">
        <v>15</v>
      </c>
      <c r="G34" s="60" t="s">
        <v>16</v>
      </c>
      <c r="H34" s="60" t="s">
        <v>307</v>
      </c>
      <c r="I34">
        <v>5647</v>
      </c>
      <c r="J34" s="61">
        <v>166988.87486586499</v>
      </c>
      <c r="K34" s="62">
        <v>5728480.7869578004</v>
      </c>
      <c r="L34" s="63"/>
      <c r="M34" s="64">
        <v>2.9150638899942499E-2</v>
      </c>
      <c r="N34" s="65">
        <v>12.66</v>
      </c>
      <c r="O34" s="66">
        <v>11.900399999999999</v>
      </c>
      <c r="P34">
        <v>164</v>
      </c>
      <c r="Q34" s="65">
        <v>1951.67</v>
      </c>
      <c r="R34" s="65">
        <v>23.8</v>
      </c>
      <c r="S34" s="50">
        <v>44732.853636689797</v>
      </c>
      <c r="T34" s="65">
        <f t="shared" si="0"/>
        <v>1975.47</v>
      </c>
    </row>
    <row r="35" spans="1:20" x14ac:dyDescent="0.25">
      <c r="A35" s="60" t="s">
        <v>201</v>
      </c>
      <c r="B35" s="60" t="s">
        <v>198</v>
      </c>
      <c r="C35" s="60" t="s">
        <v>324</v>
      </c>
      <c r="D35" s="60" t="s">
        <v>151</v>
      </c>
      <c r="E35" s="60" t="s">
        <v>118</v>
      </c>
      <c r="F35" s="60" t="s">
        <v>15</v>
      </c>
      <c r="G35" s="60" t="s">
        <v>16</v>
      </c>
      <c r="H35" s="60" t="s">
        <v>307</v>
      </c>
      <c r="I35">
        <v>98881</v>
      </c>
      <c r="J35" s="61">
        <v>127375.557667289</v>
      </c>
      <c r="K35" s="62">
        <v>7148557.4208277296</v>
      </c>
      <c r="L35" s="63"/>
      <c r="M35" s="64">
        <v>1.7818358330055899E-2</v>
      </c>
      <c r="N35" s="65">
        <v>1.36</v>
      </c>
      <c r="O35" s="66">
        <v>1.2818000000000001</v>
      </c>
      <c r="P35">
        <v>1761</v>
      </c>
      <c r="Q35" s="65">
        <v>2257.25</v>
      </c>
      <c r="R35" s="65">
        <v>21.8</v>
      </c>
      <c r="S35" s="50">
        <v>44732.853636689797</v>
      </c>
      <c r="T35" s="65">
        <f t="shared" si="0"/>
        <v>2279.0500000000002</v>
      </c>
    </row>
    <row r="36" spans="1:20" x14ac:dyDescent="0.25">
      <c r="A36" s="60" t="s">
        <v>201</v>
      </c>
      <c r="B36" s="60" t="s">
        <v>198</v>
      </c>
      <c r="C36" s="60" t="s">
        <v>325</v>
      </c>
      <c r="D36" s="60" t="s">
        <v>285</v>
      </c>
      <c r="E36" s="60" t="s">
        <v>118</v>
      </c>
      <c r="F36" s="60" t="s">
        <v>15</v>
      </c>
      <c r="G36" s="60" t="s">
        <v>16</v>
      </c>
      <c r="H36" s="60" t="s">
        <v>307</v>
      </c>
      <c r="I36">
        <v>161565</v>
      </c>
      <c r="J36" s="61">
        <v>127375.557667289</v>
      </c>
      <c r="K36" s="62">
        <v>7358604.2491703099</v>
      </c>
      <c r="L36" s="63"/>
      <c r="M36" s="64">
        <v>1.7309744260489399E-2</v>
      </c>
      <c r="N36" s="65">
        <v>1.4</v>
      </c>
      <c r="O36" s="66">
        <v>1.3194999999999999</v>
      </c>
      <c r="P36">
        <v>2796</v>
      </c>
      <c r="Q36" s="65">
        <v>3689.32</v>
      </c>
      <c r="R36" s="65">
        <v>43.55</v>
      </c>
      <c r="S36" s="50">
        <v>44732.853636689797</v>
      </c>
      <c r="T36" s="65">
        <f t="shared" si="0"/>
        <v>3732.8700000000003</v>
      </c>
    </row>
    <row r="37" spans="1:20" x14ac:dyDescent="0.25">
      <c r="A37" s="60" t="s">
        <v>201</v>
      </c>
      <c r="B37" s="60" t="s">
        <v>198</v>
      </c>
      <c r="C37" s="60" t="s">
        <v>326</v>
      </c>
      <c r="D37" s="60" t="s">
        <v>281</v>
      </c>
      <c r="E37" s="60" t="s">
        <v>152</v>
      </c>
      <c r="F37" s="60" t="s">
        <v>15</v>
      </c>
      <c r="G37" s="60" t="s">
        <v>16</v>
      </c>
      <c r="H37" s="60" t="s">
        <v>307</v>
      </c>
      <c r="I37">
        <v>0</v>
      </c>
      <c r="J37" s="61">
        <v>127375.557667289</v>
      </c>
      <c r="K37" s="62">
        <v>7356223.3976251297</v>
      </c>
      <c r="L37" s="63"/>
      <c r="M37" s="64">
        <v>1.7315346582379602E-2</v>
      </c>
      <c r="N37" s="65">
        <v>11.9</v>
      </c>
      <c r="O37" s="66">
        <v>11.186</v>
      </c>
      <c r="P37">
        <v>0</v>
      </c>
      <c r="Q37" s="65">
        <v>0</v>
      </c>
      <c r="R37" s="65">
        <v>0</v>
      </c>
      <c r="S37" s="50">
        <v>44732.853636689797</v>
      </c>
      <c r="T37" s="65">
        <f t="shared" si="0"/>
        <v>0</v>
      </c>
    </row>
    <row r="38" spans="1:20" x14ac:dyDescent="0.25">
      <c r="A38" s="60" t="s">
        <v>201</v>
      </c>
      <c r="B38" s="60" t="s">
        <v>198</v>
      </c>
      <c r="C38" s="60" t="s">
        <v>327</v>
      </c>
      <c r="D38" s="60" t="s">
        <v>287</v>
      </c>
      <c r="E38" s="60" t="s">
        <v>152</v>
      </c>
      <c r="F38" s="60" t="s">
        <v>15</v>
      </c>
      <c r="G38" s="60" t="s">
        <v>16</v>
      </c>
      <c r="H38" s="60" t="s">
        <v>307</v>
      </c>
      <c r="I38">
        <v>13874</v>
      </c>
      <c r="J38" s="61">
        <v>127375.557667289</v>
      </c>
      <c r="K38" s="62">
        <v>5728480.7869578004</v>
      </c>
      <c r="L38" s="63"/>
      <c r="M38" s="64">
        <v>2.2235486580890501E-2</v>
      </c>
      <c r="N38" s="65">
        <v>7.43</v>
      </c>
      <c r="O38" s="66">
        <v>6.9842000000000004</v>
      </c>
      <c r="P38">
        <v>308</v>
      </c>
      <c r="Q38" s="65">
        <v>2151.13</v>
      </c>
      <c r="R38" s="65">
        <v>0</v>
      </c>
      <c r="S38" s="50">
        <v>44732.853636689797</v>
      </c>
      <c r="T38" s="65">
        <f t="shared" si="0"/>
        <v>2151.13</v>
      </c>
    </row>
    <row r="39" spans="1:20" x14ac:dyDescent="0.25">
      <c r="A39" s="60" t="s">
        <v>201</v>
      </c>
      <c r="B39" s="60" t="s">
        <v>198</v>
      </c>
      <c r="C39" s="60" t="s">
        <v>328</v>
      </c>
      <c r="D39" s="60" t="s">
        <v>286</v>
      </c>
      <c r="E39" s="60" t="s">
        <v>126</v>
      </c>
      <c r="F39" s="60" t="s">
        <v>15</v>
      </c>
      <c r="G39" s="60" t="s">
        <v>16</v>
      </c>
      <c r="H39" s="60" t="s">
        <v>307</v>
      </c>
      <c r="I39">
        <v>5621</v>
      </c>
      <c r="J39" s="61">
        <v>127375.557667289</v>
      </c>
      <c r="K39" s="62">
        <v>6453830.0055849198</v>
      </c>
      <c r="L39" s="63"/>
      <c r="M39" s="64">
        <v>1.9736428997519699E-2</v>
      </c>
      <c r="N39" s="65">
        <v>13.1</v>
      </c>
      <c r="O39" s="66">
        <v>12.314</v>
      </c>
      <c r="P39">
        <v>110</v>
      </c>
      <c r="Q39" s="65">
        <v>1354.54</v>
      </c>
      <c r="R39" s="65">
        <v>0</v>
      </c>
      <c r="S39" s="50">
        <v>44732.853636689797</v>
      </c>
      <c r="T39" s="65">
        <f t="shared" si="0"/>
        <v>1354.54</v>
      </c>
    </row>
    <row r="40" spans="1:20" x14ac:dyDescent="0.25">
      <c r="A40" s="60" t="s">
        <v>201</v>
      </c>
      <c r="B40" s="60" t="s">
        <v>198</v>
      </c>
      <c r="C40" s="60" t="s">
        <v>329</v>
      </c>
      <c r="D40" s="60" t="s">
        <v>287</v>
      </c>
      <c r="E40" s="60" t="s">
        <v>126</v>
      </c>
      <c r="F40" s="60" t="s">
        <v>15</v>
      </c>
      <c r="G40" s="60" t="s">
        <v>16</v>
      </c>
      <c r="H40" s="60" t="s">
        <v>307</v>
      </c>
      <c r="I40">
        <v>5647</v>
      </c>
      <c r="J40" s="61">
        <v>127375.557667289</v>
      </c>
      <c r="K40" s="62">
        <v>5728480.7869578004</v>
      </c>
      <c r="L40" s="63"/>
      <c r="M40" s="64">
        <v>2.2235486580890501E-2</v>
      </c>
      <c r="N40" s="65">
        <v>12.66</v>
      </c>
      <c r="O40" s="66">
        <v>11.900399999999999</v>
      </c>
      <c r="P40">
        <v>125</v>
      </c>
      <c r="Q40" s="65">
        <v>1487.55</v>
      </c>
      <c r="R40" s="65">
        <v>11.9</v>
      </c>
      <c r="S40" s="50">
        <v>44732.853636689797</v>
      </c>
      <c r="T40" s="65">
        <f t="shared" si="0"/>
        <v>1499.45</v>
      </c>
    </row>
    <row r="41" spans="1:20" x14ac:dyDescent="0.25">
      <c r="A41" s="60" t="s">
        <v>203</v>
      </c>
      <c r="B41" s="60" t="s">
        <v>202</v>
      </c>
      <c r="C41" s="60" t="s">
        <v>324</v>
      </c>
      <c r="D41" s="60" t="s">
        <v>151</v>
      </c>
      <c r="E41" s="60" t="s">
        <v>118</v>
      </c>
      <c r="F41" s="60" t="s">
        <v>15</v>
      </c>
      <c r="G41" s="60" t="s">
        <v>316</v>
      </c>
      <c r="H41" s="60" t="s">
        <v>307</v>
      </c>
      <c r="I41">
        <v>98881</v>
      </c>
      <c r="J41" s="61">
        <v>207665.976797396</v>
      </c>
      <c r="K41" s="62"/>
      <c r="L41" s="63"/>
      <c r="M41" s="64"/>
      <c r="N41" s="65">
        <v>1.36</v>
      </c>
      <c r="O41" s="66">
        <v>1.2818000000000001</v>
      </c>
      <c r="Q41" s="65">
        <v>0</v>
      </c>
      <c r="R41" s="65">
        <v>0</v>
      </c>
      <c r="S41" s="50">
        <v>44732.853636689797</v>
      </c>
      <c r="T41" s="65">
        <f t="shared" si="0"/>
        <v>0</v>
      </c>
    </row>
    <row r="42" spans="1:20" x14ac:dyDescent="0.25">
      <c r="A42" s="60" t="s">
        <v>203</v>
      </c>
      <c r="B42" s="60" t="s">
        <v>202</v>
      </c>
      <c r="C42" s="60" t="s">
        <v>325</v>
      </c>
      <c r="D42" s="60" t="s">
        <v>285</v>
      </c>
      <c r="E42" s="60" t="s">
        <v>118</v>
      </c>
      <c r="F42" s="60" t="s">
        <v>15</v>
      </c>
      <c r="G42" s="60" t="s">
        <v>16</v>
      </c>
      <c r="H42" s="60" t="s">
        <v>307</v>
      </c>
      <c r="I42">
        <v>161565</v>
      </c>
      <c r="J42" s="61">
        <v>207665.976797396</v>
      </c>
      <c r="K42" s="62">
        <v>7358604.2491703099</v>
      </c>
      <c r="L42" s="63"/>
      <c r="M42" s="64">
        <v>2.8220837779231098E-2</v>
      </c>
      <c r="N42" s="65">
        <v>1.4</v>
      </c>
      <c r="O42" s="66">
        <v>1.3194999999999999</v>
      </c>
      <c r="P42">
        <v>4559</v>
      </c>
      <c r="Q42" s="65">
        <v>6015.6</v>
      </c>
      <c r="R42" s="65">
        <v>71.239999999999995</v>
      </c>
      <c r="S42" s="50">
        <v>44732.853636689797</v>
      </c>
      <c r="T42" s="65">
        <f t="shared" si="0"/>
        <v>6086.84</v>
      </c>
    </row>
    <row r="43" spans="1:20" x14ac:dyDescent="0.25">
      <c r="A43" s="60" t="s">
        <v>203</v>
      </c>
      <c r="B43" s="60" t="s">
        <v>202</v>
      </c>
      <c r="C43" s="60" t="s">
        <v>326</v>
      </c>
      <c r="D43" s="60" t="s">
        <v>281</v>
      </c>
      <c r="E43" s="60" t="s">
        <v>152</v>
      </c>
      <c r="F43" s="60" t="s">
        <v>15</v>
      </c>
      <c r="G43" s="60" t="s">
        <v>16</v>
      </c>
      <c r="H43" s="60" t="s">
        <v>307</v>
      </c>
      <c r="I43">
        <v>0</v>
      </c>
      <c r="J43" s="61">
        <v>207665.976797396</v>
      </c>
      <c r="K43" s="62">
        <v>7356223.3976251297</v>
      </c>
      <c r="L43" s="63"/>
      <c r="M43" s="64">
        <v>2.8229971491137502E-2</v>
      </c>
      <c r="N43" s="65">
        <v>11.9</v>
      </c>
      <c r="O43" s="66">
        <v>11.186</v>
      </c>
      <c r="P43">
        <v>0</v>
      </c>
      <c r="Q43" s="65">
        <v>0</v>
      </c>
      <c r="R43" s="65">
        <v>-22.37</v>
      </c>
      <c r="S43" s="50">
        <v>44732.853636689797</v>
      </c>
      <c r="T43" s="65">
        <f t="shared" si="0"/>
        <v>-22.37</v>
      </c>
    </row>
    <row r="44" spans="1:20" x14ac:dyDescent="0.25">
      <c r="A44" s="60" t="s">
        <v>203</v>
      </c>
      <c r="B44" s="60" t="s">
        <v>202</v>
      </c>
      <c r="C44" s="60" t="s">
        <v>327</v>
      </c>
      <c r="D44" s="60" t="s">
        <v>287</v>
      </c>
      <c r="E44" s="60" t="s">
        <v>152</v>
      </c>
      <c r="F44" s="60" t="s">
        <v>15</v>
      </c>
      <c r="G44" s="60" t="s">
        <v>316</v>
      </c>
      <c r="H44" s="60" t="s">
        <v>307</v>
      </c>
      <c r="I44">
        <v>13874</v>
      </c>
      <c r="J44" s="61">
        <v>207665.976797396</v>
      </c>
      <c r="K44" s="62"/>
      <c r="L44" s="63"/>
      <c r="M44" s="64"/>
      <c r="N44" s="65">
        <v>7.43</v>
      </c>
      <c r="O44" s="66">
        <v>6.9842000000000004</v>
      </c>
      <c r="Q44" s="65">
        <v>0</v>
      </c>
      <c r="R44" s="65">
        <v>0</v>
      </c>
      <c r="S44" s="50">
        <v>44732.853636689797</v>
      </c>
      <c r="T44" s="65">
        <f t="shared" si="0"/>
        <v>0</v>
      </c>
    </row>
    <row r="45" spans="1:20" x14ac:dyDescent="0.25">
      <c r="A45" s="60" t="s">
        <v>203</v>
      </c>
      <c r="B45" s="60" t="s">
        <v>202</v>
      </c>
      <c r="C45" s="60" t="s">
        <v>328</v>
      </c>
      <c r="D45" s="60" t="s">
        <v>286</v>
      </c>
      <c r="E45" s="60" t="s">
        <v>126</v>
      </c>
      <c r="F45" s="60" t="s">
        <v>15</v>
      </c>
      <c r="G45" s="60" t="s">
        <v>16</v>
      </c>
      <c r="H45" s="60" t="s">
        <v>307</v>
      </c>
      <c r="I45">
        <v>5621</v>
      </c>
      <c r="J45" s="61">
        <v>207665.976797396</v>
      </c>
      <c r="K45" s="62">
        <v>6453830.0055849198</v>
      </c>
      <c r="L45" s="63"/>
      <c r="M45" s="64">
        <v>3.2177168691720902E-2</v>
      </c>
      <c r="N45" s="65">
        <v>13.1</v>
      </c>
      <c r="O45" s="66">
        <v>12.314</v>
      </c>
      <c r="P45">
        <v>180</v>
      </c>
      <c r="Q45" s="65">
        <v>2216.52</v>
      </c>
      <c r="R45" s="65">
        <v>0</v>
      </c>
      <c r="S45" s="50">
        <v>44732.853636689797</v>
      </c>
      <c r="T45" s="65">
        <f t="shared" si="0"/>
        <v>2216.52</v>
      </c>
    </row>
    <row r="46" spans="1:20" x14ac:dyDescent="0.25">
      <c r="A46" s="60" t="s">
        <v>203</v>
      </c>
      <c r="B46" s="60" t="s">
        <v>202</v>
      </c>
      <c r="C46" s="60" t="s">
        <v>329</v>
      </c>
      <c r="D46" s="60" t="s">
        <v>287</v>
      </c>
      <c r="E46" s="60" t="s">
        <v>126</v>
      </c>
      <c r="F46" s="60" t="s">
        <v>15</v>
      </c>
      <c r="G46" s="60" t="s">
        <v>316</v>
      </c>
      <c r="H46" s="60" t="s">
        <v>307</v>
      </c>
      <c r="I46">
        <v>5647</v>
      </c>
      <c r="J46" s="61">
        <v>207665.976797396</v>
      </c>
      <c r="K46" s="62"/>
      <c r="L46" s="63"/>
      <c r="M46" s="64"/>
      <c r="N46" s="65">
        <v>12.66</v>
      </c>
      <c r="O46" s="66">
        <v>11.900399999999999</v>
      </c>
      <c r="Q46" s="65">
        <v>0</v>
      </c>
      <c r="R46" s="65">
        <v>0</v>
      </c>
      <c r="S46" s="50">
        <v>44732.853636689797</v>
      </c>
      <c r="T46" s="65">
        <f t="shared" si="0"/>
        <v>0</v>
      </c>
    </row>
    <row r="47" spans="1:20" x14ac:dyDescent="0.25">
      <c r="A47" s="60" t="s">
        <v>204</v>
      </c>
      <c r="B47" s="60" t="s">
        <v>202</v>
      </c>
      <c r="C47" s="60" t="s">
        <v>324</v>
      </c>
      <c r="D47" s="60" t="s">
        <v>151</v>
      </c>
      <c r="E47" s="60" t="s">
        <v>118</v>
      </c>
      <c r="F47" s="60" t="s">
        <v>15</v>
      </c>
      <c r="G47" s="60" t="s">
        <v>16</v>
      </c>
      <c r="H47" s="60" t="s">
        <v>307</v>
      </c>
      <c r="I47">
        <v>98881</v>
      </c>
      <c r="J47" s="61">
        <v>894313.693711336</v>
      </c>
      <c r="K47" s="62">
        <v>7148557.4208277296</v>
      </c>
      <c r="L47" s="63"/>
      <c r="M47" s="64">
        <v>0.12510407919585301</v>
      </c>
      <c r="N47" s="65">
        <v>1.36</v>
      </c>
      <c r="O47" s="66">
        <v>1.2818000000000001</v>
      </c>
      <c r="P47">
        <v>12370</v>
      </c>
      <c r="Q47" s="65">
        <v>15855.87</v>
      </c>
      <c r="R47" s="65">
        <v>160.24</v>
      </c>
      <c r="S47" s="50">
        <v>44732.853636689797</v>
      </c>
      <c r="T47" s="65">
        <f t="shared" si="0"/>
        <v>16016.11</v>
      </c>
    </row>
    <row r="48" spans="1:20" x14ac:dyDescent="0.25">
      <c r="A48" s="60" t="s">
        <v>204</v>
      </c>
      <c r="B48" s="60" t="s">
        <v>202</v>
      </c>
      <c r="C48" s="60" t="s">
        <v>325</v>
      </c>
      <c r="D48" s="60" t="s">
        <v>285</v>
      </c>
      <c r="E48" s="60" t="s">
        <v>118</v>
      </c>
      <c r="F48" s="60" t="s">
        <v>15</v>
      </c>
      <c r="G48" s="60" t="s">
        <v>16</v>
      </c>
      <c r="H48" s="60" t="s">
        <v>307</v>
      </c>
      <c r="I48">
        <v>161565</v>
      </c>
      <c r="J48" s="61">
        <v>894313.693711336</v>
      </c>
      <c r="K48" s="62">
        <v>7358604.2491703099</v>
      </c>
      <c r="L48" s="63"/>
      <c r="M48" s="64">
        <v>0.121533060269163</v>
      </c>
      <c r="N48" s="65">
        <v>1.4</v>
      </c>
      <c r="O48" s="66">
        <v>1.3194999999999999</v>
      </c>
      <c r="P48">
        <v>19635</v>
      </c>
      <c r="Q48" s="65">
        <v>25908.38</v>
      </c>
      <c r="R48" s="65">
        <v>311.41000000000003</v>
      </c>
      <c r="S48" s="50">
        <v>44732.853636689797</v>
      </c>
      <c r="T48" s="65">
        <f t="shared" si="0"/>
        <v>26219.79</v>
      </c>
    </row>
    <row r="49" spans="1:20" x14ac:dyDescent="0.25">
      <c r="A49" s="60" t="s">
        <v>204</v>
      </c>
      <c r="B49" s="60" t="s">
        <v>202</v>
      </c>
      <c r="C49" s="60" t="s">
        <v>326</v>
      </c>
      <c r="D49" s="60" t="s">
        <v>281</v>
      </c>
      <c r="E49" s="60" t="s">
        <v>152</v>
      </c>
      <c r="F49" s="60" t="s">
        <v>15</v>
      </c>
      <c r="G49" s="60" t="s">
        <v>16</v>
      </c>
      <c r="H49" s="60" t="s">
        <v>307</v>
      </c>
      <c r="I49">
        <v>0</v>
      </c>
      <c r="J49" s="61">
        <v>894313.693711336</v>
      </c>
      <c r="K49" s="62">
        <v>7356223.3976251297</v>
      </c>
      <c r="L49" s="63"/>
      <c r="M49" s="64">
        <v>0.121572394606729</v>
      </c>
      <c r="N49" s="65">
        <v>11.9</v>
      </c>
      <c r="O49" s="66">
        <v>11.186</v>
      </c>
      <c r="P49">
        <v>0</v>
      </c>
      <c r="Q49" s="65">
        <v>0</v>
      </c>
      <c r="R49" s="65">
        <v>-44.76</v>
      </c>
      <c r="S49" s="50">
        <v>44732.853636689797</v>
      </c>
      <c r="T49" s="65">
        <f t="shared" si="0"/>
        <v>-44.76</v>
      </c>
    </row>
    <row r="50" spans="1:20" x14ac:dyDescent="0.25">
      <c r="A50" s="60" t="s">
        <v>204</v>
      </c>
      <c r="B50" s="60" t="s">
        <v>202</v>
      </c>
      <c r="C50" s="60" t="s">
        <v>327</v>
      </c>
      <c r="D50" s="60" t="s">
        <v>287</v>
      </c>
      <c r="E50" s="60" t="s">
        <v>152</v>
      </c>
      <c r="F50" s="60" t="s">
        <v>15</v>
      </c>
      <c r="G50" s="60" t="s">
        <v>16</v>
      </c>
      <c r="H50" s="60" t="s">
        <v>307</v>
      </c>
      <c r="I50">
        <v>13874</v>
      </c>
      <c r="J50" s="61">
        <v>894313.693711336</v>
      </c>
      <c r="K50" s="62">
        <v>5728480.7869578004</v>
      </c>
      <c r="L50" s="63"/>
      <c r="M50" s="64">
        <v>0.15611708007251199</v>
      </c>
      <c r="N50" s="65">
        <v>7.43</v>
      </c>
      <c r="O50" s="66">
        <v>6.9842000000000004</v>
      </c>
      <c r="P50">
        <v>2165</v>
      </c>
      <c r="Q50" s="65">
        <v>15120.79</v>
      </c>
      <c r="R50" s="65">
        <v>-69.83</v>
      </c>
      <c r="S50" s="50">
        <v>44732.853636689797</v>
      </c>
      <c r="T50" s="65">
        <f t="shared" si="0"/>
        <v>15050.960000000001</v>
      </c>
    </row>
    <row r="51" spans="1:20" x14ac:dyDescent="0.25">
      <c r="A51" s="60" t="s">
        <v>204</v>
      </c>
      <c r="B51" s="60" t="s">
        <v>202</v>
      </c>
      <c r="C51" s="60" t="s">
        <v>328</v>
      </c>
      <c r="D51" s="60" t="s">
        <v>286</v>
      </c>
      <c r="E51" s="60" t="s">
        <v>126</v>
      </c>
      <c r="F51" s="60" t="s">
        <v>15</v>
      </c>
      <c r="G51" s="60" t="s">
        <v>316</v>
      </c>
      <c r="H51" s="60" t="s">
        <v>307</v>
      </c>
      <c r="I51">
        <v>5621</v>
      </c>
      <c r="J51" s="61">
        <v>894313.693711336</v>
      </c>
      <c r="K51" s="62"/>
      <c r="L51" s="63"/>
      <c r="M51" s="64"/>
      <c r="N51" s="65">
        <v>13.1</v>
      </c>
      <c r="O51" s="66">
        <v>12.314</v>
      </c>
      <c r="Q51" s="65">
        <v>0</v>
      </c>
      <c r="R51" s="65">
        <v>0</v>
      </c>
      <c r="S51" s="50">
        <v>44732.853636689797</v>
      </c>
      <c r="T51" s="65">
        <f t="shared" si="0"/>
        <v>0</v>
      </c>
    </row>
    <row r="52" spans="1:20" x14ac:dyDescent="0.25">
      <c r="A52" s="60" t="s">
        <v>204</v>
      </c>
      <c r="B52" s="60" t="s">
        <v>202</v>
      </c>
      <c r="C52" s="60" t="s">
        <v>329</v>
      </c>
      <c r="D52" s="60" t="s">
        <v>287</v>
      </c>
      <c r="E52" s="60" t="s">
        <v>126</v>
      </c>
      <c r="F52" s="60" t="s">
        <v>15</v>
      </c>
      <c r="G52" s="60" t="s">
        <v>16</v>
      </c>
      <c r="H52" s="60" t="s">
        <v>307</v>
      </c>
      <c r="I52">
        <v>5647</v>
      </c>
      <c r="J52" s="61">
        <v>894313.693711336</v>
      </c>
      <c r="K52" s="62">
        <v>5728480.7869578004</v>
      </c>
      <c r="L52" s="63"/>
      <c r="M52" s="64">
        <v>0.15611708007251199</v>
      </c>
      <c r="N52" s="65">
        <v>12.66</v>
      </c>
      <c r="O52" s="66">
        <v>11.900399999999999</v>
      </c>
      <c r="P52">
        <v>881</v>
      </c>
      <c r="Q52" s="65">
        <v>10484.25</v>
      </c>
      <c r="R52" s="65">
        <v>35.700000000000003</v>
      </c>
      <c r="S52" s="50">
        <v>44732.853636689797</v>
      </c>
      <c r="T52" s="65">
        <f t="shared" si="0"/>
        <v>10519.95</v>
      </c>
    </row>
    <row r="53" spans="1:20" x14ac:dyDescent="0.25">
      <c r="A53" s="60" t="s">
        <v>205</v>
      </c>
      <c r="B53" s="60" t="s">
        <v>202</v>
      </c>
      <c r="C53" s="60" t="s">
        <v>324</v>
      </c>
      <c r="D53" s="60" t="s">
        <v>151</v>
      </c>
      <c r="E53" s="60" t="s">
        <v>118</v>
      </c>
      <c r="F53" s="60" t="s">
        <v>15</v>
      </c>
      <c r="G53" s="60" t="s">
        <v>16</v>
      </c>
      <c r="H53" s="60" t="s">
        <v>307</v>
      </c>
      <c r="I53">
        <v>98881</v>
      </c>
      <c r="J53" s="61">
        <v>8079.6983288656202</v>
      </c>
      <c r="K53" s="62">
        <v>7148557.4208277296</v>
      </c>
      <c r="L53" s="63"/>
      <c r="M53" s="64">
        <v>1.1302557779454901E-3</v>
      </c>
      <c r="N53" s="65">
        <v>1.36</v>
      </c>
      <c r="O53" s="66">
        <v>1.2818000000000001</v>
      </c>
      <c r="P53">
        <v>111</v>
      </c>
      <c r="Q53" s="65">
        <v>142.28</v>
      </c>
      <c r="R53" s="65">
        <v>1.28</v>
      </c>
      <c r="S53" s="50">
        <v>44732.853636689797</v>
      </c>
      <c r="T53" s="65">
        <f t="shared" si="0"/>
        <v>143.56</v>
      </c>
    </row>
    <row r="54" spans="1:20" x14ac:dyDescent="0.25">
      <c r="A54" s="60" t="s">
        <v>205</v>
      </c>
      <c r="B54" s="60" t="s">
        <v>202</v>
      </c>
      <c r="C54" s="60" t="s">
        <v>325</v>
      </c>
      <c r="D54" s="60" t="s">
        <v>285</v>
      </c>
      <c r="E54" s="60" t="s">
        <v>118</v>
      </c>
      <c r="F54" s="60" t="s">
        <v>15</v>
      </c>
      <c r="G54" s="60" t="s">
        <v>16</v>
      </c>
      <c r="H54" s="60" t="s">
        <v>307</v>
      </c>
      <c r="I54">
        <v>161565</v>
      </c>
      <c r="J54" s="61">
        <v>8079.6983288656202</v>
      </c>
      <c r="K54" s="62">
        <v>7358604.2491703099</v>
      </c>
      <c r="L54" s="63"/>
      <c r="M54" s="64">
        <v>1.09799332254845E-3</v>
      </c>
      <c r="N54" s="65">
        <v>1.4</v>
      </c>
      <c r="O54" s="66">
        <v>1.3194999999999999</v>
      </c>
      <c r="P54">
        <v>177</v>
      </c>
      <c r="Q54" s="65">
        <v>233.55</v>
      </c>
      <c r="R54" s="65">
        <v>1.32</v>
      </c>
      <c r="S54" s="50">
        <v>44732.853636689797</v>
      </c>
      <c r="T54" s="65">
        <f t="shared" si="0"/>
        <v>234.87</v>
      </c>
    </row>
    <row r="55" spans="1:20" x14ac:dyDescent="0.25">
      <c r="A55" s="60" t="s">
        <v>205</v>
      </c>
      <c r="B55" s="60" t="s">
        <v>202</v>
      </c>
      <c r="C55" s="60" t="s">
        <v>326</v>
      </c>
      <c r="D55" s="60" t="s">
        <v>281</v>
      </c>
      <c r="E55" s="60" t="s">
        <v>152</v>
      </c>
      <c r="F55" s="60" t="s">
        <v>15</v>
      </c>
      <c r="G55" s="60" t="s">
        <v>16</v>
      </c>
      <c r="H55" s="60" t="s">
        <v>307</v>
      </c>
      <c r="I55">
        <v>0</v>
      </c>
      <c r="J55" s="61">
        <v>8079.6983288656202</v>
      </c>
      <c r="K55" s="62">
        <v>7356223.3976251297</v>
      </c>
      <c r="L55" s="63"/>
      <c r="M55" s="64">
        <v>1.0983486895563899E-3</v>
      </c>
      <c r="N55" s="65">
        <v>11.9</v>
      </c>
      <c r="O55" s="66">
        <v>11.186</v>
      </c>
      <c r="P55">
        <v>0</v>
      </c>
      <c r="Q55" s="65">
        <v>0</v>
      </c>
      <c r="R55" s="65">
        <v>0</v>
      </c>
      <c r="S55" s="50">
        <v>44732.853636689797</v>
      </c>
      <c r="T55" s="65">
        <f t="shared" si="0"/>
        <v>0</v>
      </c>
    </row>
    <row r="56" spans="1:20" x14ac:dyDescent="0.25">
      <c r="A56" s="60" t="s">
        <v>205</v>
      </c>
      <c r="B56" s="60" t="s">
        <v>202</v>
      </c>
      <c r="C56" s="60" t="s">
        <v>327</v>
      </c>
      <c r="D56" s="60" t="s">
        <v>287</v>
      </c>
      <c r="E56" s="60" t="s">
        <v>152</v>
      </c>
      <c r="F56" s="60" t="s">
        <v>15</v>
      </c>
      <c r="G56" s="60" t="s">
        <v>16</v>
      </c>
      <c r="H56" s="60" t="s">
        <v>307</v>
      </c>
      <c r="I56">
        <v>13874</v>
      </c>
      <c r="J56" s="61">
        <v>8079.6983288656202</v>
      </c>
      <c r="K56" s="62">
        <v>5728480.7869578004</v>
      </c>
      <c r="L56" s="63"/>
      <c r="M56" s="64">
        <v>1.41044347172481E-3</v>
      </c>
      <c r="N56" s="65">
        <v>7.43</v>
      </c>
      <c r="O56" s="66">
        <v>6.9842000000000004</v>
      </c>
      <c r="P56">
        <v>19</v>
      </c>
      <c r="Q56" s="65">
        <v>132.69999999999999</v>
      </c>
      <c r="R56" s="65">
        <v>0</v>
      </c>
      <c r="S56" s="50">
        <v>44732.853636689797</v>
      </c>
      <c r="T56" s="65">
        <f t="shared" si="0"/>
        <v>132.69999999999999</v>
      </c>
    </row>
    <row r="57" spans="1:20" x14ac:dyDescent="0.25">
      <c r="A57" s="60" t="s">
        <v>205</v>
      </c>
      <c r="B57" s="60" t="s">
        <v>202</v>
      </c>
      <c r="C57" s="60" t="s">
        <v>328</v>
      </c>
      <c r="D57" s="60" t="s">
        <v>286</v>
      </c>
      <c r="E57" s="60" t="s">
        <v>126</v>
      </c>
      <c r="F57" s="60" t="s">
        <v>15</v>
      </c>
      <c r="G57" s="60" t="s">
        <v>316</v>
      </c>
      <c r="H57" s="60" t="s">
        <v>307</v>
      </c>
      <c r="I57">
        <v>5621</v>
      </c>
      <c r="J57" s="61">
        <v>8079.6983288656202</v>
      </c>
      <c r="K57" s="62"/>
      <c r="L57" s="63"/>
      <c r="M57" s="64"/>
      <c r="N57" s="65">
        <v>13.1</v>
      </c>
      <c r="O57" s="66">
        <v>12.314</v>
      </c>
      <c r="Q57" s="65">
        <v>0</v>
      </c>
      <c r="R57" s="65">
        <v>0</v>
      </c>
      <c r="S57" s="50">
        <v>44732.853636689797</v>
      </c>
      <c r="T57" s="65">
        <f t="shared" si="0"/>
        <v>0</v>
      </c>
    </row>
    <row r="58" spans="1:20" x14ac:dyDescent="0.25">
      <c r="A58" s="60" t="s">
        <v>205</v>
      </c>
      <c r="B58" s="60" t="s">
        <v>202</v>
      </c>
      <c r="C58" s="60" t="s">
        <v>329</v>
      </c>
      <c r="D58" s="60" t="s">
        <v>287</v>
      </c>
      <c r="E58" s="60" t="s">
        <v>126</v>
      </c>
      <c r="F58" s="60" t="s">
        <v>15</v>
      </c>
      <c r="G58" s="60" t="s">
        <v>16</v>
      </c>
      <c r="H58" s="60" t="s">
        <v>307</v>
      </c>
      <c r="I58">
        <v>5647</v>
      </c>
      <c r="J58" s="61">
        <v>8079.6983288656202</v>
      </c>
      <c r="K58" s="62">
        <v>5728480.7869578004</v>
      </c>
      <c r="L58" s="63"/>
      <c r="M58" s="64">
        <v>1.41044347172481E-3</v>
      </c>
      <c r="N58" s="65">
        <v>12.66</v>
      </c>
      <c r="O58" s="66">
        <v>11.900399999999999</v>
      </c>
      <c r="P58">
        <v>7</v>
      </c>
      <c r="Q58" s="65">
        <v>83.3</v>
      </c>
      <c r="R58" s="65">
        <v>0</v>
      </c>
      <c r="S58" s="50">
        <v>44732.853636689797</v>
      </c>
      <c r="T58" s="65">
        <f t="shared" si="0"/>
        <v>83.3</v>
      </c>
    </row>
    <row r="59" spans="1:20" x14ac:dyDescent="0.25">
      <c r="A59" s="60" t="s">
        <v>206</v>
      </c>
      <c r="B59" s="60" t="s">
        <v>202</v>
      </c>
      <c r="C59" s="60" t="s">
        <v>324</v>
      </c>
      <c r="D59" s="60" t="s">
        <v>151</v>
      </c>
      <c r="E59" s="60" t="s">
        <v>118</v>
      </c>
      <c r="F59" s="60" t="s">
        <v>15</v>
      </c>
      <c r="G59" s="60" t="s">
        <v>16</v>
      </c>
      <c r="H59" s="60" t="s">
        <v>307</v>
      </c>
      <c r="I59">
        <v>98881</v>
      </c>
      <c r="J59" s="61">
        <v>113597.012554741</v>
      </c>
      <c r="K59" s="62">
        <v>7148557.4208277296</v>
      </c>
      <c r="L59" s="63"/>
      <c r="M59" s="64">
        <v>1.5890900200895001E-2</v>
      </c>
      <c r="N59" s="65">
        <v>1.36</v>
      </c>
      <c r="O59" s="66">
        <v>1.2818000000000001</v>
      </c>
      <c r="P59">
        <v>1571</v>
      </c>
      <c r="Q59" s="65">
        <v>2013.71</v>
      </c>
      <c r="R59" s="65">
        <v>17.940000000000001</v>
      </c>
      <c r="S59" s="50">
        <v>44732.853636689797</v>
      </c>
      <c r="T59" s="65">
        <f t="shared" si="0"/>
        <v>2031.65</v>
      </c>
    </row>
    <row r="60" spans="1:20" x14ac:dyDescent="0.25">
      <c r="A60" s="60" t="s">
        <v>206</v>
      </c>
      <c r="B60" s="60" t="s">
        <v>202</v>
      </c>
      <c r="C60" s="60" t="s">
        <v>325</v>
      </c>
      <c r="D60" s="60" t="s">
        <v>285</v>
      </c>
      <c r="E60" s="60" t="s">
        <v>118</v>
      </c>
      <c r="F60" s="60" t="s">
        <v>15</v>
      </c>
      <c r="G60" s="60" t="s">
        <v>16</v>
      </c>
      <c r="H60" s="60" t="s">
        <v>307</v>
      </c>
      <c r="I60">
        <v>161565</v>
      </c>
      <c r="J60" s="61">
        <v>113597.012554741</v>
      </c>
      <c r="K60" s="62">
        <v>7358604.2491703099</v>
      </c>
      <c r="L60" s="63"/>
      <c r="M60" s="64">
        <v>1.5437304237084001E-2</v>
      </c>
      <c r="N60" s="65">
        <v>1.4</v>
      </c>
      <c r="O60" s="66">
        <v>1.3194999999999999</v>
      </c>
      <c r="P60">
        <v>2494</v>
      </c>
      <c r="Q60" s="65">
        <v>3290.83</v>
      </c>
      <c r="R60" s="65">
        <v>38.270000000000003</v>
      </c>
      <c r="S60" s="50">
        <v>44732.853636689797</v>
      </c>
      <c r="T60" s="65">
        <f t="shared" si="0"/>
        <v>3329.1</v>
      </c>
    </row>
    <row r="61" spans="1:20" x14ac:dyDescent="0.25">
      <c r="A61" s="60" t="s">
        <v>206</v>
      </c>
      <c r="B61" s="60" t="s">
        <v>202</v>
      </c>
      <c r="C61" s="60" t="s">
        <v>326</v>
      </c>
      <c r="D61" s="60" t="s">
        <v>281</v>
      </c>
      <c r="E61" s="60" t="s">
        <v>152</v>
      </c>
      <c r="F61" s="60" t="s">
        <v>15</v>
      </c>
      <c r="G61" s="60" t="s">
        <v>16</v>
      </c>
      <c r="H61" s="60" t="s">
        <v>307</v>
      </c>
      <c r="I61">
        <v>0</v>
      </c>
      <c r="J61" s="61">
        <v>113597.012554741</v>
      </c>
      <c r="K61" s="62">
        <v>7356223.3976251297</v>
      </c>
      <c r="L61" s="63"/>
      <c r="M61" s="64">
        <v>1.5442300541255199E-2</v>
      </c>
      <c r="N61" s="65">
        <v>11.9</v>
      </c>
      <c r="O61" s="66">
        <v>11.186</v>
      </c>
      <c r="P61">
        <v>0</v>
      </c>
      <c r="Q61" s="65">
        <v>0</v>
      </c>
      <c r="R61" s="65">
        <v>0</v>
      </c>
      <c r="S61" s="50">
        <v>44732.853636689797</v>
      </c>
      <c r="T61" s="65">
        <f t="shared" si="0"/>
        <v>0</v>
      </c>
    </row>
    <row r="62" spans="1:20" x14ac:dyDescent="0.25">
      <c r="A62" s="60" t="s">
        <v>206</v>
      </c>
      <c r="B62" s="60" t="s">
        <v>202</v>
      </c>
      <c r="C62" s="60" t="s">
        <v>327</v>
      </c>
      <c r="D62" s="60" t="s">
        <v>287</v>
      </c>
      <c r="E62" s="60" t="s">
        <v>152</v>
      </c>
      <c r="F62" s="60" t="s">
        <v>15</v>
      </c>
      <c r="G62" s="60" t="s">
        <v>16</v>
      </c>
      <c r="H62" s="60" t="s">
        <v>307</v>
      </c>
      <c r="I62">
        <v>13874</v>
      </c>
      <c r="J62" s="61">
        <v>113597.012554741</v>
      </c>
      <c r="K62" s="62">
        <v>5728480.7869578004</v>
      </c>
      <c r="L62" s="63"/>
      <c r="M62" s="64">
        <v>1.9830216209046299E-2</v>
      </c>
      <c r="N62" s="65">
        <v>7.43</v>
      </c>
      <c r="O62" s="66">
        <v>6.9842000000000004</v>
      </c>
      <c r="P62">
        <v>275</v>
      </c>
      <c r="Q62" s="65">
        <v>1920.65</v>
      </c>
      <c r="R62" s="65">
        <v>-20.96</v>
      </c>
      <c r="S62" s="50">
        <v>44732.853636689797</v>
      </c>
      <c r="T62" s="65">
        <f t="shared" si="0"/>
        <v>1899.69</v>
      </c>
    </row>
    <row r="63" spans="1:20" x14ac:dyDescent="0.25">
      <c r="A63" s="60" t="s">
        <v>206</v>
      </c>
      <c r="B63" s="60" t="s">
        <v>202</v>
      </c>
      <c r="C63" s="60" t="s">
        <v>328</v>
      </c>
      <c r="D63" s="60" t="s">
        <v>286</v>
      </c>
      <c r="E63" s="60" t="s">
        <v>126</v>
      </c>
      <c r="F63" s="60" t="s">
        <v>15</v>
      </c>
      <c r="G63" s="60" t="s">
        <v>16</v>
      </c>
      <c r="H63" s="60" t="s">
        <v>307</v>
      </c>
      <c r="I63">
        <v>5621</v>
      </c>
      <c r="J63" s="61">
        <v>113597.012554741</v>
      </c>
      <c r="K63" s="62">
        <v>6453830.0055849198</v>
      </c>
      <c r="L63" s="63"/>
      <c r="M63" s="64">
        <v>1.7601488179335101E-2</v>
      </c>
      <c r="N63" s="65">
        <v>13.1</v>
      </c>
      <c r="O63" s="66">
        <v>12.314</v>
      </c>
      <c r="P63">
        <v>98</v>
      </c>
      <c r="Q63" s="65">
        <v>1206.77</v>
      </c>
      <c r="R63" s="65">
        <v>0</v>
      </c>
      <c r="S63" s="50">
        <v>44732.853636689797</v>
      </c>
      <c r="T63" s="65">
        <f t="shared" si="0"/>
        <v>1206.77</v>
      </c>
    </row>
    <row r="64" spans="1:20" x14ac:dyDescent="0.25">
      <c r="A64" s="60" t="s">
        <v>206</v>
      </c>
      <c r="B64" s="60" t="s">
        <v>202</v>
      </c>
      <c r="C64" s="60" t="s">
        <v>329</v>
      </c>
      <c r="D64" s="60" t="s">
        <v>287</v>
      </c>
      <c r="E64" s="60" t="s">
        <v>126</v>
      </c>
      <c r="F64" s="60" t="s">
        <v>15</v>
      </c>
      <c r="G64" s="60" t="s">
        <v>16</v>
      </c>
      <c r="H64" s="60" t="s">
        <v>307</v>
      </c>
      <c r="I64">
        <v>5647</v>
      </c>
      <c r="J64" s="61">
        <v>113597.012554741</v>
      </c>
      <c r="K64" s="62">
        <v>5728480.7869578004</v>
      </c>
      <c r="L64" s="63"/>
      <c r="M64" s="64">
        <v>1.9830216209046299E-2</v>
      </c>
      <c r="N64" s="65">
        <v>12.66</v>
      </c>
      <c r="O64" s="66">
        <v>11.900399999999999</v>
      </c>
      <c r="P64">
        <v>111</v>
      </c>
      <c r="Q64" s="65">
        <v>1320.94</v>
      </c>
      <c r="R64" s="65">
        <v>0</v>
      </c>
      <c r="S64" s="50">
        <v>44732.853636689797</v>
      </c>
      <c r="T64" s="65">
        <f t="shared" si="0"/>
        <v>1320.94</v>
      </c>
    </row>
    <row r="65" spans="1:20" x14ac:dyDescent="0.25">
      <c r="A65" s="60" t="s">
        <v>207</v>
      </c>
      <c r="B65" s="60" t="s">
        <v>202</v>
      </c>
      <c r="C65" s="60" t="s">
        <v>324</v>
      </c>
      <c r="D65" s="60" t="s">
        <v>151</v>
      </c>
      <c r="E65" s="60" t="s">
        <v>118</v>
      </c>
      <c r="F65" s="60" t="s">
        <v>15</v>
      </c>
      <c r="G65" s="60" t="s">
        <v>316</v>
      </c>
      <c r="H65" s="60" t="s">
        <v>307</v>
      </c>
      <c r="I65">
        <v>98881</v>
      </c>
      <c r="J65" s="61">
        <v>2380.8515451829699</v>
      </c>
      <c r="K65" s="62"/>
      <c r="L65" s="63"/>
      <c r="M65" s="64"/>
      <c r="N65" s="65">
        <v>1.36</v>
      </c>
      <c r="O65" s="66">
        <v>1.2818000000000001</v>
      </c>
      <c r="Q65" s="65">
        <v>0</v>
      </c>
      <c r="R65" s="65">
        <v>0</v>
      </c>
      <c r="S65" s="50">
        <v>44732.853636689797</v>
      </c>
      <c r="T65" s="65">
        <f t="shared" si="0"/>
        <v>0</v>
      </c>
    </row>
    <row r="66" spans="1:20" x14ac:dyDescent="0.25">
      <c r="A66" s="60" t="s">
        <v>207</v>
      </c>
      <c r="B66" s="60" t="s">
        <v>202</v>
      </c>
      <c r="C66" s="60" t="s">
        <v>325</v>
      </c>
      <c r="D66" s="60" t="s">
        <v>285</v>
      </c>
      <c r="E66" s="60" t="s">
        <v>118</v>
      </c>
      <c r="F66" s="60" t="s">
        <v>15</v>
      </c>
      <c r="G66" s="60" t="s">
        <v>16</v>
      </c>
      <c r="H66" s="60" t="s">
        <v>307</v>
      </c>
      <c r="I66">
        <v>161565</v>
      </c>
      <c r="J66" s="61">
        <v>2380.8515451829699</v>
      </c>
      <c r="K66" s="62">
        <v>7358604.2491703099</v>
      </c>
      <c r="L66" s="63"/>
      <c r="M66" s="64">
        <v>3.2354662169139099E-4</v>
      </c>
      <c r="N66" s="65">
        <v>1.4</v>
      </c>
      <c r="O66" s="66">
        <v>1.3194999999999999</v>
      </c>
      <c r="P66">
        <v>52</v>
      </c>
      <c r="Q66" s="65">
        <v>68.61</v>
      </c>
      <c r="R66" s="65">
        <v>1.32</v>
      </c>
      <c r="S66" s="50">
        <v>44732.853636689797</v>
      </c>
      <c r="T66" s="65">
        <f t="shared" si="0"/>
        <v>69.929999999999993</v>
      </c>
    </row>
    <row r="67" spans="1:20" x14ac:dyDescent="0.25">
      <c r="A67" s="60" t="s">
        <v>207</v>
      </c>
      <c r="B67" s="60" t="s">
        <v>202</v>
      </c>
      <c r="C67" s="60" t="s">
        <v>326</v>
      </c>
      <c r="D67" s="60" t="s">
        <v>281</v>
      </c>
      <c r="E67" s="60" t="s">
        <v>152</v>
      </c>
      <c r="F67" s="60" t="s">
        <v>15</v>
      </c>
      <c r="G67" s="60" t="s">
        <v>316</v>
      </c>
      <c r="H67" s="60" t="s">
        <v>307</v>
      </c>
      <c r="I67">
        <v>0</v>
      </c>
      <c r="J67" s="61">
        <v>2380.8515451829699</v>
      </c>
      <c r="K67" s="62"/>
      <c r="L67" s="63"/>
      <c r="M67" s="64"/>
      <c r="N67" s="65">
        <v>11.9</v>
      </c>
      <c r="O67" s="66">
        <v>11.186</v>
      </c>
      <c r="Q67" s="65">
        <v>0</v>
      </c>
      <c r="R67" s="65">
        <v>0</v>
      </c>
      <c r="S67" s="50">
        <v>44732.853636689797</v>
      </c>
      <c r="T67" s="65">
        <f t="shared" ref="T67:T130" si="1">SUM(Q67+R67)</f>
        <v>0</v>
      </c>
    </row>
    <row r="68" spans="1:20" x14ac:dyDescent="0.25">
      <c r="A68" s="60" t="s">
        <v>207</v>
      </c>
      <c r="B68" s="60" t="s">
        <v>202</v>
      </c>
      <c r="C68" s="60" t="s">
        <v>327</v>
      </c>
      <c r="D68" s="60" t="s">
        <v>287</v>
      </c>
      <c r="E68" s="60" t="s">
        <v>152</v>
      </c>
      <c r="F68" s="60" t="s">
        <v>15</v>
      </c>
      <c r="G68" s="60" t="s">
        <v>16</v>
      </c>
      <c r="H68" s="60" t="s">
        <v>307</v>
      </c>
      <c r="I68">
        <v>13874</v>
      </c>
      <c r="J68" s="61">
        <v>2380.8515451829699</v>
      </c>
      <c r="K68" s="62">
        <v>5728480.7869578004</v>
      </c>
      <c r="L68" s="63"/>
      <c r="M68" s="64">
        <v>4.15616571605429E-4</v>
      </c>
      <c r="N68" s="65">
        <v>7.43</v>
      </c>
      <c r="O68" s="66">
        <v>6.9842000000000004</v>
      </c>
      <c r="P68">
        <v>5</v>
      </c>
      <c r="Q68" s="65">
        <v>34.92</v>
      </c>
      <c r="R68" s="65">
        <v>0</v>
      </c>
      <c r="S68" s="50">
        <v>44732.853636689797</v>
      </c>
      <c r="T68" s="65">
        <f t="shared" si="1"/>
        <v>34.92</v>
      </c>
    </row>
    <row r="69" spans="1:20" x14ac:dyDescent="0.25">
      <c r="A69" s="60" t="s">
        <v>207</v>
      </c>
      <c r="B69" s="60" t="s">
        <v>202</v>
      </c>
      <c r="C69" s="60" t="s">
        <v>328</v>
      </c>
      <c r="D69" s="60" t="s">
        <v>286</v>
      </c>
      <c r="E69" s="60" t="s">
        <v>126</v>
      </c>
      <c r="F69" s="60" t="s">
        <v>15</v>
      </c>
      <c r="G69" s="60" t="s">
        <v>316</v>
      </c>
      <c r="H69" s="60" t="s">
        <v>307</v>
      </c>
      <c r="I69">
        <v>5621</v>
      </c>
      <c r="J69" s="61">
        <v>2380.8515451829699</v>
      </c>
      <c r="K69" s="62"/>
      <c r="L69" s="63"/>
      <c r="M69" s="64"/>
      <c r="N69" s="65">
        <v>13.1</v>
      </c>
      <c r="O69" s="66">
        <v>12.314</v>
      </c>
      <c r="Q69" s="65">
        <v>0</v>
      </c>
      <c r="R69" s="65">
        <v>0</v>
      </c>
      <c r="S69" s="50">
        <v>44732.853636689797</v>
      </c>
      <c r="T69" s="65">
        <f t="shared" si="1"/>
        <v>0</v>
      </c>
    </row>
    <row r="70" spans="1:20" x14ac:dyDescent="0.25">
      <c r="A70" s="60" t="s">
        <v>207</v>
      </c>
      <c r="B70" s="60" t="s">
        <v>202</v>
      </c>
      <c r="C70" s="60" t="s">
        <v>329</v>
      </c>
      <c r="D70" s="60" t="s">
        <v>287</v>
      </c>
      <c r="E70" s="60" t="s">
        <v>126</v>
      </c>
      <c r="F70" s="60" t="s">
        <v>15</v>
      </c>
      <c r="G70" s="60" t="s">
        <v>16</v>
      </c>
      <c r="H70" s="60" t="s">
        <v>307</v>
      </c>
      <c r="I70">
        <v>5647</v>
      </c>
      <c r="J70" s="61">
        <v>2380.8515451829699</v>
      </c>
      <c r="K70" s="62">
        <v>5728480.7869578004</v>
      </c>
      <c r="L70" s="63"/>
      <c r="M70" s="64">
        <v>4.15616571605429E-4</v>
      </c>
      <c r="N70" s="65">
        <v>12.66</v>
      </c>
      <c r="O70" s="66">
        <v>11.900399999999999</v>
      </c>
      <c r="P70">
        <v>2</v>
      </c>
      <c r="Q70" s="65">
        <v>23.8</v>
      </c>
      <c r="R70" s="65">
        <v>0</v>
      </c>
      <c r="S70" s="50">
        <v>44732.853636689797</v>
      </c>
      <c r="T70" s="65">
        <f t="shared" si="1"/>
        <v>23.8</v>
      </c>
    </row>
    <row r="71" spans="1:20" x14ac:dyDescent="0.25">
      <c r="A71" s="60" t="s">
        <v>209</v>
      </c>
      <c r="B71" s="60" t="s">
        <v>208</v>
      </c>
      <c r="C71" s="60" t="s">
        <v>324</v>
      </c>
      <c r="D71" s="60" t="s">
        <v>151</v>
      </c>
      <c r="E71" s="60" t="s">
        <v>118</v>
      </c>
      <c r="F71" s="60" t="s">
        <v>15</v>
      </c>
      <c r="G71" s="60" t="s">
        <v>16</v>
      </c>
      <c r="H71" s="60" t="s">
        <v>307</v>
      </c>
      <c r="I71">
        <v>98881</v>
      </c>
      <c r="J71" s="61">
        <v>1394393.8310314701</v>
      </c>
      <c r="K71" s="62">
        <v>7148557.4208277296</v>
      </c>
      <c r="L71" s="63"/>
      <c r="M71" s="64">
        <v>0.19505947129540099</v>
      </c>
      <c r="N71" s="65">
        <v>1.36</v>
      </c>
      <c r="O71" s="66">
        <v>1.2818000000000001</v>
      </c>
      <c r="P71">
        <v>19287</v>
      </c>
      <c r="Q71" s="65">
        <v>24722.080000000002</v>
      </c>
      <c r="R71" s="65">
        <v>251.22</v>
      </c>
      <c r="S71" s="50">
        <v>44732.853636689797</v>
      </c>
      <c r="T71" s="65">
        <f t="shared" si="1"/>
        <v>24973.300000000003</v>
      </c>
    </row>
    <row r="72" spans="1:20" x14ac:dyDescent="0.25">
      <c r="A72" s="60" t="s">
        <v>209</v>
      </c>
      <c r="B72" s="60" t="s">
        <v>208</v>
      </c>
      <c r="C72" s="60" t="s">
        <v>325</v>
      </c>
      <c r="D72" s="60" t="s">
        <v>285</v>
      </c>
      <c r="E72" s="60" t="s">
        <v>118</v>
      </c>
      <c r="F72" s="60" t="s">
        <v>15</v>
      </c>
      <c r="G72" s="60" t="s">
        <v>16</v>
      </c>
      <c r="H72" s="60" t="s">
        <v>307</v>
      </c>
      <c r="I72">
        <v>161565</v>
      </c>
      <c r="J72" s="61">
        <v>1394393.8310314701</v>
      </c>
      <c r="K72" s="62">
        <v>7358604.2491703099</v>
      </c>
      <c r="L72" s="63"/>
      <c r="M72" s="64">
        <v>0.189491618765704</v>
      </c>
      <c r="N72" s="65">
        <v>1.4</v>
      </c>
      <c r="O72" s="66">
        <v>1.3194999999999999</v>
      </c>
      <c r="P72">
        <v>30615</v>
      </c>
      <c r="Q72" s="65">
        <v>40396.49</v>
      </c>
      <c r="R72" s="65">
        <v>486.88</v>
      </c>
      <c r="S72" s="50">
        <v>44732.853636689797</v>
      </c>
      <c r="T72" s="65">
        <f t="shared" si="1"/>
        <v>40883.369999999995</v>
      </c>
    </row>
    <row r="73" spans="1:20" x14ac:dyDescent="0.25">
      <c r="A73" s="60" t="s">
        <v>209</v>
      </c>
      <c r="B73" s="60" t="s">
        <v>208</v>
      </c>
      <c r="C73" s="60" t="s">
        <v>326</v>
      </c>
      <c r="D73" s="60" t="s">
        <v>281</v>
      </c>
      <c r="E73" s="60" t="s">
        <v>152</v>
      </c>
      <c r="F73" s="60" t="s">
        <v>15</v>
      </c>
      <c r="G73" s="60" t="s">
        <v>16</v>
      </c>
      <c r="H73" s="60" t="s">
        <v>307</v>
      </c>
      <c r="I73">
        <v>0</v>
      </c>
      <c r="J73" s="61">
        <v>1394393.8310314701</v>
      </c>
      <c r="K73" s="62">
        <v>7356223.3976251297</v>
      </c>
      <c r="L73" s="63"/>
      <c r="M73" s="64">
        <v>0.18955294798165501</v>
      </c>
      <c r="N73" s="65">
        <v>11.9</v>
      </c>
      <c r="O73" s="66">
        <v>11.186</v>
      </c>
      <c r="P73">
        <v>0</v>
      </c>
      <c r="Q73" s="65">
        <v>0</v>
      </c>
      <c r="R73" s="65">
        <v>-67.12</v>
      </c>
      <c r="S73" s="50">
        <v>44732.853636689797</v>
      </c>
      <c r="T73" s="65">
        <f t="shared" si="1"/>
        <v>-67.12</v>
      </c>
    </row>
    <row r="74" spans="1:20" x14ac:dyDescent="0.25">
      <c r="A74" s="60" t="s">
        <v>209</v>
      </c>
      <c r="B74" s="60" t="s">
        <v>208</v>
      </c>
      <c r="C74" s="60" t="s">
        <v>327</v>
      </c>
      <c r="D74" s="60" t="s">
        <v>287</v>
      </c>
      <c r="E74" s="60" t="s">
        <v>152</v>
      </c>
      <c r="F74" s="60" t="s">
        <v>15</v>
      </c>
      <c r="G74" s="60" t="s">
        <v>16</v>
      </c>
      <c r="H74" s="60" t="s">
        <v>307</v>
      </c>
      <c r="I74">
        <v>13874</v>
      </c>
      <c r="J74" s="61">
        <v>1394393.8310314701</v>
      </c>
      <c r="K74" s="62">
        <v>5728480.7869578004</v>
      </c>
      <c r="L74" s="63"/>
      <c r="M74" s="64">
        <v>0.24341424592121</v>
      </c>
      <c r="N74" s="65">
        <v>7.43</v>
      </c>
      <c r="O74" s="66">
        <v>6.9842000000000004</v>
      </c>
      <c r="P74">
        <v>3377</v>
      </c>
      <c r="Q74" s="65">
        <v>23585.64</v>
      </c>
      <c r="R74" s="65">
        <v>-118.74</v>
      </c>
      <c r="S74" s="50">
        <v>44732.853636689797</v>
      </c>
      <c r="T74" s="65">
        <f t="shared" si="1"/>
        <v>23466.899999999998</v>
      </c>
    </row>
    <row r="75" spans="1:20" x14ac:dyDescent="0.25">
      <c r="A75" s="60" t="s">
        <v>209</v>
      </c>
      <c r="B75" s="60" t="s">
        <v>208</v>
      </c>
      <c r="C75" s="60" t="s">
        <v>328</v>
      </c>
      <c r="D75" s="60" t="s">
        <v>286</v>
      </c>
      <c r="E75" s="60" t="s">
        <v>126</v>
      </c>
      <c r="F75" s="60" t="s">
        <v>15</v>
      </c>
      <c r="G75" s="60" t="s">
        <v>16</v>
      </c>
      <c r="H75" s="60" t="s">
        <v>307</v>
      </c>
      <c r="I75">
        <v>5621</v>
      </c>
      <c r="J75" s="61">
        <v>1394393.8310314701</v>
      </c>
      <c r="K75" s="62">
        <v>6453830.0055849198</v>
      </c>
      <c r="L75" s="63"/>
      <c r="M75" s="64">
        <v>0.216056795705001</v>
      </c>
      <c r="N75" s="65">
        <v>13.1</v>
      </c>
      <c r="O75" s="66">
        <v>12.314</v>
      </c>
      <c r="P75">
        <v>1214</v>
      </c>
      <c r="Q75" s="65">
        <v>14949.2</v>
      </c>
      <c r="R75" s="65">
        <v>49.26</v>
      </c>
      <c r="S75" s="50">
        <v>44732.853636689797</v>
      </c>
      <c r="T75" s="65">
        <f t="shared" si="1"/>
        <v>14998.460000000001</v>
      </c>
    </row>
    <row r="76" spans="1:20" x14ac:dyDescent="0.25">
      <c r="A76" s="60" t="s">
        <v>209</v>
      </c>
      <c r="B76" s="60" t="s">
        <v>208</v>
      </c>
      <c r="C76" s="60" t="s">
        <v>329</v>
      </c>
      <c r="D76" s="60" t="s">
        <v>287</v>
      </c>
      <c r="E76" s="60" t="s">
        <v>126</v>
      </c>
      <c r="F76" s="60" t="s">
        <v>15</v>
      </c>
      <c r="G76" s="60" t="s">
        <v>16</v>
      </c>
      <c r="H76" s="60" t="s">
        <v>307</v>
      </c>
      <c r="I76">
        <v>5647</v>
      </c>
      <c r="J76" s="61">
        <v>1394393.8310314701</v>
      </c>
      <c r="K76" s="62">
        <v>5728480.7869578004</v>
      </c>
      <c r="L76" s="63"/>
      <c r="M76" s="64">
        <v>0.24341424592121</v>
      </c>
      <c r="N76" s="65">
        <v>12.66</v>
      </c>
      <c r="O76" s="66">
        <v>11.900399999999999</v>
      </c>
      <c r="P76">
        <v>1374</v>
      </c>
      <c r="Q76" s="65">
        <v>16351.15</v>
      </c>
      <c r="R76" s="65">
        <v>71.400000000000006</v>
      </c>
      <c r="S76" s="50">
        <v>44732.853636689797</v>
      </c>
      <c r="T76" s="65">
        <f t="shared" si="1"/>
        <v>16422.55</v>
      </c>
    </row>
    <row r="77" spans="1:20" x14ac:dyDescent="0.25">
      <c r="A77" s="60" t="s">
        <v>210</v>
      </c>
      <c r="B77" s="60" t="s">
        <v>208</v>
      </c>
      <c r="C77" s="60" t="s">
        <v>324</v>
      </c>
      <c r="D77" s="60" t="s">
        <v>151</v>
      </c>
      <c r="E77" s="60" t="s">
        <v>118</v>
      </c>
      <c r="F77" s="60" t="s">
        <v>15</v>
      </c>
      <c r="G77" s="60" t="s">
        <v>16</v>
      </c>
      <c r="H77" s="60" t="s">
        <v>307</v>
      </c>
      <c r="I77">
        <v>98881</v>
      </c>
      <c r="J77" s="61">
        <v>879496.69207376102</v>
      </c>
      <c r="K77" s="62">
        <v>7148557.4208277296</v>
      </c>
      <c r="L77" s="63"/>
      <c r="M77" s="64">
        <v>0.123031353082693</v>
      </c>
      <c r="N77" s="65">
        <v>1.36</v>
      </c>
      <c r="O77" s="66">
        <v>1.2818000000000001</v>
      </c>
      <c r="P77">
        <v>12165</v>
      </c>
      <c r="Q77" s="65">
        <v>15593.1</v>
      </c>
      <c r="R77" s="65">
        <v>156.38</v>
      </c>
      <c r="S77" s="50">
        <v>44732.853636689797</v>
      </c>
      <c r="T77" s="65">
        <f t="shared" si="1"/>
        <v>15749.48</v>
      </c>
    </row>
    <row r="78" spans="1:20" x14ac:dyDescent="0.25">
      <c r="A78" s="60" t="s">
        <v>210</v>
      </c>
      <c r="B78" s="60" t="s">
        <v>208</v>
      </c>
      <c r="C78" s="60" t="s">
        <v>325</v>
      </c>
      <c r="D78" s="60" t="s">
        <v>285</v>
      </c>
      <c r="E78" s="60" t="s">
        <v>118</v>
      </c>
      <c r="F78" s="60" t="s">
        <v>15</v>
      </c>
      <c r="G78" s="60" t="s">
        <v>16</v>
      </c>
      <c r="H78" s="60" t="s">
        <v>307</v>
      </c>
      <c r="I78">
        <v>161565</v>
      </c>
      <c r="J78" s="61">
        <v>879496.69207376102</v>
      </c>
      <c r="K78" s="62">
        <v>7358604.2491703099</v>
      </c>
      <c r="L78" s="63"/>
      <c r="M78" s="64">
        <v>0.119519498846935</v>
      </c>
      <c r="N78" s="65">
        <v>1.4</v>
      </c>
      <c r="O78" s="66">
        <v>1.3194999999999999</v>
      </c>
      <c r="P78">
        <v>19310</v>
      </c>
      <c r="Q78" s="65">
        <v>25479.54</v>
      </c>
      <c r="R78" s="65">
        <v>306.12</v>
      </c>
      <c r="S78" s="50">
        <v>44732.853636689797</v>
      </c>
      <c r="T78" s="65">
        <f t="shared" si="1"/>
        <v>25785.66</v>
      </c>
    </row>
    <row r="79" spans="1:20" x14ac:dyDescent="0.25">
      <c r="A79" s="60" t="s">
        <v>210</v>
      </c>
      <c r="B79" s="60" t="s">
        <v>208</v>
      </c>
      <c r="C79" s="60" t="s">
        <v>326</v>
      </c>
      <c r="D79" s="60" t="s">
        <v>281</v>
      </c>
      <c r="E79" s="60" t="s">
        <v>152</v>
      </c>
      <c r="F79" s="60" t="s">
        <v>15</v>
      </c>
      <c r="G79" s="60" t="s">
        <v>16</v>
      </c>
      <c r="H79" s="60" t="s">
        <v>307</v>
      </c>
      <c r="I79">
        <v>0</v>
      </c>
      <c r="J79" s="61">
        <v>879496.69207376102</v>
      </c>
      <c r="K79" s="62">
        <v>7356223.3976251297</v>
      </c>
      <c r="L79" s="63"/>
      <c r="M79" s="64">
        <v>0.119558181492652</v>
      </c>
      <c r="N79" s="65">
        <v>11.9</v>
      </c>
      <c r="O79" s="66">
        <v>11.186</v>
      </c>
      <c r="P79">
        <v>0</v>
      </c>
      <c r="Q79" s="65">
        <v>0</v>
      </c>
      <c r="R79" s="65">
        <v>-44.75</v>
      </c>
      <c r="S79" s="50">
        <v>44732.853636689797</v>
      </c>
      <c r="T79" s="65">
        <f t="shared" si="1"/>
        <v>-44.75</v>
      </c>
    </row>
    <row r="80" spans="1:20" x14ac:dyDescent="0.25">
      <c r="A80" s="60" t="s">
        <v>210</v>
      </c>
      <c r="B80" s="60" t="s">
        <v>208</v>
      </c>
      <c r="C80" s="60" t="s">
        <v>327</v>
      </c>
      <c r="D80" s="60" t="s">
        <v>287</v>
      </c>
      <c r="E80" s="60" t="s">
        <v>152</v>
      </c>
      <c r="F80" s="60" t="s">
        <v>15</v>
      </c>
      <c r="G80" s="60" t="s">
        <v>316</v>
      </c>
      <c r="H80" s="60" t="s">
        <v>307</v>
      </c>
      <c r="I80">
        <v>13874</v>
      </c>
      <c r="J80" s="61">
        <v>879496.69207376102</v>
      </c>
      <c r="K80" s="62"/>
      <c r="L80" s="63"/>
      <c r="M80" s="64"/>
      <c r="N80" s="65">
        <v>7.43</v>
      </c>
      <c r="O80" s="66">
        <v>6.9842000000000004</v>
      </c>
      <c r="Q80" s="65">
        <v>0</v>
      </c>
      <c r="R80" s="65">
        <v>0</v>
      </c>
      <c r="S80" s="50">
        <v>44732.853636689797</v>
      </c>
      <c r="T80" s="65">
        <f t="shared" si="1"/>
        <v>0</v>
      </c>
    </row>
    <row r="81" spans="1:20" x14ac:dyDescent="0.25">
      <c r="A81" s="60" t="s">
        <v>210</v>
      </c>
      <c r="B81" s="60" t="s">
        <v>208</v>
      </c>
      <c r="C81" s="60" t="s">
        <v>328</v>
      </c>
      <c r="D81" s="60" t="s">
        <v>286</v>
      </c>
      <c r="E81" s="60" t="s">
        <v>126</v>
      </c>
      <c r="F81" s="60" t="s">
        <v>15</v>
      </c>
      <c r="G81" s="60" t="s">
        <v>16</v>
      </c>
      <c r="H81" s="60" t="s">
        <v>307</v>
      </c>
      <c r="I81">
        <v>5621</v>
      </c>
      <c r="J81" s="61">
        <v>879496.69207376102</v>
      </c>
      <c r="K81" s="62">
        <v>6453830.0055849198</v>
      </c>
      <c r="L81" s="63"/>
      <c r="M81" s="64">
        <v>0.136275156196038</v>
      </c>
      <c r="N81" s="65">
        <v>13.1</v>
      </c>
      <c r="O81" s="66">
        <v>12.314</v>
      </c>
      <c r="P81">
        <v>766</v>
      </c>
      <c r="Q81" s="65">
        <v>9432.52</v>
      </c>
      <c r="R81" s="65">
        <v>61.56</v>
      </c>
      <c r="S81" s="50">
        <v>44732.853636689797</v>
      </c>
      <c r="T81" s="65">
        <f t="shared" si="1"/>
        <v>9494.08</v>
      </c>
    </row>
    <row r="82" spans="1:20" x14ac:dyDescent="0.25">
      <c r="A82" s="60" t="s">
        <v>210</v>
      </c>
      <c r="B82" s="60" t="s">
        <v>208</v>
      </c>
      <c r="C82" s="60" t="s">
        <v>329</v>
      </c>
      <c r="D82" s="60" t="s">
        <v>287</v>
      </c>
      <c r="E82" s="60" t="s">
        <v>126</v>
      </c>
      <c r="F82" s="60" t="s">
        <v>15</v>
      </c>
      <c r="G82" s="60" t="s">
        <v>316</v>
      </c>
      <c r="H82" s="60" t="s">
        <v>307</v>
      </c>
      <c r="I82">
        <v>5647</v>
      </c>
      <c r="J82" s="61">
        <v>879496.69207376102</v>
      </c>
      <c r="K82" s="62"/>
      <c r="L82" s="63"/>
      <c r="M82" s="64"/>
      <c r="N82" s="65">
        <v>12.66</v>
      </c>
      <c r="O82" s="66">
        <v>11.900399999999999</v>
      </c>
      <c r="Q82" s="65">
        <v>0</v>
      </c>
      <c r="R82" s="65">
        <v>0</v>
      </c>
      <c r="S82" s="50">
        <v>44732.853636689797</v>
      </c>
      <c r="T82" s="65">
        <f t="shared" si="1"/>
        <v>0</v>
      </c>
    </row>
    <row r="83" spans="1:20" x14ac:dyDescent="0.25">
      <c r="A83" s="60" t="s">
        <v>211</v>
      </c>
      <c r="B83" s="60" t="s">
        <v>208</v>
      </c>
      <c r="C83" s="60" t="s">
        <v>324</v>
      </c>
      <c r="D83" s="60" t="s">
        <v>151</v>
      </c>
      <c r="E83" s="60" t="s">
        <v>118</v>
      </c>
      <c r="F83" s="60" t="s">
        <v>15</v>
      </c>
      <c r="G83" s="60" t="s">
        <v>16</v>
      </c>
      <c r="H83" s="60" t="s">
        <v>307</v>
      </c>
      <c r="I83">
        <v>98881</v>
      </c>
      <c r="J83" s="61">
        <v>528979.62256538705</v>
      </c>
      <c r="K83" s="62">
        <v>7148557.4208277296</v>
      </c>
      <c r="L83" s="63"/>
      <c r="M83" s="64">
        <v>7.3998093800600198E-2</v>
      </c>
      <c r="N83" s="65">
        <v>1.36</v>
      </c>
      <c r="O83" s="66">
        <v>1.2818000000000001</v>
      </c>
      <c r="P83">
        <v>7317</v>
      </c>
      <c r="Q83" s="65">
        <v>9378.93</v>
      </c>
      <c r="R83" s="65">
        <v>94.86</v>
      </c>
      <c r="S83" s="50">
        <v>44732.853636689797</v>
      </c>
      <c r="T83" s="65">
        <f t="shared" si="1"/>
        <v>9473.7900000000009</v>
      </c>
    </row>
    <row r="84" spans="1:20" x14ac:dyDescent="0.25">
      <c r="A84" s="60" t="s">
        <v>211</v>
      </c>
      <c r="B84" s="60" t="s">
        <v>208</v>
      </c>
      <c r="C84" s="60" t="s">
        <v>325</v>
      </c>
      <c r="D84" s="60" t="s">
        <v>285</v>
      </c>
      <c r="E84" s="60" t="s">
        <v>118</v>
      </c>
      <c r="F84" s="60" t="s">
        <v>15</v>
      </c>
      <c r="G84" s="60" t="s">
        <v>16</v>
      </c>
      <c r="H84" s="60" t="s">
        <v>307</v>
      </c>
      <c r="I84">
        <v>161565</v>
      </c>
      <c r="J84" s="61">
        <v>528979.62256538705</v>
      </c>
      <c r="K84" s="62">
        <v>7358604.2491703099</v>
      </c>
      <c r="L84" s="63"/>
      <c r="M84" s="64">
        <v>7.1885863766220401E-2</v>
      </c>
      <c r="N84" s="65">
        <v>1.4</v>
      </c>
      <c r="O84" s="66">
        <v>1.3194999999999999</v>
      </c>
      <c r="P84">
        <v>11614</v>
      </c>
      <c r="Q84" s="65">
        <v>15324.67</v>
      </c>
      <c r="R84" s="65">
        <v>186.05</v>
      </c>
      <c r="S84" s="50">
        <v>44732.853636689797</v>
      </c>
      <c r="T84" s="65">
        <f t="shared" si="1"/>
        <v>15510.72</v>
      </c>
    </row>
    <row r="85" spans="1:20" x14ac:dyDescent="0.25">
      <c r="A85" s="60" t="s">
        <v>211</v>
      </c>
      <c r="B85" s="60" t="s">
        <v>208</v>
      </c>
      <c r="C85" s="60" t="s">
        <v>326</v>
      </c>
      <c r="D85" s="60" t="s">
        <v>281</v>
      </c>
      <c r="E85" s="60" t="s">
        <v>152</v>
      </c>
      <c r="F85" s="60" t="s">
        <v>15</v>
      </c>
      <c r="G85" s="60" t="s">
        <v>16</v>
      </c>
      <c r="H85" s="60" t="s">
        <v>307</v>
      </c>
      <c r="I85">
        <v>0</v>
      </c>
      <c r="J85" s="61">
        <v>528979.62256538705</v>
      </c>
      <c r="K85" s="62">
        <v>7356223.3976251297</v>
      </c>
      <c r="L85" s="63"/>
      <c r="M85" s="64">
        <v>7.1909129722210793E-2</v>
      </c>
      <c r="N85" s="65">
        <v>11.9</v>
      </c>
      <c r="O85" s="66">
        <v>11.186</v>
      </c>
      <c r="P85">
        <v>0</v>
      </c>
      <c r="Q85" s="65">
        <v>0</v>
      </c>
      <c r="R85" s="65">
        <v>-22.36</v>
      </c>
      <c r="S85" s="50">
        <v>44732.853636689797</v>
      </c>
      <c r="T85" s="65">
        <f t="shared" si="1"/>
        <v>-22.36</v>
      </c>
    </row>
    <row r="86" spans="1:20" x14ac:dyDescent="0.25">
      <c r="A86" s="60" t="s">
        <v>211</v>
      </c>
      <c r="B86" s="60" t="s">
        <v>208</v>
      </c>
      <c r="C86" s="60" t="s">
        <v>327</v>
      </c>
      <c r="D86" s="60" t="s">
        <v>287</v>
      </c>
      <c r="E86" s="60" t="s">
        <v>152</v>
      </c>
      <c r="F86" s="60" t="s">
        <v>15</v>
      </c>
      <c r="G86" s="60" t="s">
        <v>316</v>
      </c>
      <c r="H86" s="60" t="s">
        <v>307</v>
      </c>
      <c r="I86">
        <v>13874</v>
      </c>
      <c r="J86" s="61">
        <v>528979.62256538705</v>
      </c>
      <c r="K86" s="62"/>
      <c r="L86" s="63"/>
      <c r="M86" s="64"/>
      <c r="N86" s="65">
        <v>7.43</v>
      </c>
      <c r="O86" s="66">
        <v>6.9842000000000004</v>
      </c>
      <c r="Q86" s="65">
        <v>0</v>
      </c>
      <c r="R86" s="65">
        <v>0</v>
      </c>
      <c r="S86" s="50">
        <v>44732.853636689797</v>
      </c>
      <c r="T86" s="65">
        <f t="shared" si="1"/>
        <v>0</v>
      </c>
    </row>
    <row r="87" spans="1:20" x14ac:dyDescent="0.25">
      <c r="A87" s="60" t="s">
        <v>211</v>
      </c>
      <c r="B87" s="60" t="s">
        <v>208</v>
      </c>
      <c r="C87" s="60" t="s">
        <v>328</v>
      </c>
      <c r="D87" s="60" t="s">
        <v>286</v>
      </c>
      <c r="E87" s="60" t="s">
        <v>126</v>
      </c>
      <c r="F87" s="60" t="s">
        <v>15</v>
      </c>
      <c r="G87" s="60" t="s">
        <v>16</v>
      </c>
      <c r="H87" s="60" t="s">
        <v>307</v>
      </c>
      <c r="I87">
        <v>5621</v>
      </c>
      <c r="J87" s="61">
        <v>528979.62256538705</v>
      </c>
      <c r="K87" s="62">
        <v>6453830.0055849198</v>
      </c>
      <c r="L87" s="63"/>
      <c r="M87" s="64">
        <v>8.1963674609902407E-2</v>
      </c>
      <c r="N87" s="65">
        <v>13.1</v>
      </c>
      <c r="O87" s="66">
        <v>12.314</v>
      </c>
      <c r="P87">
        <v>460</v>
      </c>
      <c r="Q87" s="65">
        <v>5664.44</v>
      </c>
      <c r="R87" s="65">
        <v>12.31</v>
      </c>
      <c r="S87" s="50">
        <v>44732.853636689797</v>
      </c>
      <c r="T87" s="65">
        <f t="shared" si="1"/>
        <v>5676.75</v>
      </c>
    </row>
    <row r="88" spans="1:20" x14ac:dyDescent="0.25">
      <c r="A88" s="60" t="s">
        <v>211</v>
      </c>
      <c r="B88" s="60" t="s">
        <v>208</v>
      </c>
      <c r="C88" s="60" t="s">
        <v>329</v>
      </c>
      <c r="D88" s="60" t="s">
        <v>287</v>
      </c>
      <c r="E88" s="60" t="s">
        <v>126</v>
      </c>
      <c r="F88" s="60" t="s">
        <v>15</v>
      </c>
      <c r="G88" s="60" t="s">
        <v>316</v>
      </c>
      <c r="H88" s="60" t="s">
        <v>307</v>
      </c>
      <c r="I88">
        <v>5647</v>
      </c>
      <c r="J88" s="61">
        <v>528979.62256538705</v>
      </c>
      <c r="K88" s="62"/>
      <c r="L88" s="63"/>
      <c r="M88" s="64"/>
      <c r="N88" s="65">
        <v>12.66</v>
      </c>
      <c r="O88" s="66">
        <v>11.900399999999999</v>
      </c>
      <c r="Q88" s="65">
        <v>0</v>
      </c>
      <c r="R88" s="65">
        <v>0</v>
      </c>
      <c r="S88" s="50">
        <v>44732.853636689797</v>
      </c>
      <c r="T88" s="65">
        <f t="shared" si="1"/>
        <v>0</v>
      </c>
    </row>
    <row r="89" spans="1:20" x14ac:dyDescent="0.25">
      <c r="A89" s="60" t="s">
        <v>213</v>
      </c>
      <c r="B89" s="60" t="s">
        <v>212</v>
      </c>
      <c r="C89" s="60" t="s">
        <v>324</v>
      </c>
      <c r="D89" s="60" t="s">
        <v>151</v>
      </c>
      <c r="E89" s="60" t="s">
        <v>118</v>
      </c>
      <c r="F89" s="60" t="s">
        <v>15</v>
      </c>
      <c r="G89" s="60" t="s">
        <v>16</v>
      </c>
      <c r="H89" s="60" t="s">
        <v>307</v>
      </c>
      <c r="I89">
        <v>98881</v>
      </c>
      <c r="J89" s="61">
        <v>13981.170775968099</v>
      </c>
      <c r="K89" s="62">
        <v>7148557.4208277296</v>
      </c>
      <c r="L89" s="63"/>
      <c r="M89" s="64">
        <v>1.95580310164862E-3</v>
      </c>
      <c r="N89" s="65">
        <v>1.36</v>
      </c>
      <c r="O89" s="66">
        <v>1.2818000000000001</v>
      </c>
      <c r="P89">
        <v>193</v>
      </c>
      <c r="Q89" s="65">
        <v>247.39</v>
      </c>
      <c r="R89" s="65">
        <v>2.57</v>
      </c>
      <c r="S89" s="50">
        <v>44732.853636689797</v>
      </c>
      <c r="T89" s="65">
        <f t="shared" si="1"/>
        <v>249.95999999999998</v>
      </c>
    </row>
    <row r="90" spans="1:20" x14ac:dyDescent="0.25">
      <c r="A90" s="60" t="s">
        <v>213</v>
      </c>
      <c r="B90" s="60" t="s">
        <v>212</v>
      </c>
      <c r="C90" s="60" t="s">
        <v>325</v>
      </c>
      <c r="D90" s="60" t="s">
        <v>285</v>
      </c>
      <c r="E90" s="60" t="s">
        <v>118</v>
      </c>
      <c r="F90" s="60" t="s">
        <v>15</v>
      </c>
      <c r="G90" s="60" t="s">
        <v>16</v>
      </c>
      <c r="H90" s="60" t="s">
        <v>307</v>
      </c>
      <c r="I90">
        <v>161565</v>
      </c>
      <c r="J90" s="61">
        <v>13981.170775968099</v>
      </c>
      <c r="K90" s="62">
        <v>7358604.2491703099</v>
      </c>
      <c r="L90" s="63"/>
      <c r="M90" s="64">
        <v>1.8999759061026399E-3</v>
      </c>
      <c r="N90" s="65">
        <v>1.4</v>
      </c>
      <c r="O90" s="66">
        <v>1.3194999999999999</v>
      </c>
      <c r="P90">
        <v>306</v>
      </c>
      <c r="Q90" s="65">
        <v>403.77</v>
      </c>
      <c r="R90" s="65">
        <v>5.28</v>
      </c>
      <c r="S90" s="50">
        <v>44732.853636689797</v>
      </c>
      <c r="T90" s="65">
        <f t="shared" si="1"/>
        <v>409.04999999999995</v>
      </c>
    </row>
    <row r="91" spans="1:20" x14ac:dyDescent="0.25">
      <c r="A91" s="60" t="s">
        <v>213</v>
      </c>
      <c r="B91" s="60" t="s">
        <v>212</v>
      </c>
      <c r="C91" s="60" t="s">
        <v>326</v>
      </c>
      <c r="D91" s="60" t="s">
        <v>281</v>
      </c>
      <c r="E91" s="60" t="s">
        <v>152</v>
      </c>
      <c r="F91" s="60" t="s">
        <v>15</v>
      </c>
      <c r="G91" s="60" t="s">
        <v>16</v>
      </c>
      <c r="H91" s="60" t="s">
        <v>307</v>
      </c>
      <c r="I91">
        <v>0</v>
      </c>
      <c r="J91" s="61">
        <v>13981.170775968099</v>
      </c>
      <c r="K91" s="62">
        <v>7356223.3976251297</v>
      </c>
      <c r="L91" s="63"/>
      <c r="M91" s="64">
        <v>1.9005908358467999E-3</v>
      </c>
      <c r="N91" s="65">
        <v>11.9</v>
      </c>
      <c r="O91" s="66">
        <v>11.186</v>
      </c>
      <c r="P91">
        <v>0</v>
      </c>
      <c r="Q91" s="65">
        <v>0</v>
      </c>
      <c r="R91" s="65">
        <v>0</v>
      </c>
      <c r="S91" s="50">
        <v>44732.853636689797</v>
      </c>
      <c r="T91" s="65">
        <f t="shared" si="1"/>
        <v>0</v>
      </c>
    </row>
    <row r="92" spans="1:20" x14ac:dyDescent="0.25">
      <c r="A92" s="60" t="s">
        <v>213</v>
      </c>
      <c r="B92" s="60" t="s">
        <v>212</v>
      </c>
      <c r="C92" s="60" t="s">
        <v>327</v>
      </c>
      <c r="D92" s="60" t="s">
        <v>287</v>
      </c>
      <c r="E92" s="60" t="s">
        <v>152</v>
      </c>
      <c r="F92" s="60" t="s">
        <v>15</v>
      </c>
      <c r="G92" s="60" t="s">
        <v>316</v>
      </c>
      <c r="H92" s="60" t="s">
        <v>307</v>
      </c>
      <c r="I92">
        <v>13874</v>
      </c>
      <c r="J92" s="61">
        <v>13981.170775968099</v>
      </c>
      <c r="K92" s="62"/>
      <c r="L92" s="63"/>
      <c r="M92" s="64"/>
      <c r="N92" s="65">
        <v>7.43</v>
      </c>
      <c r="O92" s="66">
        <v>6.9842000000000004</v>
      </c>
      <c r="Q92" s="65">
        <v>0</v>
      </c>
      <c r="R92" s="65">
        <v>0</v>
      </c>
      <c r="S92" s="50">
        <v>44732.853636689797</v>
      </c>
      <c r="T92" s="65">
        <f t="shared" si="1"/>
        <v>0</v>
      </c>
    </row>
    <row r="93" spans="1:20" x14ac:dyDescent="0.25">
      <c r="A93" s="60" t="s">
        <v>213</v>
      </c>
      <c r="B93" s="60" t="s">
        <v>212</v>
      </c>
      <c r="C93" s="60" t="s">
        <v>328</v>
      </c>
      <c r="D93" s="60" t="s">
        <v>286</v>
      </c>
      <c r="E93" s="60" t="s">
        <v>126</v>
      </c>
      <c r="F93" s="60" t="s">
        <v>15</v>
      </c>
      <c r="G93" s="60" t="s">
        <v>16</v>
      </c>
      <c r="H93" s="60" t="s">
        <v>307</v>
      </c>
      <c r="I93">
        <v>5621</v>
      </c>
      <c r="J93" s="61">
        <v>13981.170775968099</v>
      </c>
      <c r="K93" s="62">
        <v>6453830.0055849198</v>
      </c>
      <c r="L93" s="63"/>
      <c r="M93" s="64">
        <v>2.1663370066873902E-3</v>
      </c>
      <c r="N93" s="65">
        <v>13.1</v>
      </c>
      <c r="O93" s="66">
        <v>12.314</v>
      </c>
      <c r="P93">
        <v>12</v>
      </c>
      <c r="Q93" s="65">
        <v>147.77000000000001</v>
      </c>
      <c r="R93" s="65">
        <v>0</v>
      </c>
      <c r="S93" s="50">
        <v>44732.853636689797</v>
      </c>
      <c r="T93" s="65">
        <f t="shared" si="1"/>
        <v>147.77000000000001</v>
      </c>
    </row>
    <row r="94" spans="1:20" x14ac:dyDescent="0.25">
      <c r="A94" s="60" t="s">
        <v>213</v>
      </c>
      <c r="B94" s="60" t="s">
        <v>212</v>
      </c>
      <c r="C94" s="60" t="s">
        <v>329</v>
      </c>
      <c r="D94" s="60" t="s">
        <v>287</v>
      </c>
      <c r="E94" s="60" t="s">
        <v>126</v>
      </c>
      <c r="F94" s="60" t="s">
        <v>15</v>
      </c>
      <c r="G94" s="60" t="s">
        <v>316</v>
      </c>
      <c r="H94" s="60" t="s">
        <v>307</v>
      </c>
      <c r="I94">
        <v>5647</v>
      </c>
      <c r="J94" s="61">
        <v>13981.170775968099</v>
      </c>
      <c r="K94" s="62"/>
      <c r="L94" s="63"/>
      <c r="M94" s="64"/>
      <c r="N94" s="65">
        <v>12.66</v>
      </c>
      <c r="O94" s="66">
        <v>11.900399999999999</v>
      </c>
      <c r="Q94" s="65">
        <v>0</v>
      </c>
      <c r="R94" s="65">
        <v>0</v>
      </c>
      <c r="S94" s="50">
        <v>44732.853636689797</v>
      </c>
      <c r="T94" s="65">
        <f t="shared" si="1"/>
        <v>0</v>
      </c>
    </row>
    <row r="95" spans="1:20" x14ac:dyDescent="0.25">
      <c r="A95" s="60" t="s">
        <v>214</v>
      </c>
      <c r="B95" s="60" t="s">
        <v>212</v>
      </c>
      <c r="C95" s="60" t="s">
        <v>324</v>
      </c>
      <c r="D95" s="60" t="s">
        <v>151</v>
      </c>
      <c r="E95" s="60" t="s">
        <v>118</v>
      </c>
      <c r="F95" s="60" t="s">
        <v>15</v>
      </c>
      <c r="G95" s="60" t="s">
        <v>16</v>
      </c>
      <c r="H95" s="60" t="s">
        <v>307</v>
      </c>
      <c r="I95">
        <v>98881</v>
      </c>
      <c r="J95" s="61">
        <v>2946785.0231145499</v>
      </c>
      <c r="K95" s="62">
        <v>7148557.4208277296</v>
      </c>
      <c r="L95" s="63"/>
      <c r="M95" s="64">
        <v>0.412220934888055</v>
      </c>
      <c r="N95" s="65">
        <v>1.36</v>
      </c>
      <c r="O95" s="66">
        <v>1.2818000000000001</v>
      </c>
      <c r="P95">
        <v>40760</v>
      </c>
      <c r="Q95" s="65">
        <v>52246.17</v>
      </c>
      <c r="R95" s="65">
        <v>531.92999999999995</v>
      </c>
      <c r="S95" s="50">
        <v>44732.853636689797</v>
      </c>
      <c r="T95" s="65">
        <f t="shared" si="1"/>
        <v>52778.1</v>
      </c>
    </row>
    <row r="96" spans="1:20" x14ac:dyDescent="0.25">
      <c r="A96" s="60" t="s">
        <v>214</v>
      </c>
      <c r="B96" s="60" t="s">
        <v>212</v>
      </c>
      <c r="C96" s="60" t="s">
        <v>325</v>
      </c>
      <c r="D96" s="60" t="s">
        <v>285</v>
      </c>
      <c r="E96" s="60" t="s">
        <v>118</v>
      </c>
      <c r="F96" s="60" t="s">
        <v>15</v>
      </c>
      <c r="G96" s="60" t="s">
        <v>16</v>
      </c>
      <c r="H96" s="60" t="s">
        <v>307</v>
      </c>
      <c r="I96">
        <v>161565</v>
      </c>
      <c r="J96" s="61">
        <v>2946785.0231145499</v>
      </c>
      <c r="K96" s="62">
        <v>7358604.2491703099</v>
      </c>
      <c r="L96" s="63"/>
      <c r="M96" s="64">
        <v>0.40045434206450298</v>
      </c>
      <c r="N96" s="65">
        <v>1.4</v>
      </c>
      <c r="O96" s="66">
        <v>1.3194999999999999</v>
      </c>
      <c r="P96">
        <v>64699</v>
      </c>
      <c r="Q96" s="65">
        <v>85370.33</v>
      </c>
      <c r="R96" s="65">
        <v>1027.9000000000001</v>
      </c>
      <c r="S96" s="50">
        <v>44732.853636689797</v>
      </c>
      <c r="T96" s="65">
        <f t="shared" si="1"/>
        <v>86398.23</v>
      </c>
    </row>
    <row r="97" spans="1:20" x14ac:dyDescent="0.25">
      <c r="A97" s="60" t="s">
        <v>214</v>
      </c>
      <c r="B97" s="60" t="s">
        <v>212</v>
      </c>
      <c r="C97" s="60" t="s">
        <v>326</v>
      </c>
      <c r="D97" s="60" t="s">
        <v>281</v>
      </c>
      <c r="E97" s="60" t="s">
        <v>152</v>
      </c>
      <c r="F97" s="60" t="s">
        <v>15</v>
      </c>
      <c r="G97" s="60" t="s">
        <v>16</v>
      </c>
      <c r="H97" s="60" t="s">
        <v>307</v>
      </c>
      <c r="I97">
        <v>0</v>
      </c>
      <c r="J97" s="61">
        <v>2946785.0231145499</v>
      </c>
      <c r="K97" s="62">
        <v>7356223.3976251297</v>
      </c>
      <c r="L97" s="63"/>
      <c r="M97" s="64">
        <v>0.400583949648115</v>
      </c>
      <c r="N97" s="65">
        <v>11.9</v>
      </c>
      <c r="O97" s="66">
        <v>11.186</v>
      </c>
      <c r="P97">
        <v>0</v>
      </c>
      <c r="Q97" s="65">
        <v>0</v>
      </c>
      <c r="R97" s="65">
        <v>-123.06</v>
      </c>
      <c r="S97" s="50">
        <v>44732.853636689797</v>
      </c>
      <c r="T97" s="65">
        <f t="shared" si="1"/>
        <v>-123.06</v>
      </c>
    </row>
    <row r="98" spans="1:20" x14ac:dyDescent="0.25">
      <c r="A98" s="60" t="s">
        <v>214</v>
      </c>
      <c r="B98" s="60" t="s">
        <v>212</v>
      </c>
      <c r="C98" s="60" t="s">
        <v>327</v>
      </c>
      <c r="D98" s="60" t="s">
        <v>287</v>
      </c>
      <c r="E98" s="60" t="s">
        <v>152</v>
      </c>
      <c r="F98" s="60" t="s">
        <v>15</v>
      </c>
      <c r="G98" s="60" t="s">
        <v>16</v>
      </c>
      <c r="H98" s="60" t="s">
        <v>307</v>
      </c>
      <c r="I98">
        <v>13874</v>
      </c>
      <c r="J98" s="61">
        <v>2946785.0231145499</v>
      </c>
      <c r="K98" s="62">
        <v>5728480.7869578004</v>
      </c>
      <c r="L98" s="63"/>
      <c r="M98" s="64">
        <v>0.51440951496661802</v>
      </c>
      <c r="N98" s="65">
        <v>7.43</v>
      </c>
      <c r="O98" s="66">
        <v>6.9842000000000004</v>
      </c>
      <c r="P98">
        <v>7136</v>
      </c>
      <c r="Q98" s="65">
        <v>49839.25</v>
      </c>
      <c r="R98" s="65">
        <v>-202.54</v>
      </c>
      <c r="S98" s="50">
        <v>44732.853636689797</v>
      </c>
      <c r="T98" s="65">
        <f t="shared" si="1"/>
        <v>49636.71</v>
      </c>
    </row>
    <row r="99" spans="1:20" x14ac:dyDescent="0.25">
      <c r="A99" s="60" t="s">
        <v>214</v>
      </c>
      <c r="B99" s="60" t="s">
        <v>212</v>
      </c>
      <c r="C99" s="60" t="s">
        <v>328</v>
      </c>
      <c r="D99" s="60" t="s">
        <v>286</v>
      </c>
      <c r="E99" s="60" t="s">
        <v>126</v>
      </c>
      <c r="F99" s="60" t="s">
        <v>15</v>
      </c>
      <c r="G99" s="60" t="s">
        <v>16</v>
      </c>
      <c r="H99" s="60" t="s">
        <v>307</v>
      </c>
      <c r="I99">
        <v>5621</v>
      </c>
      <c r="J99" s="61">
        <v>2946785.0231145499</v>
      </c>
      <c r="K99" s="62">
        <v>6453830.0055849198</v>
      </c>
      <c r="L99" s="63"/>
      <c r="M99" s="64">
        <v>0.45659476939499499</v>
      </c>
      <c r="N99" s="65">
        <v>13.1</v>
      </c>
      <c r="O99" s="66">
        <v>12.314</v>
      </c>
      <c r="P99">
        <v>2566</v>
      </c>
      <c r="Q99" s="65">
        <v>31597.72</v>
      </c>
      <c r="R99" s="65">
        <v>123.14</v>
      </c>
      <c r="S99" s="50">
        <v>44732.853636689797</v>
      </c>
      <c r="T99" s="65">
        <f t="shared" si="1"/>
        <v>31720.86</v>
      </c>
    </row>
    <row r="100" spans="1:20" x14ac:dyDescent="0.25">
      <c r="A100" s="60" t="s">
        <v>214</v>
      </c>
      <c r="B100" s="60" t="s">
        <v>212</v>
      </c>
      <c r="C100" s="60" t="s">
        <v>329</v>
      </c>
      <c r="D100" s="60" t="s">
        <v>287</v>
      </c>
      <c r="E100" s="60" t="s">
        <v>126</v>
      </c>
      <c r="F100" s="60" t="s">
        <v>15</v>
      </c>
      <c r="G100" s="60" t="s">
        <v>16</v>
      </c>
      <c r="H100" s="60" t="s">
        <v>307</v>
      </c>
      <c r="I100">
        <v>5647</v>
      </c>
      <c r="J100" s="61">
        <v>2946785.0231145499</v>
      </c>
      <c r="K100" s="62">
        <v>5728480.7869578004</v>
      </c>
      <c r="L100" s="63"/>
      <c r="M100" s="64">
        <v>0.51440951496661802</v>
      </c>
      <c r="N100" s="65">
        <v>12.66</v>
      </c>
      <c r="O100" s="66">
        <v>11.900399999999999</v>
      </c>
      <c r="P100">
        <v>2904</v>
      </c>
      <c r="Q100" s="65">
        <v>34558.76</v>
      </c>
      <c r="R100" s="65">
        <v>130.91</v>
      </c>
      <c r="S100" s="50">
        <v>44732.853636689797</v>
      </c>
      <c r="T100" s="65">
        <f t="shared" si="1"/>
        <v>34689.670000000006</v>
      </c>
    </row>
    <row r="101" spans="1:20" x14ac:dyDescent="0.25">
      <c r="A101" s="60" t="s">
        <v>117</v>
      </c>
      <c r="B101" s="60" t="s">
        <v>116</v>
      </c>
      <c r="C101" s="60" t="s">
        <v>312</v>
      </c>
      <c r="D101" s="60" t="s">
        <v>115</v>
      </c>
      <c r="E101" s="60" t="s">
        <v>118</v>
      </c>
      <c r="F101" s="60" t="s">
        <v>35</v>
      </c>
      <c r="G101" s="60" t="s">
        <v>16</v>
      </c>
      <c r="H101" s="60" t="s">
        <v>307</v>
      </c>
      <c r="I101">
        <v>37309</v>
      </c>
      <c r="J101" s="61">
        <v>1144657.70086653</v>
      </c>
      <c r="K101" s="62">
        <v>11121717.413787499</v>
      </c>
      <c r="L101" s="63"/>
      <c r="M101" s="64">
        <v>0.10292094811252001</v>
      </c>
      <c r="N101" s="65">
        <v>1.33</v>
      </c>
      <c r="O101" s="66">
        <v>1.253525</v>
      </c>
      <c r="P101">
        <v>3839</v>
      </c>
      <c r="Q101" s="65">
        <v>4812.28</v>
      </c>
      <c r="R101" s="65">
        <v>61.41</v>
      </c>
      <c r="S101" s="50">
        <v>44732.853636689797</v>
      </c>
      <c r="T101" s="65">
        <f t="shared" si="1"/>
        <v>4873.6899999999996</v>
      </c>
    </row>
    <row r="102" spans="1:20" x14ac:dyDescent="0.25">
      <c r="A102" s="60" t="s">
        <v>117</v>
      </c>
      <c r="B102" s="60" t="s">
        <v>116</v>
      </c>
      <c r="C102" s="60" t="s">
        <v>313</v>
      </c>
      <c r="D102" s="60" t="s">
        <v>151</v>
      </c>
      <c r="E102" s="60" t="s">
        <v>118</v>
      </c>
      <c r="F102" s="60" t="s">
        <v>35</v>
      </c>
      <c r="G102" s="60" t="s">
        <v>16</v>
      </c>
      <c r="H102" s="60" t="s">
        <v>307</v>
      </c>
      <c r="I102">
        <v>15984</v>
      </c>
      <c r="J102" s="61">
        <v>1144657.70086653</v>
      </c>
      <c r="K102" s="62">
        <v>11121717.413787499</v>
      </c>
      <c r="L102" s="63"/>
      <c r="M102" s="64">
        <v>0.10292094811252001</v>
      </c>
      <c r="N102" s="65">
        <v>1.33</v>
      </c>
      <c r="O102" s="66">
        <v>1.253525</v>
      </c>
      <c r="P102">
        <v>1645</v>
      </c>
      <c r="Q102" s="65">
        <v>2062.0500000000002</v>
      </c>
      <c r="R102" s="65">
        <v>22.57</v>
      </c>
      <c r="S102" s="50">
        <v>44732.853636689797</v>
      </c>
      <c r="T102" s="65">
        <f t="shared" si="1"/>
        <v>2084.6200000000003</v>
      </c>
    </row>
    <row r="103" spans="1:20" x14ac:dyDescent="0.25">
      <c r="A103" s="60" t="s">
        <v>117</v>
      </c>
      <c r="B103" s="60" t="s">
        <v>116</v>
      </c>
      <c r="C103" s="60" t="s">
        <v>314</v>
      </c>
      <c r="D103" s="60" t="s">
        <v>253</v>
      </c>
      <c r="E103" s="60" t="s">
        <v>118</v>
      </c>
      <c r="F103" s="60" t="s">
        <v>35</v>
      </c>
      <c r="G103" s="60" t="s">
        <v>16</v>
      </c>
      <c r="H103" s="60" t="s">
        <v>307</v>
      </c>
      <c r="I103">
        <v>165456</v>
      </c>
      <c r="J103" s="61">
        <v>1144657.70086653</v>
      </c>
      <c r="K103" s="62">
        <v>11121717.413787499</v>
      </c>
      <c r="L103" s="63"/>
      <c r="M103" s="64">
        <v>0.10292094811252001</v>
      </c>
      <c r="N103" s="65">
        <v>1.33</v>
      </c>
      <c r="O103" s="66">
        <v>1.253525</v>
      </c>
      <c r="P103">
        <v>17028</v>
      </c>
      <c r="Q103" s="65">
        <v>21345.02</v>
      </c>
      <c r="R103" s="65">
        <v>210.61</v>
      </c>
      <c r="S103" s="50">
        <v>44732.853636689797</v>
      </c>
      <c r="T103" s="65">
        <f t="shared" si="1"/>
        <v>21555.63</v>
      </c>
    </row>
    <row r="104" spans="1:20" x14ac:dyDescent="0.25">
      <c r="A104" s="60" t="s">
        <v>117</v>
      </c>
      <c r="B104" s="60" t="s">
        <v>116</v>
      </c>
      <c r="C104" s="60" t="s">
        <v>315</v>
      </c>
      <c r="D104" s="60" t="s">
        <v>285</v>
      </c>
      <c r="E104" s="60" t="s">
        <v>118</v>
      </c>
      <c r="F104" s="60" t="s">
        <v>35</v>
      </c>
      <c r="G104" s="60" t="s">
        <v>16</v>
      </c>
      <c r="H104" s="60" t="s">
        <v>307</v>
      </c>
      <c r="I104">
        <v>175772</v>
      </c>
      <c r="J104" s="61">
        <v>1144657.70086653</v>
      </c>
      <c r="K104" s="62">
        <v>11121717.413787499</v>
      </c>
      <c r="L104" s="63"/>
      <c r="M104" s="64">
        <v>0.10292094811252001</v>
      </c>
      <c r="N104" s="65">
        <v>1.33</v>
      </c>
      <c r="O104" s="66">
        <v>1.253525</v>
      </c>
      <c r="P104">
        <v>18090</v>
      </c>
      <c r="Q104" s="65">
        <v>22676.27</v>
      </c>
      <c r="R104" s="65">
        <v>248.2</v>
      </c>
      <c r="S104" s="50">
        <v>44732.853636689797</v>
      </c>
      <c r="T104" s="65">
        <f t="shared" si="1"/>
        <v>22924.47</v>
      </c>
    </row>
    <row r="105" spans="1:20" x14ac:dyDescent="0.25">
      <c r="A105" s="60" t="s">
        <v>117</v>
      </c>
      <c r="B105" s="60" t="s">
        <v>116</v>
      </c>
      <c r="C105" s="60" t="s">
        <v>306</v>
      </c>
      <c r="D105" s="60" t="s">
        <v>151</v>
      </c>
      <c r="E105" s="60" t="s">
        <v>152</v>
      </c>
      <c r="F105" s="60" t="s">
        <v>35</v>
      </c>
      <c r="G105" s="60" t="s">
        <v>16</v>
      </c>
      <c r="H105" s="60" t="s">
        <v>307</v>
      </c>
      <c r="I105">
        <v>4965</v>
      </c>
      <c r="J105" s="61">
        <v>1144657.70086653</v>
      </c>
      <c r="K105" s="62">
        <v>11121717.413787499</v>
      </c>
      <c r="L105" s="63"/>
      <c r="M105" s="64">
        <v>0.10292094811252001</v>
      </c>
      <c r="N105" s="65">
        <v>16.27</v>
      </c>
      <c r="O105" s="66">
        <v>15.293799999999999</v>
      </c>
      <c r="P105">
        <v>511</v>
      </c>
      <c r="Q105" s="65">
        <v>7815.13</v>
      </c>
      <c r="R105" s="65">
        <v>-30.57</v>
      </c>
      <c r="S105" s="50">
        <v>44732.853636689797</v>
      </c>
      <c r="T105" s="65">
        <f t="shared" si="1"/>
        <v>7784.56</v>
      </c>
    </row>
    <row r="106" spans="1:20" x14ac:dyDescent="0.25">
      <c r="A106" s="60" t="s">
        <v>117</v>
      </c>
      <c r="B106" s="60" t="s">
        <v>116</v>
      </c>
      <c r="C106" s="60" t="s">
        <v>308</v>
      </c>
      <c r="D106" s="60" t="s">
        <v>282</v>
      </c>
      <c r="E106" s="60" t="s">
        <v>152</v>
      </c>
      <c r="F106" s="60" t="s">
        <v>35</v>
      </c>
      <c r="G106" s="60" t="s">
        <v>16</v>
      </c>
      <c r="H106" s="60" t="s">
        <v>307</v>
      </c>
      <c r="I106">
        <v>3119</v>
      </c>
      <c r="J106" s="61">
        <v>1144657.70086653</v>
      </c>
      <c r="K106" s="62">
        <v>10495958.708731201</v>
      </c>
      <c r="L106" s="63"/>
      <c r="M106" s="64">
        <v>0.109056993518308</v>
      </c>
      <c r="N106" s="65">
        <v>15.46</v>
      </c>
      <c r="O106" s="66">
        <v>14.532400000000001</v>
      </c>
      <c r="P106">
        <v>340</v>
      </c>
      <c r="Q106" s="65">
        <v>4941.0200000000004</v>
      </c>
      <c r="R106" s="65">
        <v>-14.53</v>
      </c>
      <c r="S106" s="50">
        <v>44732.853636689797</v>
      </c>
      <c r="T106" s="65">
        <f t="shared" si="1"/>
        <v>4926.4900000000007</v>
      </c>
    </row>
    <row r="107" spans="1:20" x14ac:dyDescent="0.25">
      <c r="A107" s="60" t="s">
        <v>117</v>
      </c>
      <c r="B107" s="60" t="s">
        <v>116</v>
      </c>
      <c r="C107" s="60" t="s">
        <v>309</v>
      </c>
      <c r="D107" s="60" t="s">
        <v>285</v>
      </c>
      <c r="E107" s="60" t="s">
        <v>152</v>
      </c>
      <c r="F107" s="60" t="s">
        <v>35</v>
      </c>
      <c r="G107" s="60" t="s">
        <v>16</v>
      </c>
      <c r="H107" s="60" t="s">
        <v>307</v>
      </c>
      <c r="I107">
        <v>16736</v>
      </c>
      <c r="J107" s="61">
        <v>1144657.70086653</v>
      </c>
      <c r="K107" s="62">
        <v>11121717.413787499</v>
      </c>
      <c r="L107" s="63"/>
      <c r="M107" s="64">
        <v>0.10292094811252001</v>
      </c>
      <c r="N107" s="65">
        <v>16.27</v>
      </c>
      <c r="O107" s="66">
        <v>15.293799999999999</v>
      </c>
      <c r="P107">
        <v>1722</v>
      </c>
      <c r="Q107" s="65">
        <v>26335.919999999998</v>
      </c>
      <c r="R107" s="65">
        <v>0.01</v>
      </c>
      <c r="S107" s="50">
        <v>44732.853636689797</v>
      </c>
      <c r="T107" s="65">
        <f t="shared" si="1"/>
        <v>26335.929999999997</v>
      </c>
    </row>
    <row r="108" spans="1:20" x14ac:dyDescent="0.25">
      <c r="A108" s="60" t="s">
        <v>117</v>
      </c>
      <c r="B108" s="60" t="s">
        <v>116</v>
      </c>
      <c r="C108" s="60" t="s">
        <v>310</v>
      </c>
      <c r="D108" s="60" t="s">
        <v>253</v>
      </c>
      <c r="E108" s="60" t="s">
        <v>126</v>
      </c>
      <c r="F108" s="60" t="s">
        <v>35</v>
      </c>
      <c r="G108" s="60" t="s">
        <v>16</v>
      </c>
      <c r="H108" s="60" t="s">
        <v>307</v>
      </c>
      <c r="I108">
        <v>7807</v>
      </c>
      <c r="J108" s="61">
        <v>1144657.70086653</v>
      </c>
      <c r="K108" s="62">
        <v>11121717.413787499</v>
      </c>
      <c r="L108" s="63"/>
      <c r="M108" s="64">
        <v>0.10292094811252001</v>
      </c>
      <c r="N108" s="65">
        <v>10.02</v>
      </c>
      <c r="O108" s="66">
        <v>9.4187999999999992</v>
      </c>
      <c r="P108">
        <v>803</v>
      </c>
      <c r="Q108" s="65">
        <v>7563.3</v>
      </c>
      <c r="R108" s="65">
        <v>37.68</v>
      </c>
      <c r="S108" s="50">
        <v>44732.853636689797</v>
      </c>
      <c r="T108" s="65">
        <f t="shared" si="1"/>
        <v>7600.9800000000005</v>
      </c>
    </row>
    <row r="109" spans="1:20" x14ac:dyDescent="0.25">
      <c r="A109" s="60" t="s">
        <v>117</v>
      </c>
      <c r="B109" s="60" t="s">
        <v>116</v>
      </c>
      <c r="C109" s="60" t="s">
        <v>311</v>
      </c>
      <c r="D109" s="60" t="s">
        <v>285</v>
      </c>
      <c r="E109" s="60" t="s">
        <v>126</v>
      </c>
      <c r="F109" s="60" t="s">
        <v>35</v>
      </c>
      <c r="G109" s="60" t="s">
        <v>16</v>
      </c>
      <c r="H109" s="60" t="s">
        <v>307</v>
      </c>
      <c r="I109">
        <v>7085</v>
      </c>
      <c r="J109" s="61">
        <v>1144657.70086653</v>
      </c>
      <c r="K109" s="62">
        <v>11121717.413787499</v>
      </c>
      <c r="L109" s="63"/>
      <c r="M109" s="64">
        <v>0.10292094811252001</v>
      </c>
      <c r="N109" s="65">
        <v>10.02</v>
      </c>
      <c r="O109" s="66">
        <v>9.4187999999999992</v>
      </c>
      <c r="P109">
        <v>729</v>
      </c>
      <c r="Q109" s="65">
        <v>6866.31</v>
      </c>
      <c r="R109" s="65">
        <v>28.25</v>
      </c>
      <c r="S109" s="50">
        <v>44732.853636689797</v>
      </c>
      <c r="T109" s="65">
        <f t="shared" si="1"/>
        <v>6894.56</v>
      </c>
    </row>
    <row r="110" spans="1:20" x14ac:dyDescent="0.25">
      <c r="A110" s="60" t="s">
        <v>119</v>
      </c>
      <c r="B110" s="60" t="s">
        <v>116</v>
      </c>
      <c r="C110" s="60" t="s">
        <v>312</v>
      </c>
      <c r="D110" s="60" t="s">
        <v>115</v>
      </c>
      <c r="E110" s="60" t="s">
        <v>118</v>
      </c>
      <c r="F110" s="60" t="s">
        <v>35</v>
      </c>
      <c r="G110" s="60" t="s">
        <v>16</v>
      </c>
      <c r="H110" s="60" t="s">
        <v>307</v>
      </c>
      <c r="I110">
        <v>37309</v>
      </c>
      <c r="J110" s="61">
        <v>893959.09880035103</v>
      </c>
      <c r="K110" s="62">
        <v>11121717.413787499</v>
      </c>
      <c r="L110" s="63"/>
      <c r="M110" s="64">
        <v>8.0379591167468303E-2</v>
      </c>
      <c r="N110" s="65">
        <v>1.33</v>
      </c>
      <c r="O110" s="66">
        <v>1.253525</v>
      </c>
      <c r="P110">
        <v>2998</v>
      </c>
      <c r="Q110" s="65">
        <v>3758.07</v>
      </c>
      <c r="R110" s="65">
        <v>48.89</v>
      </c>
      <c r="S110" s="50">
        <v>44732.853636689797</v>
      </c>
      <c r="T110" s="65">
        <f t="shared" si="1"/>
        <v>3806.96</v>
      </c>
    </row>
    <row r="111" spans="1:20" x14ac:dyDescent="0.25">
      <c r="A111" s="60" t="s">
        <v>119</v>
      </c>
      <c r="B111" s="60" t="s">
        <v>116</v>
      </c>
      <c r="C111" s="60" t="s">
        <v>313</v>
      </c>
      <c r="D111" s="60" t="s">
        <v>151</v>
      </c>
      <c r="E111" s="60" t="s">
        <v>118</v>
      </c>
      <c r="F111" s="60" t="s">
        <v>35</v>
      </c>
      <c r="G111" s="60" t="s">
        <v>16</v>
      </c>
      <c r="H111" s="60" t="s">
        <v>307</v>
      </c>
      <c r="I111">
        <v>15984</v>
      </c>
      <c r="J111" s="61">
        <v>893959.09880035103</v>
      </c>
      <c r="K111" s="62">
        <v>11121717.413787499</v>
      </c>
      <c r="L111" s="63"/>
      <c r="M111" s="64">
        <v>8.0379591167468303E-2</v>
      </c>
      <c r="N111" s="65">
        <v>1.33</v>
      </c>
      <c r="O111" s="66">
        <v>1.253525</v>
      </c>
      <c r="P111">
        <v>1284</v>
      </c>
      <c r="Q111" s="65">
        <v>1609.53</v>
      </c>
      <c r="R111" s="65">
        <v>18.78</v>
      </c>
      <c r="S111" s="50">
        <v>44732.853636689797</v>
      </c>
      <c r="T111" s="65">
        <f t="shared" si="1"/>
        <v>1628.31</v>
      </c>
    </row>
    <row r="112" spans="1:20" x14ac:dyDescent="0.25">
      <c r="A112" s="60" t="s">
        <v>119</v>
      </c>
      <c r="B112" s="60" t="s">
        <v>116</v>
      </c>
      <c r="C112" s="60" t="s">
        <v>314</v>
      </c>
      <c r="D112" s="60" t="s">
        <v>253</v>
      </c>
      <c r="E112" s="60" t="s">
        <v>118</v>
      </c>
      <c r="F112" s="60" t="s">
        <v>35</v>
      </c>
      <c r="G112" s="60" t="s">
        <v>16</v>
      </c>
      <c r="H112" s="60" t="s">
        <v>307</v>
      </c>
      <c r="I112">
        <v>165456</v>
      </c>
      <c r="J112" s="61">
        <v>893959.09880035103</v>
      </c>
      <c r="K112" s="62">
        <v>11121717.413787499</v>
      </c>
      <c r="L112" s="63"/>
      <c r="M112" s="64">
        <v>8.0379591167468303E-2</v>
      </c>
      <c r="N112" s="65">
        <v>1.33</v>
      </c>
      <c r="O112" s="66">
        <v>1.253525</v>
      </c>
      <c r="P112">
        <v>13299</v>
      </c>
      <c r="Q112" s="65">
        <v>16670.63</v>
      </c>
      <c r="R112" s="65">
        <v>160.46</v>
      </c>
      <c r="S112" s="50">
        <v>44732.853636689797</v>
      </c>
      <c r="T112" s="65">
        <f t="shared" si="1"/>
        <v>16831.09</v>
      </c>
    </row>
    <row r="113" spans="1:20" x14ac:dyDescent="0.25">
      <c r="A113" s="60" t="s">
        <v>119</v>
      </c>
      <c r="B113" s="60" t="s">
        <v>116</v>
      </c>
      <c r="C113" s="60" t="s">
        <v>315</v>
      </c>
      <c r="D113" s="60" t="s">
        <v>285</v>
      </c>
      <c r="E113" s="60" t="s">
        <v>118</v>
      </c>
      <c r="F113" s="60" t="s">
        <v>35</v>
      </c>
      <c r="G113" s="60" t="s">
        <v>16</v>
      </c>
      <c r="H113" s="60" t="s">
        <v>307</v>
      </c>
      <c r="I113">
        <v>175772</v>
      </c>
      <c r="J113" s="61">
        <v>893959.09880035103</v>
      </c>
      <c r="K113" s="62">
        <v>11121717.413787499</v>
      </c>
      <c r="L113" s="63"/>
      <c r="M113" s="64">
        <v>8.0379591167468303E-2</v>
      </c>
      <c r="N113" s="65">
        <v>1.33</v>
      </c>
      <c r="O113" s="66">
        <v>1.253525</v>
      </c>
      <c r="P113">
        <v>14128</v>
      </c>
      <c r="Q113" s="65">
        <v>17709.8</v>
      </c>
      <c r="R113" s="65">
        <v>190.53</v>
      </c>
      <c r="S113" s="50">
        <v>44732.853636689797</v>
      </c>
      <c r="T113" s="65">
        <f t="shared" si="1"/>
        <v>17900.329999999998</v>
      </c>
    </row>
    <row r="114" spans="1:20" x14ac:dyDescent="0.25">
      <c r="A114" s="60" t="s">
        <v>119</v>
      </c>
      <c r="B114" s="60" t="s">
        <v>116</v>
      </c>
      <c r="C114" s="60" t="s">
        <v>306</v>
      </c>
      <c r="D114" s="60" t="s">
        <v>151</v>
      </c>
      <c r="E114" s="60" t="s">
        <v>152</v>
      </c>
      <c r="F114" s="60" t="s">
        <v>35</v>
      </c>
      <c r="G114" s="60" t="s">
        <v>16</v>
      </c>
      <c r="H114" s="60" t="s">
        <v>307</v>
      </c>
      <c r="I114">
        <v>4965</v>
      </c>
      <c r="J114" s="61">
        <v>893959.09880035103</v>
      </c>
      <c r="K114" s="62">
        <v>11121717.413787499</v>
      </c>
      <c r="L114" s="63"/>
      <c r="M114" s="64">
        <v>8.0379591167468303E-2</v>
      </c>
      <c r="N114" s="65">
        <v>16.27</v>
      </c>
      <c r="O114" s="66">
        <v>15.293799999999999</v>
      </c>
      <c r="P114">
        <v>399</v>
      </c>
      <c r="Q114" s="65">
        <v>6102.23</v>
      </c>
      <c r="R114" s="65">
        <v>15.3</v>
      </c>
      <c r="S114" s="50">
        <v>44732.853636689797</v>
      </c>
      <c r="T114" s="65">
        <f t="shared" si="1"/>
        <v>6117.53</v>
      </c>
    </row>
    <row r="115" spans="1:20" x14ac:dyDescent="0.25">
      <c r="A115" s="60" t="s">
        <v>119</v>
      </c>
      <c r="B115" s="60" t="s">
        <v>116</v>
      </c>
      <c r="C115" s="60" t="s">
        <v>308</v>
      </c>
      <c r="D115" s="60" t="s">
        <v>282</v>
      </c>
      <c r="E115" s="60" t="s">
        <v>152</v>
      </c>
      <c r="F115" s="60" t="s">
        <v>35</v>
      </c>
      <c r="G115" s="60" t="s">
        <v>16</v>
      </c>
      <c r="H115" s="60" t="s">
        <v>307</v>
      </c>
      <c r="I115">
        <v>3119</v>
      </c>
      <c r="J115" s="61">
        <v>893959.09880035103</v>
      </c>
      <c r="K115" s="62">
        <v>10495958.708731201</v>
      </c>
      <c r="L115" s="63"/>
      <c r="M115" s="64">
        <v>8.5171743106868203E-2</v>
      </c>
      <c r="N115" s="65">
        <v>15.46</v>
      </c>
      <c r="O115" s="66">
        <v>14.532400000000001</v>
      </c>
      <c r="P115">
        <v>265</v>
      </c>
      <c r="Q115" s="65">
        <v>3851.09</v>
      </c>
      <c r="R115" s="65">
        <v>-14.54</v>
      </c>
      <c r="S115" s="50">
        <v>44732.853636689797</v>
      </c>
      <c r="T115" s="65">
        <f t="shared" si="1"/>
        <v>3836.55</v>
      </c>
    </row>
    <row r="116" spans="1:20" x14ac:dyDescent="0.25">
      <c r="A116" s="60" t="s">
        <v>119</v>
      </c>
      <c r="B116" s="60" t="s">
        <v>116</v>
      </c>
      <c r="C116" s="60" t="s">
        <v>309</v>
      </c>
      <c r="D116" s="60" t="s">
        <v>285</v>
      </c>
      <c r="E116" s="60" t="s">
        <v>152</v>
      </c>
      <c r="F116" s="60" t="s">
        <v>35</v>
      </c>
      <c r="G116" s="60" t="s">
        <v>16</v>
      </c>
      <c r="H116" s="60" t="s">
        <v>307</v>
      </c>
      <c r="I116">
        <v>16736</v>
      </c>
      <c r="J116" s="61">
        <v>893959.09880035103</v>
      </c>
      <c r="K116" s="62">
        <v>11121717.413787499</v>
      </c>
      <c r="L116" s="63"/>
      <c r="M116" s="64">
        <v>8.0379591167468303E-2</v>
      </c>
      <c r="N116" s="65">
        <v>16.27</v>
      </c>
      <c r="O116" s="66">
        <v>15.293799999999999</v>
      </c>
      <c r="P116">
        <v>1345</v>
      </c>
      <c r="Q116" s="65">
        <v>20570.16</v>
      </c>
      <c r="R116" s="65">
        <v>0</v>
      </c>
      <c r="S116" s="50">
        <v>44732.853636689797</v>
      </c>
      <c r="T116" s="65">
        <f t="shared" si="1"/>
        <v>20570.16</v>
      </c>
    </row>
    <row r="117" spans="1:20" x14ac:dyDescent="0.25">
      <c r="A117" s="60" t="s">
        <v>119</v>
      </c>
      <c r="B117" s="60" t="s">
        <v>116</v>
      </c>
      <c r="C117" s="60" t="s">
        <v>310</v>
      </c>
      <c r="D117" s="60" t="s">
        <v>253</v>
      </c>
      <c r="E117" s="60" t="s">
        <v>126</v>
      </c>
      <c r="F117" s="60" t="s">
        <v>35</v>
      </c>
      <c r="G117" s="60" t="s">
        <v>16</v>
      </c>
      <c r="H117" s="60" t="s">
        <v>307</v>
      </c>
      <c r="I117">
        <v>7807</v>
      </c>
      <c r="J117" s="61">
        <v>893959.09880035103</v>
      </c>
      <c r="K117" s="62">
        <v>11121717.413787499</v>
      </c>
      <c r="L117" s="63"/>
      <c r="M117" s="64">
        <v>8.0379591167468303E-2</v>
      </c>
      <c r="N117" s="65">
        <v>10.02</v>
      </c>
      <c r="O117" s="66">
        <v>9.4187999999999992</v>
      </c>
      <c r="P117">
        <v>627</v>
      </c>
      <c r="Q117" s="65">
        <v>5905.59</v>
      </c>
      <c r="R117" s="65">
        <v>28.26</v>
      </c>
      <c r="S117" s="50">
        <v>44732.853636689797</v>
      </c>
      <c r="T117" s="65">
        <f t="shared" si="1"/>
        <v>5933.85</v>
      </c>
    </row>
    <row r="118" spans="1:20" x14ac:dyDescent="0.25">
      <c r="A118" s="60" t="s">
        <v>119</v>
      </c>
      <c r="B118" s="60" t="s">
        <v>116</v>
      </c>
      <c r="C118" s="60" t="s">
        <v>311</v>
      </c>
      <c r="D118" s="60" t="s">
        <v>285</v>
      </c>
      <c r="E118" s="60" t="s">
        <v>126</v>
      </c>
      <c r="F118" s="60" t="s">
        <v>35</v>
      </c>
      <c r="G118" s="60" t="s">
        <v>16</v>
      </c>
      <c r="H118" s="60" t="s">
        <v>307</v>
      </c>
      <c r="I118">
        <v>7085</v>
      </c>
      <c r="J118" s="61">
        <v>893959.09880035103</v>
      </c>
      <c r="K118" s="62">
        <v>11121717.413787499</v>
      </c>
      <c r="L118" s="63"/>
      <c r="M118" s="64">
        <v>8.0379591167468303E-2</v>
      </c>
      <c r="N118" s="65">
        <v>10.02</v>
      </c>
      <c r="O118" s="66">
        <v>9.4187999999999992</v>
      </c>
      <c r="P118">
        <v>569</v>
      </c>
      <c r="Q118" s="65">
        <v>5359.3</v>
      </c>
      <c r="R118" s="65">
        <v>28.26</v>
      </c>
      <c r="S118" s="50">
        <v>44732.853636689797</v>
      </c>
      <c r="T118" s="65">
        <f t="shared" si="1"/>
        <v>5387.56</v>
      </c>
    </row>
    <row r="119" spans="1:20" x14ac:dyDescent="0.25">
      <c r="A119" s="60" t="s">
        <v>120</v>
      </c>
      <c r="B119" s="60" t="s">
        <v>116</v>
      </c>
      <c r="C119" s="60" t="s">
        <v>312</v>
      </c>
      <c r="D119" s="60" t="s">
        <v>115</v>
      </c>
      <c r="E119" s="60" t="s">
        <v>118</v>
      </c>
      <c r="F119" s="60" t="s">
        <v>35</v>
      </c>
      <c r="G119" s="60" t="s">
        <v>16</v>
      </c>
      <c r="H119" s="60" t="s">
        <v>307</v>
      </c>
      <c r="I119">
        <v>37309</v>
      </c>
      <c r="J119" s="61">
        <v>2949647.1106103598</v>
      </c>
      <c r="K119" s="62">
        <v>11121717.413787499</v>
      </c>
      <c r="L119" s="63"/>
      <c r="M119" s="64">
        <v>0.26521507433318797</v>
      </c>
      <c r="N119" s="65">
        <v>1.33</v>
      </c>
      <c r="O119" s="66">
        <v>1.253525</v>
      </c>
      <c r="P119">
        <v>9894</v>
      </c>
      <c r="Q119" s="65">
        <v>12402.38</v>
      </c>
      <c r="R119" s="65">
        <v>156.68</v>
      </c>
      <c r="S119" s="50">
        <v>44732.853636689797</v>
      </c>
      <c r="T119" s="65">
        <f t="shared" si="1"/>
        <v>12559.06</v>
      </c>
    </row>
    <row r="120" spans="1:20" x14ac:dyDescent="0.25">
      <c r="A120" s="60" t="s">
        <v>120</v>
      </c>
      <c r="B120" s="60" t="s">
        <v>116</v>
      </c>
      <c r="C120" s="60" t="s">
        <v>313</v>
      </c>
      <c r="D120" s="60" t="s">
        <v>151</v>
      </c>
      <c r="E120" s="60" t="s">
        <v>118</v>
      </c>
      <c r="F120" s="60" t="s">
        <v>35</v>
      </c>
      <c r="G120" s="60" t="s">
        <v>16</v>
      </c>
      <c r="H120" s="60" t="s">
        <v>307</v>
      </c>
      <c r="I120">
        <v>15984</v>
      </c>
      <c r="J120" s="61">
        <v>2949647.1106103598</v>
      </c>
      <c r="K120" s="62">
        <v>11121717.413787499</v>
      </c>
      <c r="L120" s="63"/>
      <c r="M120" s="64">
        <v>0.26521507433318797</v>
      </c>
      <c r="N120" s="65">
        <v>1.33</v>
      </c>
      <c r="O120" s="66">
        <v>1.253525</v>
      </c>
      <c r="P120">
        <v>4239</v>
      </c>
      <c r="Q120" s="65">
        <v>5313.69</v>
      </c>
      <c r="R120" s="65">
        <v>62.67</v>
      </c>
      <c r="S120" s="50">
        <v>44732.853636689797</v>
      </c>
      <c r="T120" s="65">
        <f t="shared" si="1"/>
        <v>5376.36</v>
      </c>
    </row>
    <row r="121" spans="1:20" x14ac:dyDescent="0.25">
      <c r="A121" s="60" t="s">
        <v>120</v>
      </c>
      <c r="B121" s="60" t="s">
        <v>116</v>
      </c>
      <c r="C121" s="60" t="s">
        <v>314</v>
      </c>
      <c r="D121" s="60" t="s">
        <v>253</v>
      </c>
      <c r="E121" s="60" t="s">
        <v>118</v>
      </c>
      <c r="F121" s="60" t="s">
        <v>35</v>
      </c>
      <c r="G121" s="60" t="s">
        <v>16</v>
      </c>
      <c r="H121" s="60" t="s">
        <v>307</v>
      </c>
      <c r="I121">
        <v>165456</v>
      </c>
      <c r="J121" s="61">
        <v>2949647.1106103598</v>
      </c>
      <c r="K121" s="62">
        <v>11121717.413787499</v>
      </c>
      <c r="L121" s="63"/>
      <c r="M121" s="64">
        <v>0.26521507433318797</v>
      </c>
      <c r="N121" s="65">
        <v>1.33</v>
      </c>
      <c r="O121" s="66">
        <v>1.253525</v>
      </c>
      <c r="P121">
        <v>43881</v>
      </c>
      <c r="Q121" s="65">
        <v>55005.93</v>
      </c>
      <c r="R121" s="65">
        <v>532.74</v>
      </c>
      <c r="S121" s="50">
        <v>44732.853636689797</v>
      </c>
      <c r="T121" s="65">
        <f t="shared" si="1"/>
        <v>55538.67</v>
      </c>
    </row>
    <row r="122" spans="1:20" x14ac:dyDescent="0.25">
      <c r="A122" s="60" t="s">
        <v>120</v>
      </c>
      <c r="B122" s="60" t="s">
        <v>116</v>
      </c>
      <c r="C122" s="60" t="s">
        <v>315</v>
      </c>
      <c r="D122" s="60" t="s">
        <v>285</v>
      </c>
      <c r="E122" s="60" t="s">
        <v>118</v>
      </c>
      <c r="F122" s="60" t="s">
        <v>35</v>
      </c>
      <c r="G122" s="60" t="s">
        <v>16</v>
      </c>
      <c r="H122" s="60" t="s">
        <v>307</v>
      </c>
      <c r="I122">
        <v>175772</v>
      </c>
      <c r="J122" s="61">
        <v>2949647.1106103598</v>
      </c>
      <c r="K122" s="62">
        <v>11121717.413787499</v>
      </c>
      <c r="L122" s="63"/>
      <c r="M122" s="64">
        <v>0.26521507433318797</v>
      </c>
      <c r="N122" s="65">
        <v>1.33</v>
      </c>
      <c r="O122" s="66">
        <v>1.253525</v>
      </c>
      <c r="P122">
        <v>46617</v>
      </c>
      <c r="Q122" s="65">
        <v>58435.57</v>
      </c>
      <c r="R122" s="65">
        <v>635.51</v>
      </c>
      <c r="S122" s="50">
        <v>44732.853636689797</v>
      </c>
      <c r="T122" s="65">
        <f t="shared" si="1"/>
        <v>59071.08</v>
      </c>
    </row>
    <row r="123" spans="1:20" x14ac:dyDescent="0.25">
      <c r="A123" s="60" t="s">
        <v>120</v>
      </c>
      <c r="B123" s="60" t="s">
        <v>116</v>
      </c>
      <c r="C123" s="60" t="s">
        <v>306</v>
      </c>
      <c r="D123" s="60" t="s">
        <v>151</v>
      </c>
      <c r="E123" s="60" t="s">
        <v>152</v>
      </c>
      <c r="F123" s="60" t="s">
        <v>35</v>
      </c>
      <c r="G123" s="60" t="s">
        <v>16</v>
      </c>
      <c r="H123" s="60" t="s">
        <v>307</v>
      </c>
      <c r="I123">
        <v>4965</v>
      </c>
      <c r="J123" s="61">
        <v>2949647.1106103598</v>
      </c>
      <c r="K123" s="62">
        <v>11121717.413787499</v>
      </c>
      <c r="L123" s="63"/>
      <c r="M123" s="64">
        <v>0.26521507433318797</v>
      </c>
      <c r="N123" s="65">
        <v>16.27</v>
      </c>
      <c r="O123" s="66">
        <v>15.293799999999999</v>
      </c>
      <c r="P123">
        <v>1316</v>
      </c>
      <c r="Q123" s="65">
        <v>20126.64</v>
      </c>
      <c r="R123" s="65">
        <v>-61.17</v>
      </c>
      <c r="S123" s="50">
        <v>44732.853636689797</v>
      </c>
      <c r="T123" s="65">
        <f t="shared" si="1"/>
        <v>20065.47</v>
      </c>
    </row>
    <row r="124" spans="1:20" x14ac:dyDescent="0.25">
      <c r="A124" s="60" t="s">
        <v>120</v>
      </c>
      <c r="B124" s="60" t="s">
        <v>116</v>
      </c>
      <c r="C124" s="60" t="s">
        <v>308</v>
      </c>
      <c r="D124" s="60" t="s">
        <v>282</v>
      </c>
      <c r="E124" s="60" t="s">
        <v>152</v>
      </c>
      <c r="F124" s="60" t="s">
        <v>35</v>
      </c>
      <c r="G124" s="60" t="s">
        <v>16</v>
      </c>
      <c r="H124" s="60" t="s">
        <v>307</v>
      </c>
      <c r="I124">
        <v>3119</v>
      </c>
      <c r="J124" s="61">
        <v>2949647.1106103598</v>
      </c>
      <c r="K124" s="62">
        <v>10495958.708731201</v>
      </c>
      <c r="L124" s="63"/>
      <c r="M124" s="64">
        <v>0.28102693545818302</v>
      </c>
      <c r="N124" s="65">
        <v>15.46</v>
      </c>
      <c r="O124" s="66">
        <v>14.532400000000001</v>
      </c>
      <c r="P124">
        <v>876</v>
      </c>
      <c r="Q124" s="65">
        <v>12730.38</v>
      </c>
      <c r="R124" s="65">
        <v>-72.680000000000007</v>
      </c>
      <c r="S124" s="50">
        <v>44732.853636689797</v>
      </c>
      <c r="T124" s="65">
        <f t="shared" si="1"/>
        <v>12657.699999999999</v>
      </c>
    </row>
    <row r="125" spans="1:20" x14ac:dyDescent="0.25">
      <c r="A125" s="60" t="s">
        <v>120</v>
      </c>
      <c r="B125" s="60" t="s">
        <v>116</v>
      </c>
      <c r="C125" s="60" t="s">
        <v>309</v>
      </c>
      <c r="D125" s="60" t="s">
        <v>285</v>
      </c>
      <c r="E125" s="60" t="s">
        <v>152</v>
      </c>
      <c r="F125" s="60" t="s">
        <v>35</v>
      </c>
      <c r="G125" s="60" t="s">
        <v>16</v>
      </c>
      <c r="H125" s="60" t="s">
        <v>307</v>
      </c>
      <c r="I125">
        <v>16736</v>
      </c>
      <c r="J125" s="61">
        <v>2949647.1106103598</v>
      </c>
      <c r="K125" s="62">
        <v>11121717.413787499</v>
      </c>
      <c r="L125" s="63"/>
      <c r="M125" s="64">
        <v>0.26521507433318797</v>
      </c>
      <c r="N125" s="65">
        <v>16.27</v>
      </c>
      <c r="O125" s="66">
        <v>15.293799999999999</v>
      </c>
      <c r="P125">
        <v>4438</v>
      </c>
      <c r="Q125" s="65">
        <v>67873.88</v>
      </c>
      <c r="R125" s="65">
        <v>15.3</v>
      </c>
      <c r="S125" s="50">
        <v>44732.853636689797</v>
      </c>
      <c r="T125" s="65">
        <f t="shared" si="1"/>
        <v>67889.180000000008</v>
      </c>
    </row>
    <row r="126" spans="1:20" x14ac:dyDescent="0.25">
      <c r="A126" s="60" t="s">
        <v>120</v>
      </c>
      <c r="B126" s="60" t="s">
        <v>116</v>
      </c>
      <c r="C126" s="60" t="s">
        <v>310</v>
      </c>
      <c r="D126" s="60" t="s">
        <v>253</v>
      </c>
      <c r="E126" s="60" t="s">
        <v>126</v>
      </c>
      <c r="F126" s="60" t="s">
        <v>35</v>
      </c>
      <c r="G126" s="60" t="s">
        <v>16</v>
      </c>
      <c r="H126" s="60" t="s">
        <v>307</v>
      </c>
      <c r="I126">
        <v>7807</v>
      </c>
      <c r="J126" s="61">
        <v>2949647.1106103598</v>
      </c>
      <c r="K126" s="62">
        <v>11121717.413787499</v>
      </c>
      <c r="L126" s="63"/>
      <c r="M126" s="64">
        <v>0.26521507433318797</v>
      </c>
      <c r="N126" s="65">
        <v>10.02</v>
      </c>
      <c r="O126" s="66">
        <v>9.4187999999999992</v>
      </c>
      <c r="P126">
        <v>2070</v>
      </c>
      <c r="Q126" s="65">
        <v>19496.919999999998</v>
      </c>
      <c r="R126" s="65">
        <v>75.349999999999994</v>
      </c>
      <c r="S126" s="50">
        <v>44732.853636689797</v>
      </c>
      <c r="T126" s="65">
        <f t="shared" si="1"/>
        <v>19572.269999999997</v>
      </c>
    </row>
    <row r="127" spans="1:20" x14ac:dyDescent="0.25">
      <c r="A127" s="60" t="s">
        <v>120</v>
      </c>
      <c r="B127" s="60" t="s">
        <v>116</v>
      </c>
      <c r="C127" s="60" t="s">
        <v>311</v>
      </c>
      <c r="D127" s="60" t="s">
        <v>285</v>
      </c>
      <c r="E127" s="60" t="s">
        <v>126</v>
      </c>
      <c r="F127" s="60" t="s">
        <v>35</v>
      </c>
      <c r="G127" s="60" t="s">
        <v>16</v>
      </c>
      <c r="H127" s="60" t="s">
        <v>307</v>
      </c>
      <c r="I127">
        <v>7085</v>
      </c>
      <c r="J127" s="61">
        <v>2949647.1106103598</v>
      </c>
      <c r="K127" s="62">
        <v>11121717.413787499</v>
      </c>
      <c r="L127" s="63"/>
      <c r="M127" s="64">
        <v>0.26521507433318797</v>
      </c>
      <c r="N127" s="65">
        <v>10.02</v>
      </c>
      <c r="O127" s="66">
        <v>9.4187999999999992</v>
      </c>
      <c r="P127">
        <v>1879</v>
      </c>
      <c r="Q127" s="65">
        <v>17697.93</v>
      </c>
      <c r="R127" s="65">
        <v>47.09</v>
      </c>
      <c r="S127" s="50">
        <v>44732.853636689797</v>
      </c>
      <c r="T127" s="65">
        <f t="shared" si="1"/>
        <v>17745.02</v>
      </c>
    </row>
    <row r="128" spans="1:20" x14ac:dyDescent="0.25">
      <c r="A128" s="60" t="s">
        <v>122</v>
      </c>
      <c r="B128" s="60" t="s">
        <v>121</v>
      </c>
      <c r="C128" s="60" t="s">
        <v>312</v>
      </c>
      <c r="D128" s="60" t="s">
        <v>115</v>
      </c>
      <c r="E128" s="60" t="s">
        <v>118</v>
      </c>
      <c r="F128" s="60" t="s">
        <v>35</v>
      </c>
      <c r="G128" s="60" t="s">
        <v>16</v>
      </c>
      <c r="H128" s="60" t="s">
        <v>307</v>
      </c>
      <c r="I128">
        <v>37309</v>
      </c>
      <c r="J128" s="61">
        <v>5507694.7984539699</v>
      </c>
      <c r="K128" s="62">
        <v>11121717.413787499</v>
      </c>
      <c r="L128" s="63"/>
      <c r="M128" s="64">
        <v>0.49521981125200398</v>
      </c>
      <c r="N128" s="65">
        <v>1.33</v>
      </c>
      <c r="O128" s="66">
        <v>1.253525</v>
      </c>
      <c r="P128">
        <v>18476</v>
      </c>
      <c r="Q128" s="65">
        <v>23160.13</v>
      </c>
      <c r="R128" s="65">
        <v>292.06</v>
      </c>
      <c r="S128" s="50">
        <v>44732.853636689797</v>
      </c>
      <c r="T128" s="65">
        <f t="shared" si="1"/>
        <v>23452.190000000002</v>
      </c>
    </row>
    <row r="129" spans="1:20" x14ac:dyDescent="0.25">
      <c r="A129" s="60" t="s">
        <v>122</v>
      </c>
      <c r="B129" s="60" t="s">
        <v>121</v>
      </c>
      <c r="C129" s="60" t="s">
        <v>313</v>
      </c>
      <c r="D129" s="60" t="s">
        <v>151</v>
      </c>
      <c r="E129" s="60" t="s">
        <v>118</v>
      </c>
      <c r="F129" s="60" t="s">
        <v>35</v>
      </c>
      <c r="G129" s="60" t="s">
        <v>16</v>
      </c>
      <c r="H129" s="60" t="s">
        <v>307</v>
      </c>
      <c r="I129">
        <v>15984</v>
      </c>
      <c r="J129" s="61">
        <v>5507694.7984539699</v>
      </c>
      <c r="K129" s="62">
        <v>11121717.413787499</v>
      </c>
      <c r="L129" s="63"/>
      <c r="M129" s="64">
        <v>0.49521981125200398</v>
      </c>
      <c r="N129" s="65">
        <v>1.33</v>
      </c>
      <c r="O129" s="66">
        <v>1.253525</v>
      </c>
      <c r="P129">
        <v>7915</v>
      </c>
      <c r="Q129" s="65">
        <v>9921.65</v>
      </c>
      <c r="R129" s="65">
        <v>117.83</v>
      </c>
      <c r="S129" s="50">
        <v>44732.853636689797</v>
      </c>
      <c r="T129" s="65">
        <f t="shared" si="1"/>
        <v>10039.48</v>
      </c>
    </row>
    <row r="130" spans="1:20" x14ac:dyDescent="0.25">
      <c r="A130" s="60" t="s">
        <v>122</v>
      </c>
      <c r="B130" s="60" t="s">
        <v>121</v>
      </c>
      <c r="C130" s="60" t="s">
        <v>314</v>
      </c>
      <c r="D130" s="60" t="s">
        <v>253</v>
      </c>
      <c r="E130" s="60" t="s">
        <v>118</v>
      </c>
      <c r="F130" s="60" t="s">
        <v>35</v>
      </c>
      <c r="G130" s="60" t="s">
        <v>16</v>
      </c>
      <c r="H130" s="60" t="s">
        <v>307</v>
      </c>
      <c r="I130">
        <v>165456</v>
      </c>
      <c r="J130" s="61">
        <v>5507694.7984539699</v>
      </c>
      <c r="K130" s="62">
        <v>11121717.413787499</v>
      </c>
      <c r="L130" s="63"/>
      <c r="M130" s="64">
        <v>0.49521981125200398</v>
      </c>
      <c r="N130" s="65">
        <v>1.33</v>
      </c>
      <c r="O130" s="66">
        <v>1.253525</v>
      </c>
      <c r="P130">
        <v>81937</v>
      </c>
      <c r="Q130" s="65">
        <v>102710.08</v>
      </c>
      <c r="R130" s="65">
        <v>996.54</v>
      </c>
      <c r="S130" s="50">
        <v>44732.853636689797</v>
      </c>
      <c r="T130" s="65">
        <f t="shared" si="1"/>
        <v>103706.62</v>
      </c>
    </row>
    <row r="131" spans="1:20" x14ac:dyDescent="0.25">
      <c r="A131" s="60" t="s">
        <v>122</v>
      </c>
      <c r="B131" s="60" t="s">
        <v>121</v>
      </c>
      <c r="C131" s="60" t="s">
        <v>315</v>
      </c>
      <c r="D131" s="60" t="s">
        <v>285</v>
      </c>
      <c r="E131" s="60" t="s">
        <v>118</v>
      </c>
      <c r="F131" s="60" t="s">
        <v>35</v>
      </c>
      <c r="G131" s="60" t="s">
        <v>16</v>
      </c>
      <c r="H131" s="60" t="s">
        <v>307</v>
      </c>
      <c r="I131">
        <v>175772</v>
      </c>
      <c r="J131" s="61">
        <v>5507694.7984539699</v>
      </c>
      <c r="K131" s="62">
        <v>11121717.413787499</v>
      </c>
      <c r="L131" s="63"/>
      <c r="M131" s="64">
        <v>0.49521981125200398</v>
      </c>
      <c r="N131" s="65">
        <v>1.33</v>
      </c>
      <c r="O131" s="66">
        <v>1.253525</v>
      </c>
      <c r="P131">
        <v>87045</v>
      </c>
      <c r="Q131" s="65">
        <v>109113.08</v>
      </c>
      <c r="R131" s="65">
        <v>1185.83</v>
      </c>
      <c r="S131" s="50">
        <v>44732.853636689797</v>
      </c>
      <c r="T131" s="65">
        <f t="shared" ref="T131:T194" si="2">SUM(Q131+R131)</f>
        <v>110298.91</v>
      </c>
    </row>
    <row r="132" spans="1:20" x14ac:dyDescent="0.25">
      <c r="A132" s="60" t="s">
        <v>141</v>
      </c>
      <c r="B132" s="60" t="s">
        <v>139</v>
      </c>
      <c r="C132" s="60" t="s">
        <v>317</v>
      </c>
      <c r="D132" s="60" t="s">
        <v>115</v>
      </c>
      <c r="E132" s="60" t="s">
        <v>118</v>
      </c>
      <c r="F132" s="60" t="s">
        <v>52</v>
      </c>
      <c r="G132" s="60" t="s">
        <v>16</v>
      </c>
      <c r="H132" s="60" t="s">
        <v>307</v>
      </c>
      <c r="I132">
        <v>92669</v>
      </c>
      <c r="J132" s="61">
        <v>1975.60021834332</v>
      </c>
      <c r="K132" s="62">
        <v>7198023.4109100904</v>
      </c>
      <c r="L132" s="63"/>
      <c r="M132" s="64">
        <v>2.7446426686371898E-4</v>
      </c>
      <c r="N132" s="65">
        <v>1.06</v>
      </c>
      <c r="O132" s="66">
        <v>0.99904999999999999</v>
      </c>
      <c r="P132">
        <v>25</v>
      </c>
      <c r="Q132" s="65">
        <v>24.98</v>
      </c>
      <c r="R132" s="65">
        <v>0</v>
      </c>
      <c r="S132" s="50">
        <v>44732.853636689797</v>
      </c>
      <c r="T132" s="65">
        <f t="shared" si="2"/>
        <v>24.98</v>
      </c>
    </row>
    <row r="133" spans="1:20" x14ac:dyDescent="0.25">
      <c r="A133" s="60" t="s">
        <v>141</v>
      </c>
      <c r="B133" s="60" t="s">
        <v>139</v>
      </c>
      <c r="C133" s="60" t="s">
        <v>318</v>
      </c>
      <c r="D133" s="60" t="s">
        <v>151</v>
      </c>
      <c r="E133" s="60" t="s">
        <v>118</v>
      </c>
      <c r="F133" s="60" t="s">
        <v>52</v>
      </c>
      <c r="G133" s="60" t="s">
        <v>316</v>
      </c>
      <c r="H133" s="60" t="s">
        <v>307</v>
      </c>
      <c r="I133">
        <v>180654</v>
      </c>
      <c r="J133" s="61">
        <v>1975.60021834332</v>
      </c>
      <c r="K133" s="62"/>
      <c r="L133" s="63"/>
      <c r="M133" s="64"/>
      <c r="N133" s="65">
        <v>0.87</v>
      </c>
      <c r="O133" s="66">
        <v>0.81997500000000001</v>
      </c>
      <c r="Q133" s="65">
        <v>0</v>
      </c>
      <c r="R133" s="65">
        <v>0</v>
      </c>
      <c r="S133" s="50">
        <v>44732.853636689797</v>
      </c>
      <c r="T133" s="65">
        <f t="shared" si="2"/>
        <v>0</v>
      </c>
    </row>
    <row r="134" spans="1:20" x14ac:dyDescent="0.25">
      <c r="A134" s="60" t="s">
        <v>141</v>
      </c>
      <c r="B134" s="60" t="s">
        <v>139</v>
      </c>
      <c r="C134" s="60" t="s">
        <v>319</v>
      </c>
      <c r="D134" s="60" t="s">
        <v>255</v>
      </c>
      <c r="E134" s="60" t="s">
        <v>118</v>
      </c>
      <c r="F134" s="60" t="s">
        <v>52</v>
      </c>
      <c r="G134" s="60" t="s">
        <v>316</v>
      </c>
      <c r="H134" s="60" t="s">
        <v>307</v>
      </c>
      <c r="I134">
        <v>160404</v>
      </c>
      <c r="J134" s="61">
        <v>1975.60021834332</v>
      </c>
      <c r="K134" s="62"/>
      <c r="L134" s="63"/>
      <c r="M134" s="64"/>
      <c r="N134" s="65">
        <v>1.06</v>
      </c>
      <c r="O134" s="66">
        <v>0.99904999999999999</v>
      </c>
      <c r="Q134" s="65">
        <v>0</v>
      </c>
      <c r="R134" s="65">
        <v>0</v>
      </c>
      <c r="S134" s="50">
        <v>44732.853636689797</v>
      </c>
      <c r="T134" s="65">
        <f t="shared" si="2"/>
        <v>0</v>
      </c>
    </row>
    <row r="135" spans="1:20" x14ac:dyDescent="0.25">
      <c r="A135" s="60" t="s">
        <v>141</v>
      </c>
      <c r="B135" s="60" t="s">
        <v>139</v>
      </c>
      <c r="C135" s="60" t="s">
        <v>320</v>
      </c>
      <c r="D135" s="60" t="s">
        <v>151</v>
      </c>
      <c r="E135" s="60" t="s">
        <v>152</v>
      </c>
      <c r="F135" s="60" t="s">
        <v>52</v>
      </c>
      <c r="G135" s="60" t="s">
        <v>316</v>
      </c>
      <c r="H135" s="60" t="s">
        <v>307</v>
      </c>
      <c r="I135">
        <v>17042</v>
      </c>
      <c r="J135" s="61">
        <v>1975.60021834332</v>
      </c>
      <c r="K135" s="62"/>
      <c r="L135" s="63"/>
      <c r="M135" s="64"/>
      <c r="N135" s="65">
        <v>4.84</v>
      </c>
      <c r="O135" s="66">
        <v>4.5495999999999999</v>
      </c>
      <c r="Q135" s="65">
        <v>0</v>
      </c>
      <c r="R135" s="65">
        <v>0</v>
      </c>
      <c r="S135" s="50">
        <v>44732.853636689797</v>
      </c>
      <c r="T135" s="65">
        <f t="shared" si="2"/>
        <v>0</v>
      </c>
    </row>
    <row r="136" spans="1:20" x14ac:dyDescent="0.25">
      <c r="A136" s="60" t="s">
        <v>141</v>
      </c>
      <c r="B136" s="60" t="s">
        <v>139</v>
      </c>
      <c r="C136" s="60" t="s">
        <v>321</v>
      </c>
      <c r="D136" s="60" t="s">
        <v>281</v>
      </c>
      <c r="E136" s="60" t="s">
        <v>152</v>
      </c>
      <c r="F136" s="60" t="s">
        <v>52</v>
      </c>
      <c r="G136" s="60" t="s">
        <v>16</v>
      </c>
      <c r="H136" s="60" t="s">
        <v>307</v>
      </c>
      <c r="I136">
        <v>0</v>
      </c>
      <c r="J136" s="61">
        <v>1975.60021834332</v>
      </c>
      <c r="K136" s="62">
        <v>7198023.4109100904</v>
      </c>
      <c r="L136" s="63"/>
      <c r="M136" s="64">
        <v>2.7446426686371898E-4</v>
      </c>
      <c r="N136" s="65">
        <v>9.76</v>
      </c>
      <c r="O136" s="66">
        <v>9.1744000000000003</v>
      </c>
      <c r="P136">
        <v>0</v>
      </c>
      <c r="Q136" s="65">
        <v>0</v>
      </c>
      <c r="R136" s="65">
        <v>0</v>
      </c>
      <c r="S136" s="50">
        <v>44732.853636689797</v>
      </c>
      <c r="T136" s="65">
        <f t="shared" si="2"/>
        <v>0</v>
      </c>
    </row>
    <row r="137" spans="1:20" x14ac:dyDescent="0.25">
      <c r="A137" s="60" t="s">
        <v>141</v>
      </c>
      <c r="B137" s="60" t="s">
        <v>139</v>
      </c>
      <c r="C137" s="60" t="s">
        <v>322</v>
      </c>
      <c r="D137" s="60" t="s">
        <v>115</v>
      </c>
      <c r="E137" s="60" t="s">
        <v>126</v>
      </c>
      <c r="F137" s="60" t="s">
        <v>52</v>
      </c>
      <c r="G137" s="60" t="s">
        <v>16</v>
      </c>
      <c r="H137" s="60" t="s">
        <v>307</v>
      </c>
      <c r="I137">
        <v>5808</v>
      </c>
      <c r="J137" s="61">
        <v>1975.60021834332</v>
      </c>
      <c r="K137" s="62">
        <v>7198023.4109100904</v>
      </c>
      <c r="L137" s="63"/>
      <c r="M137" s="64">
        <v>2.7446426686371898E-4</v>
      </c>
      <c r="N137" s="65">
        <v>11.17</v>
      </c>
      <c r="O137" s="66">
        <v>10.4998</v>
      </c>
      <c r="P137">
        <v>1</v>
      </c>
      <c r="Q137" s="65">
        <v>10.5</v>
      </c>
      <c r="R137" s="65">
        <v>0</v>
      </c>
      <c r="S137" s="50">
        <v>44732.853636689797</v>
      </c>
      <c r="T137" s="65">
        <f t="shared" si="2"/>
        <v>10.5</v>
      </c>
    </row>
    <row r="138" spans="1:20" x14ac:dyDescent="0.25">
      <c r="A138" s="60" t="s">
        <v>141</v>
      </c>
      <c r="B138" s="60" t="s">
        <v>139</v>
      </c>
      <c r="C138" s="60" t="s">
        <v>323</v>
      </c>
      <c r="D138" s="60" t="s">
        <v>255</v>
      </c>
      <c r="E138" s="60" t="s">
        <v>126</v>
      </c>
      <c r="F138" s="60" t="s">
        <v>52</v>
      </c>
      <c r="G138" s="60" t="s">
        <v>316</v>
      </c>
      <c r="H138" s="60" t="s">
        <v>307</v>
      </c>
      <c r="I138">
        <v>9789</v>
      </c>
      <c r="J138" s="61">
        <v>1975.60021834332</v>
      </c>
      <c r="K138" s="62"/>
      <c r="L138" s="63"/>
      <c r="M138" s="64"/>
      <c r="N138" s="65">
        <v>11.16</v>
      </c>
      <c r="O138" s="66">
        <v>10.490399999999999</v>
      </c>
      <c r="Q138" s="65">
        <v>0</v>
      </c>
      <c r="R138" s="65">
        <v>0</v>
      </c>
      <c r="S138" s="50">
        <v>44732.853636689797</v>
      </c>
      <c r="T138" s="65">
        <f t="shared" si="2"/>
        <v>0</v>
      </c>
    </row>
    <row r="139" spans="1:20" x14ac:dyDescent="0.25">
      <c r="A139" s="60" t="s">
        <v>143</v>
      </c>
      <c r="B139" s="60" t="s">
        <v>142</v>
      </c>
      <c r="C139" s="60" t="s">
        <v>317</v>
      </c>
      <c r="D139" s="60" t="s">
        <v>115</v>
      </c>
      <c r="E139" s="60" t="s">
        <v>118</v>
      </c>
      <c r="F139" s="60" t="s">
        <v>52</v>
      </c>
      <c r="G139" s="60" t="s">
        <v>16</v>
      </c>
      <c r="H139" s="60" t="s">
        <v>307</v>
      </c>
      <c r="I139">
        <v>92669</v>
      </c>
      <c r="J139" s="61">
        <v>788771.05127753306</v>
      </c>
      <c r="K139" s="62">
        <v>7198023.4109100904</v>
      </c>
      <c r="L139" s="63"/>
      <c r="M139" s="64">
        <v>0.109581617931666</v>
      </c>
      <c r="N139" s="65">
        <v>1.06</v>
      </c>
      <c r="O139" s="66">
        <v>0.99904999999999999</v>
      </c>
      <c r="P139">
        <v>10154</v>
      </c>
      <c r="Q139" s="65">
        <v>10144.35</v>
      </c>
      <c r="R139" s="65">
        <v>179.81</v>
      </c>
      <c r="S139" s="50">
        <v>44732.853636689797</v>
      </c>
      <c r="T139" s="65">
        <f t="shared" si="2"/>
        <v>10324.16</v>
      </c>
    </row>
    <row r="140" spans="1:20" x14ac:dyDescent="0.25">
      <c r="A140" s="60" t="s">
        <v>143</v>
      </c>
      <c r="B140" s="60" t="s">
        <v>142</v>
      </c>
      <c r="C140" s="60" t="s">
        <v>318</v>
      </c>
      <c r="D140" s="60" t="s">
        <v>151</v>
      </c>
      <c r="E140" s="60" t="s">
        <v>118</v>
      </c>
      <c r="F140" s="60" t="s">
        <v>52</v>
      </c>
      <c r="G140" s="60" t="s">
        <v>16</v>
      </c>
      <c r="H140" s="60" t="s">
        <v>307</v>
      </c>
      <c r="I140">
        <v>180654</v>
      </c>
      <c r="J140" s="61">
        <v>788771.05127753306</v>
      </c>
      <c r="K140" s="62">
        <v>6255206.19901763</v>
      </c>
      <c r="L140" s="63"/>
      <c r="M140" s="64">
        <v>0.12609832932468501</v>
      </c>
      <c r="N140" s="65">
        <v>0.87</v>
      </c>
      <c r="O140" s="66">
        <v>0.81997500000000001</v>
      </c>
      <c r="P140">
        <v>22780</v>
      </c>
      <c r="Q140" s="65">
        <v>18679.03</v>
      </c>
      <c r="R140" s="65">
        <v>181.21</v>
      </c>
      <c r="S140" s="50">
        <v>44732.853636689797</v>
      </c>
      <c r="T140" s="65">
        <f t="shared" si="2"/>
        <v>18860.239999999998</v>
      </c>
    </row>
    <row r="141" spans="1:20" x14ac:dyDescent="0.25">
      <c r="A141" s="60" t="s">
        <v>143</v>
      </c>
      <c r="B141" s="60" t="s">
        <v>142</v>
      </c>
      <c r="C141" s="60" t="s">
        <v>319</v>
      </c>
      <c r="D141" s="60" t="s">
        <v>255</v>
      </c>
      <c r="E141" s="60" t="s">
        <v>118</v>
      </c>
      <c r="F141" s="60" t="s">
        <v>52</v>
      </c>
      <c r="G141" s="60" t="s">
        <v>16</v>
      </c>
      <c r="H141" s="60" t="s">
        <v>307</v>
      </c>
      <c r="I141">
        <v>160404</v>
      </c>
      <c r="J141" s="61">
        <v>788771.05127753306</v>
      </c>
      <c r="K141" s="62">
        <v>7196047.8106917497</v>
      </c>
      <c r="L141" s="63"/>
      <c r="M141" s="64">
        <v>0.10961170242721199</v>
      </c>
      <c r="N141" s="65">
        <v>1.06</v>
      </c>
      <c r="O141" s="66">
        <v>0.99904999999999999</v>
      </c>
      <c r="P141">
        <v>17582</v>
      </c>
      <c r="Q141" s="65">
        <v>17565.3</v>
      </c>
      <c r="R141" s="65">
        <v>168.83</v>
      </c>
      <c r="S141" s="50">
        <v>44732.853636689797</v>
      </c>
      <c r="T141" s="65">
        <f t="shared" si="2"/>
        <v>17734.13</v>
      </c>
    </row>
    <row r="142" spans="1:20" x14ac:dyDescent="0.25">
      <c r="A142" s="60" t="s">
        <v>143</v>
      </c>
      <c r="B142" s="60" t="s">
        <v>142</v>
      </c>
      <c r="C142" s="60" t="s">
        <v>320</v>
      </c>
      <c r="D142" s="60" t="s">
        <v>151</v>
      </c>
      <c r="E142" s="60" t="s">
        <v>152</v>
      </c>
      <c r="F142" s="60" t="s">
        <v>52</v>
      </c>
      <c r="G142" s="60" t="s">
        <v>16</v>
      </c>
      <c r="H142" s="60" t="s">
        <v>307</v>
      </c>
      <c r="I142">
        <v>17042</v>
      </c>
      <c r="J142" s="61">
        <v>788771.05127753306</v>
      </c>
      <c r="K142" s="62">
        <v>6255206.19901763</v>
      </c>
      <c r="L142" s="63"/>
      <c r="M142" s="64">
        <v>0.12609832932468501</v>
      </c>
      <c r="N142" s="65">
        <v>4.84</v>
      </c>
      <c r="O142" s="66">
        <v>4.5495999999999999</v>
      </c>
      <c r="P142">
        <v>2148</v>
      </c>
      <c r="Q142" s="65">
        <v>9772.5400000000009</v>
      </c>
      <c r="R142" s="65">
        <v>0</v>
      </c>
      <c r="S142" s="50">
        <v>44732.853636689797</v>
      </c>
      <c r="T142" s="65">
        <f t="shared" si="2"/>
        <v>9772.5400000000009</v>
      </c>
    </row>
    <row r="143" spans="1:20" x14ac:dyDescent="0.25">
      <c r="A143" s="60" t="s">
        <v>143</v>
      </c>
      <c r="B143" s="60" t="s">
        <v>142</v>
      </c>
      <c r="C143" s="60" t="s">
        <v>321</v>
      </c>
      <c r="D143" s="60" t="s">
        <v>281</v>
      </c>
      <c r="E143" s="60" t="s">
        <v>152</v>
      </c>
      <c r="F143" s="60" t="s">
        <v>52</v>
      </c>
      <c r="G143" s="60" t="s">
        <v>16</v>
      </c>
      <c r="H143" s="60" t="s">
        <v>307</v>
      </c>
      <c r="I143">
        <v>0</v>
      </c>
      <c r="J143" s="61">
        <v>788771.05127753306</v>
      </c>
      <c r="K143" s="62">
        <v>7198023.4109100904</v>
      </c>
      <c r="L143" s="63"/>
      <c r="M143" s="64">
        <v>0.109581617931666</v>
      </c>
      <c r="N143" s="65">
        <v>9.76</v>
      </c>
      <c r="O143" s="66">
        <v>9.1744000000000003</v>
      </c>
      <c r="P143">
        <v>0</v>
      </c>
      <c r="Q143" s="65">
        <v>0</v>
      </c>
      <c r="R143" s="65">
        <v>-9.17</v>
      </c>
      <c r="S143" s="50">
        <v>44732.853636689797</v>
      </c>
      <c r="T143" s="65">
        <f t="shared" si="2"/>
        <v>-9.17</v>
      </c>
    </row>
    <row r="144" spans="1:20" x14ac:dyDescent="0.25">
      <c r="A144" s="60" t="s">
        <v>143</v>
      </c>
      <c r="B144" s="60" t="s">
        <v>142</v>
      </c>
      <c r="C144" s="60" t="s">
        <v>322</v>
      </c>
      <c r="D144" s="60" t="s">
        <v>115</v>
      </c>
      <c r="E144" s="60" t="s">
        <v>126</v>
      </c>
      <c r="F144" s="60" t="s">
        <v>52</v>
      </c>
      <c r="G144" s="60" t="s">
        <v>16</v>
      </c>
      <c r="H144" s="60" t="s">
        <v>307</v>
      </c>
      <c r="I144">
        <v>5808</v>
      </c>
      <c r="J144" s="61">
        <v>788771.05127753306</v>
      </c>
      <c r="K144" s="62">
        <v>7198023.4109100904</v>
      </c>
      <c r="L144" s="63"/>
      <c r="M144" s="64">
        <v>0.109581617931666</v>
      </c>
      <c r="N144" s="65">
        <v>11.17</v>
      </c>
      <c r="O144" s="66">
        <v>10.4998</v>
      </c>
      <c r="P144">
        <v>636</v>
      </c>
      <c r="Q144" s="65">
        <v>6677.87</v>
      </c>
      <c r="R144" s="65">
        <v>21</v>
      </c>
      <c r="S144" s="50">
        <v>44732.853636689797</v>
      </c>
      <c r="T144" s="65">
        <f t="shared" si="2"/>
        <v>6698.87</v>
      </c>
    </row>
    <row r="145" spans="1:20" x14ac:dyDescent="0.25">
      <c r="A145" s="60" t="s">
        <v>143</v>
      </c>
      <c r="B145" s="60" t="s">
        <v>142</v>
      </c>
      <c r="C145" s="60" t="s">
        <v>323</v>
      </c>
      <c r="D145" s="60" t="s">
        <v>255</v>
      </c>
      <c r="E145" s="60" t="s">
        <v>126</v>
      </c>
      <c r="F145" s="60" t="s">
        <v>52</v>
      </c>
      <c r="G145" s="60" t="s">
        <v>16</v>
      </c>
      <c r="H145" s="60" t="s">
        <v>307</v>
      </c>
      <c r="I145">
        <v>9789</v>
      </c>
      <c r="J145" s="61">
        <v>788771.05127753306</v>
      </c>
      <c r="K145" s="62">
        <v>7196047.8106917497</v>
      </c>
      <c r="L145" s="63"/>
      <c r="M145" s="64">
        <v>0.10961170242721199</v>
      </c>
      <c r="N145" s="65">
        <v>11.16</v>
      </c>
      <c r="O145" s="66">
        <v>10.490399999999999</v>
      </c>
      <c r="P145">
        <v>1072</v>
      </c>
      <c r="Q145" s="65">
        <v>11245.71</v>
      </c>
      <c r="R145" s="65">
        <v>0</v>
      </c>
      <c r="S145" s="50">
        <v>44732.853636689797</v>
      </c>
      <c r="T145" s="65">
        <f t="shared" si="2"/>
        <v>11245.71</v>
      </c>
    </row>
    <row r="146" spans="1:20" x14ac:dyDescent="0.25">
      <c r="A146" s="60" t="s">
        <v>145</v>
      </c>
      <c r="B146" s="60" t="s">
        <v>144</v>
      </c>
      <c r="C146" s="60" t="s">
        <v>317</v>
      </c>
      <c r="D146" s="60" t="s">
        <v>115</v>
      </c>
      <c r="E146" s="60" t="s">
        <v>118</v>
      </c>
      <c r="F146" s="60" t="s">
        <v>52</v>
      </c>
      <c r="G146" s="60" t="s">
        <v>16</v>
      </c>
      <c r="H146" s="60" t="s">
        <v>307</v>
      </c>
      <c r="I146">
        <v>92669</v>
      </c>
      <c r="J146" s="61">
        <v>8839.5445666899705</v>
      </c>
      <c r="K146" s="62">
        <v>7198023.4109100904</v>
      </c>
      <c r="L146" s="63"/>
      <c r="M146" s="64">
        <v>1.2280516555825301E-3</v>
      </c>
      <c r="N146" s="65">
        <v>1.06</v>
      </c>
      <c r="O146" s="66">
        <v>0.99904999999999999</v>
      </c>
      <c r="P146">
        <v>113</v>
      </c>
      <c r="Q146" s="65">
        <v>112.89</v>
      </c>
      <c r="R146" s="65">
        <v>2</v>
      </c>
      <c r="S146" s="50">
        <v>44732.853636689797</v>
      </c>
      <c r="T146" s="65">
        <f t="shared" si="2"/>
        <v>114.89</v>
      </c>
    </row>
    <row r="147" spans="1:20" x14ac:dyDescent="0.25">
      <c r="A147" s="60" t="s">
        <v>145</v>
      </c>
      <c r="B147" s="60" t="s">
        <v>144</v>
      </c>
      <c r="C147" s="60" t="s">
        <v>318</v>
      </c>
      <c r="D147" s="60" t="s">
        <v>151</v>
      </c>
      <c r="E147" s="60" t="s">
        <v>118</v>
      </c>
      <c r="F147" s="60" t="s">
        <v>52</v>
      </c>
      <c r="G147" s="60" t="s">
        <v>16</v>
      </c>
      <c r="H147" s="60" t="s">
        <v>307</v>
      </c>
      <c r="I147">
        <v>180654</v>
      </c>
      <c r="J147" s="61">
        <v>8839.5445666899705</v>
      </c>
      <c r="K147" s="62">
        <v>6255206.19901763</v>
      </c>
      <c r="L147" s="63"/>
      <c r="M147" s="64">
        <v>1.41314998825749E-3</v>
      </c>
      <c r="N147" s="65">
        <v>0.87</v>
      </c>
      <c r="O147" s="66">
        <v>0.81997500000000001</v>
      </c>
      <c r="P147">
        <v>255</v>
      </c>
      <c r="Q147" s="65">
        <v>209.09</v>
      </c>
      <c r="R147" s="65">
        <v>2.46</v>
      </c>
      <c r="S147" s="50">
        <v>44732.853636689797</v>
      </c>
      <c r="T147" s="65">
        <f t="shared" si="2"/>
        <v>211.55</v>
      </c>
    </row>
    <row r="148" spans="1:20" x14ac:dyDescent="0.25">
      <c r="A148" s="60" t="s">
        <v>145</v>
      </c>
      <c r="B148" s="60" t="s">
        <v>144</v>
      </c>
      <c r="C148" s="60" t="s">
        <v>319</v>
      </c>
      <c r="D148" s="60" t="s">
        <v>255</v>
      </c>
      <c r="E148" s="60" t="s">
        <v>118</v>
      </c>
      <c r="F148" s="60" t="s">
        <v>52</v>
      </c>
      <c r="G148" s="60" t="s">
        <v>16</v>
      </c>
      <c r="H148" s="60" t="s">
        <v>307</v>
      </c>
      <c r="I148">
        <v>160404</v>
      </c>
      <c r="J148" s="61">
        <v>8839.5445666899705</v>
      </c>
      <c r="K148" s="62">
        <v>7196047.8106917497</v>
      </c>
      <c r="L148" s="63"/>
      <c r="M148" s="64">
        <v>1.2283888044151601E-3</v>
      </c>
      <c r="N148" s="65">
        <v>1.06</v>
      </c>
      <c r="O148" s="66">
        <v>0.99904999999999999</v>
      </c>
      <c r="P148">
        <v>197</v>
      </c>
      <c r="Q148" s="65">
        <v>196.81</v>
      </c>
      <c r="R148" s="65">
        <v>1</v>
      </c>
      <c r="S148" s="50">
        <v>44732.853636689797</v>
      </c>
      <c r="T148" s="65">
        <f t="shared" si="2"/>
        <v>197.81</v>
      </c>
    </row>
    <row r="149" spans="1:20" x14ac:dyDescent="0.25">
      <c r="A149" s="60" t="s">
        <v>145</v>
      </c>
      <c r="B149" s="60" t="s">
        <v>144</v>
      </c>
      <c r="C149" s="60" t="s">
        <v>320</v>
      </c>
      <c r="D149" s="60" t="s">
        <v>151</v>
      </c>
      <c r="E149" s="60" t="s">
        <v>152</v>
      </c>
      <c r="F149" s="60" t="s">
        <v>52</v>
      </c>
      <c r="G149" s="60" t="s">
        <v>16</v>
      </c>
      <c r="H149" s="60" t="s">
        <v>307</v>
      </c>
      <c r="I149">
        <v>17042</v>
      </c>
      <c r="J149" s="61">
        <v>8839.5445666899705</v>
      </c>
      <c r="K149" s="62">
        <v>6255206.19901763</v>
      </c>
      <c r="L149" s="63"/>
      <c r="M149" s="64">
        <v>1.41314998825749E-3</v>
      </c>
      <c r="N149" s="65">
        <v>4.84</v>
      </c>
      <c r="O149" s="66">
        <v>4.5495999999999999</v>
      </c>
      <c r="P149">
        <v>24</v>
      </c>
      <c r="Q149" s="65">
        <v>109.19</v>
      </c>
      <c r="R149" s="65">
        <v>0</v>
      </c>
      <c r="S149" s="50">
        <v>44732.853636689797</v>
      </c>
      <c r="T149" s="65">
        <f t="shared" si="2"/>
        <v>109.19</v>
      </c>
    </row>
    <row r="150" spans="1:20" x14ac:dyDescent="0.25">
      <c r="A150" s="60" t="s">
        <v>145</v>
      </c>
      <c r="B150" s="60" t="s">
        <v>144</v>
      </c>
      <c r="C150" s="60" t="s">
        <v>321</v>
      </c>
      <c r="D150" s="60" t="s">
        <v>281</v>
      </c>
      <c r="E150" s="60" t="s">
        <v>152</v>
      </c>
      <c r="F150" s="60" t="s">
        <v>52</v>
      </c>
      <c r="G150" s="60" t="s">
        <v>16</v>
      </c>
      <c r="H150" s="60" t="s">
        <v>307</v>
      </c>
      <c r="I150">
        <v>0</v>
      </c>
      <c r="J150" s="61">
        <v>8839.5445666899705</v>
      </c>
      <c r="K150" s="62">
        <v>7198023.4109100904</v>
      </c>
      <c r="L150" s="63"/>
      <c r="M150" s="64">
        <v>1.2280516555825301E-3</v>
      </c>
      <c r="N150" s="65">
        <v>9.76</v>
      </c>
      <c r="O150" s="66">
        <v>9.1744000000000003</v>
      </c>
      <c r="P150">
        <v>0</v>
      </c>
      <c r="Q150" s="65">
        <v>0</v>
      </c>
      <c r="R150" s="65">
        <v>0</v>
      </c>
      <c r="S150" s="50">
        <v>44732.853636689797</v>
      </c>
      <c r="T150" s="65">
        <f t="shared" si="2"/>
        <v>0</v>
      </c>
    </row>
    <row r="151" spans="1:20" x14ac:dyDescent="0.25">
      <c r="A151" s="60" t="s">
        <v>145</v>
      </c>
      <c r="B151" s="60" t="s">
        <v>144</v>
      </c>
      <c r="C151" s="60" t="s">
        <v>322</v>
      </c>
      <c r="D151" s="60" t="s">
        <v>115</v>
      </c>
      <c r="E151" s="60" t="s">
        <v>126</v>
      </c>
      <c r="F151" s="60" t="s">
        <v>52</v>
      </c>
      <c r="G151" s="60" t="s">
        <v>16</v>
      </c>
      <c r="H151" s="60" t="s">
        <v>307</v>
      </c>
      <c r="I151">
        <v>5808</v>
      </c>
      <c r="J151" s="61">
        <v>8839.5445666899705</v>
      </c>
      <c r="K151" s="62">
        <v>7198023.4109100904</v>
      </c>
      <c r="L151" s="63"/>
      <c r="M151" s="64">
        <v>1.2280516555825301E-3</v>
      </c>
      <c r="N151" s="65">
        <v>11.17</v>
      </c>
      <c r="O151" s="66">
        <v>10.4998</v>
      </c>
      <c r="P151">
        <v>7</v>
      </c>
      <c r="Q151" s="65">
        <v>73.5</v>
      </c>
      <c r="R151" s="65">
        <v>0</v>
      </c>
      <c r="S151" s="50">
        <v>44732.853636689797</v>
      </c>
      <c r="T151" s="65">
        <f t="shared" si="2"/>
        <v>73.5</v>
      </c>
    </row>
    <row r="152" spans="1:20" x14ac:dyDescent="0.25">
      <c r="A152" s="60" t="s">
        <v>145</v>
      </c>
      <c r="B152" s="60" t="s">
        <v>144</v>
      </c>
      <c r="C152" s="60" t="s">
        <v>323</v>
      </c>
      <c r="D152" s="60" t="s">
        <v>255</v>
      </c>
      <c r="E152" s="60" t="s">
        <v>126</v>
      </c>
      <c r="F152" s="60" t="s">
        <v>52</v>
      </c>
      <c r="G152" s="60" t="s">
        <v>16</v>
      </c>
      <c r="H152" s="60" t="s">
        <v>307</v>
      </c>
      <c r="I152">
        <v>9789</v>
      </c>
      <c r="J152" s="61">
        <v>8839.5445666899705</v>
      </c>
      <c r="K152" s="62">
        <v>7196047.8106917497</v>
      </c>
      <c r="L152" s="63"/>
      <c r="M152" s="64">
        <v>1.2283888044151601E-3</v>
      </c>
      <c r="N152" s="65">
        <v>11.16</v>
      </c>
      <c r="O152" s="66">
        <v>10.490399999999999</v>
      </c>
      <c r="P152">
        <v>12</v>
      </c>
      <c r="Q152" s="65">
        <v>125.88</v>
      </c>
      <c r="R152" s="65">
        <v>0</v>
      </c>
      <c r="S152" s="50">
        <v>44732.853636689797</v>
      </c>
      <c r="T152" s="65">
        <f t="shared" si="2"/>
        <v>125.88</v>
      </c>
    </row>
    <row r="153" spans="1:20" x14ac:dyDescent="0.25">
      <c r="A153" s="60" t="s">
        <v>146</v>
      </c>
      <c r="B153" s="60" t="s">
        <v>144</v>
      </c>
      <c r="C153" s="60" t="s">
        <v>317</v>
      </c>
      <c r="D153" s="60" t="s">
        <v>115</v>
      </c>
      <c r="E153" s="60" t="s">
        <v>118</v>
      </c>
      <c r="F153" s="60" t="s">
        <v>52</v>
      </c>
      <c r="G153" s="60" t="s">
        <v>16</v>
      </c>
      <c r="H153" s="60" t="s">
        <v>307</v>
      </c>
      <c r="I153">
        <v>92669</v>
      </c>
      <c r="J153" s="61">
        <v>31305.6649983633</v>
      </c>
      <c r="K153" s="62">
        <v>7198023.4109100904</v>
      </c>
      <c r="L153" s="63"/>
      <c r="M153" s="64">
        <v>4.3492029979943E-3</v>
      </c>
      <c r="N153" s="65">
        <v>1.06</v>
      </c>
      <c r="O153" s="66">
        <v>0.99904999999999999</v>
      </c>
      <c r="P153">
        <v>403</v>
      </c>
      <c r="Q153" s="65">
        <v>402.62</v>
      </c>
      <c r="R153" s="65">
        <v>5.99</v>
      </c>
      <c r="S153" s="50">
        <v>44732.853636689797</v>
      </c>
      <c r="T153" s="65">
        <f t="shared" si="2"/>
        <v>408.61</v>
      </c>
    </row>
    <row r="154" spans="1:20" x14ac:dyDescent="0.25">
      <c r="A154" s="60" t="s">
        <v>146</v>
      </c>
      <c r="B154" s="60" t="s">
        <v>144</v>
      </c>
      <c r="C154" s="60" t="s">
        <v>318</v>
      </c>
      <c r="D154" s="60" t="s">
        <v>151</v>
      </c>
      <c r="E154" s="60" t="s">
        <v>118</v>
      </c>
      <c r="F154" s="60" t="s">
        <v>52</v>
      </c>
      <c r="G154" s="60" t="s">
        <v>316</v>
      </c>
      <c r="H154" s="60" t="s">
        <v>307</v>
      </c>
      <c r="I154">
        <v>180654</v>
      </c>
      <c r="J154" s="61">
        <v>31305.6649983633</v>
      </c>
      <c r="K154" s="62"/>
      <c r="L154" s="63"/>
      <c r="M154" s="64"/>
      <c r="N154" s="65">
        <v>0.87</v>
      </c>
      <c r="O154" s="66">
        <v>0.81997500000000001</v>
      </c>
      <c r="Q154" s="65">
        <v>0</v>
      </c>
      <c r="R154" s="65">
        <v>0</v>
      </c>
      <c r="S154" s="50">
        <v>44732.853636689797</v>
      </c>
      <c r="T154" s="65">
        <f t="shared" si="2"/>
        <v>0</v>
      </c>
    </row>
    <row r="155" spans="1:20" x14ac:dyDescent="0.25">
      <c r="A155" s="60" t="s">
        <v>146</v>
      </c>
      <c r="B155" s="60" t="s">
        <v>144</v>
      </c>
      <c r="C155" s="60" t="s">
        <v>319</v>
      </c>
      <c r="D155" s="60" t="s">
        <v>255</v>
      </c>
      <c r="E155" s="60" t="s">
        <v>118</v>
      </c>
      <c r="F155" s="60" t="s">
        <v>52</v>
      </c>
      <c r="G155" s="60" t="s">
        <v>16</v>
      </c>
      <c r="H155" s="60" t="s">
        <v>307</v>
      </c>
      <c r="I155">
        <v>160404</v>
      </c>
      <c r="J155" s="61">
        <v>31305.6649983633</v>
      </c>
      <c r="K155" s="62">
        <v>7196047.8106917497</v>
      </c>
      <c r="L155" s="63"/>
      <c r="M155" s="64">
        <v>4.35039702652475E-3</v>
      </c>
      <c r="N155" s="65">
        <v>1.06</v>
      </c>
      <c r="O155" s="66">
        <v>0.99904999999999999</v>
      </c>
      <c r="P155">
        <v>697</v>
      </c>
      <c r="Q155" s="65">
        <v>696.34</v>
      </c>
      <c r="R155" s="65">
        <v>6</v>
      </c>
      <c r="S155" s="50">
        <v>44732.853636689797</v>
      </c>
      <c r="T155" s="65">
        <f t="shared" si="2"/>
        <v>702.34</v>
      </c>
    </row>
    <row r="156" spans="1:20" x14ac:dyDescent="0.25">
      <c r="A156" s="60" t="s">
        <v>146</v>
      </c>
      <c r="B156" s="60" t="s">
        <v>144</v>
      </c>
      <c r="C156" s="60" t="s">
        <v>320</v>
      </c>
      <c r="D156" s="60" t="s">
        <v>151</v>
      </c>
      <c r="E156" s="60" t="s">
        <v>152</v>
      </c>
      <c r="F156" s="60" t="s">
        <v>52</v>
      </c>
      <c r="G156" s="60" t="s">
        <v>316</v>
      </c>
      <c r="H156" s="60" t="s">
        <v>307</v>
      </c>
      <c r="I156">
        <v>17042</v>
      </c>
      <c r="J156" s="61">
        <v>31305.6649983633</v>
      </c>
      <c r="K156" s="62"/>
      <c r="L156" s="63"/>
      <c r="M156" s="64"/>
      <c r="N156" s="65">
        <v>4.84</v>
      </c>
      <c r="O156" s="66">
        <v>4.5495999999999999</v>
      </c>
      <c r="Q156" s="65">
        <v>0</v>
      </c>
      <c r="R156" s="65">
        <v>0</v>
      </c>
      <c r="S156" s="50">
        <v>44732.853636689797</v>
      </c>
      <c r="T156" s="65">
        <f t="shared" si="2"/>
        <v>0</v>
      </c>
    </row>
    <row r="157" spans="1:20" x14ac:dyDescent="0.25">
      <c r="A157" s="60" t="s">
        <v>146</v>
      </c>
      <c r="B157" s="60" t="s">
        <v>144</v>
      </c>
      <c r="C157" s="60" t="s">
        <v>321</v>
      </c>
      <c r="D157" s="60" t="s">
        <v>281</v>
      </c>
      <c r="E157" s="60" t="s">
        <v>152</v>
      </c>
      <c r="F157" s="60" t="s">
        <v>52</v>
      </c>
      <c r="G157" s="60" t="s">
        <v>16</v>
      </c>
      <c r="H157" s="60" t="s">
        <v>307</v>
      </c>
      <c r="I157">
        <v>0</v>
      </c>
      <c r="J157" s="61">
        <v>31305.6649983633</v>
      </c>
      <c r="K157" s="62">
        <v>7198023.4109100904</v>
      </c>
      <c r="L157" s="63"/>
      <c r="M157" s="64">
        <v>4.3492029979943E-3</v>
      </c>
      <c r="N157" s="65">
        <v>9.76</v>
      </c>
      <c r="O157" s="66">
        <v>9.1744000000000003</v>
      </c>
      <c r="P157">
        <v>0</v>
      </c>
      <c r="Q157" s="65">
        <v>0</v>
      </c>
      <c r="R157" s="65">
        <v>0</v>
      </c>
      <c r="S157" s="50">
        <v>44732.853636689797</v>
      </c>
      <c r="T157" s="65">
        <f t="shared" si="2"/>
        <v>0</v>
      </c>
    </row>
    <row r="158" spans="1:20" x14ac:dyDescent="0.25">
      <c r="A158" s="60" t="s">
        <v>146</v>
      </c>
      <c r="B158" s="60" t="s">
        <v>144</v>
      </c>
      <c r="C158" s="60" t="s">
        <v>322</v>
      </c>
      <c r="D158" s="60" t="s">
        <v>115</v>
      </c>
      <c r="E158" s="60" t="s">
        <v>126</v>
      </c>
      <c r="F158" s="60" t="s">
        <v>52</v>
      </c>
      <c r="G158" s="60" t="s">
        <v>16</v>
      </c>
      <c r="H158" s="60" t="s">
        <v>307</v>
      </c>
      <c r="I158">
        <v>5808</v>
      </c>
      <c r="J158" s="61">
        <v>31305.6649983633</v>
      </c>
      <c r="K158" s="62">
        <v>7198023.4109100904</v>
      </c>
      <c r="L158" s="63"/>
      <c r="M158" s="64">
        <v>4.3492029979943E-3</v>
      </c>
      <c r="N158" s="65">
        <v>11.17</v>
      </c>
      <c r="O158" s="66">
        <v>10.4998</v>
      </c>
      <c r="P158">
        <v>25</v>
      </c>
      <c r="Q158" s="65">
        <v>262.49</v>
      </c>
      <c r="R158" s="65">
        <v>0</v>
      </c>
      <c r="S158" s="50">
        <v>44732.853636689797</v>
      </c>
      <c r="T158" s="65">
        <f t="shared" si="2"/>
        <v>262.49</v>
      </c>
    </row>
    <row r="159" spans="1:20" x14ac:dyDescent="0.25">
      <c r="A159" s="60" t="s">
        <v>146</v>
      </c>
      <c r="B159" s="60" t="s">
        <v>144</v>
      </c>
      <c r="C159" s="60" t="s">
        <v>323</v>
      </c>
      <c r="D159" s="60" t="s">
        <v>255</v>
      </c>
      <c r="E159" s="60" t="s">
        <v>126</v>
      </c>
      <c r="F159" s="60" t="s">
        <v>52</v>
      </c>
      <c r="G159" s="60" t="s">
        <v>16</v>
      </c>
      <c r="H159" s="60" t="s">
        <v>307</v>
      </c>
      <c r="I159">
        <v>9789</v>
      </c>
      <c r="J159" s="61">
        <v>31305.6649983633</v>
      </c>
      <c r="K159" s="62">
        <v>7196047.8106917497</v>
      </c>
      <c r="L159" s="63"/>
      <c r="M159" s="64">
        <v>4.35039702652475E-3</v>
      </c>
      <c r="N159" s="65">
        <v>11.16</v>
      </c>
      <c r="O159" s="66">
        <v>10.490399999999999</v>
      </c>
      <c r="P159">
        <v>42</v>
      </c>
      <c r="Q159" s="65">
        <v>440.6</v>
      </c>
      <c r="R159" s="65">
        <v>0</v>
      </c>
      <c r="S159" s="50">
        <v>44732.853636689797</v>
      </c>
      <c r="T159" s="65">
        <f t="shared" si="2"/>
        <v>440.6</v>
      </c>
    </row>
    <row r="160" spans="1:20" x14ac:dyDescent="0.25">
      <c r="A160" s="60" t="s">
        <v>147</v>
      </c>
      <c r="B160" s="60" t="s">
        <v>144</v>
      </c>
      <c r="C160" s="60" t="s">
        <v>317</v>
      </c>
      <c r="D160" s="60" t="s">
        <v>115</v>
      </c>
      <c r="E160" s="60" t="s">
        <v>118</v>
      </c>
      <c r="F160" s="60" t="s">
        <v>52</v>
      </c>
      <c r="G160" s="60" t="s">
        <v>16</v>
      </c>
      <c r="H160" s="60" t="s">
        <v>307</v>
      </c>
      <c r="I160">
        <v>92669</v>
      </c>
      <c r="J160" s="61">
        <v>2659183.2220980301</v>
      </c>
      <c r="K160" s="62">
        <v>7198023.4109100904</v>
      </c>
      <c r="L160" s="63"/>
      <c r="M160" s="64">
        <v>0.36943242197121601</v>
      </c>
      <c r="N160" s="65">
        <v>1.06</v>
      </c>
      <c r="O160" s="66">
        <v>0.99904999999999999</v>
      </c>
      <c r="P160">
        <v>34234</v>
      </c>
      <c r="Q160" s="65">
        <v>34201.480000000003</v>
      </c>
      <c r="R160" s="65">
        <v>604.45000000000005</v>
      </c>
      <c r="S160" s="50">
        <v>44732.853636689797</v>
      </c>
      <c r="T160" s="65">
        <f t="shared" si="2"/>
        <v>34805.93</v>
      </c>
    </row>
    <row r="161" spans="1:20" x14ac:dyDescent="0.25">
      <c r="A161" s="60" t="s">
        <v>147</v>
      </c>
      <c r="B161" s="60" t="s">
        <v>144</v>
      </c>
      <c r="C161" s="60" t="s">
        <v>318</v>
      </c>
      <c r="D161" s="60" t="s">
        <v>151</v>
      </c>
      <c r="E161" s="60" t="s">
        <v>118</v>
      </c>
      <c r="F161" s="60" t="s">
        <v>52</v>
      </c>
      <c r="G161" s="60" t="s">
        <v>16</v>
      </c>
      <c r="H161" s="60" t="s">
        <v>307</v>
      </c>
      <c r="I161">
        <v>180654</v>
      </c>
      <c r="J161" s="61">
        <v>2659183.2220980301</v>
      </c>
      <c r="K161" s="62">
        <v>6255206.19901763</v>
      </c>
      <c r="L161" s="63"/>
      <c r="M161" s="64">
        <v>0.42511519804345499</v>
      </c>
      <c r="N161" s="65">
        <v>0.87</v>
      </c>
      <c r="O161" s="66">
        <v>0.81997500000000001</v>
      </c>
      <c r="P161">
        <v>76798</v>
      </c>
      <c r="Q161" s="65">
        <v>62972.44</v>
      </c>
      <c r="R161" s="65">
        <v>610.88</v>
      </c>
      <c r="S161" s="50">
        <v>44732.853636689797</v>
      </c>
      <c r="T161" s="65">
        <f t="shared" si="2"/>
        <v>63583.32</v>
      </c>
    </row>
    <row r="162" spans="1:20" x14ac:dyDescent="0.25">
      <c r="A162" s="60" t="s">
        <v>147</v>
      </c>
      <c r="B162" s="60" t="s">
        <v>144</v>
      </c>
      <c r="C162" s="60" t="s">
        <v>319</v>
      </c>
      <c r="D162" s="60" t="s">
        <v>255</v>
      </c>
      <c r="E162" s="60" t="s">
        <v>118</v>
      </c>
      <c r="F162" s="60" t="s">
        <v>52</v>
      </c>
      <c r="G162" s="60" t="s">
        <v>16</v>
      </c>
      <c r="H162" s="60" t="s">
        <v>307</v>
      </c>
      <c r="I162">
        <v>160404</v>
      </c>
      <c r="J162" s="61">
        <v>2659183.2220980301</v>
      </c>
      <c r="K162" s="62">
        <v>7196047.8106917497</v>
      </c>
      <c r="L162" s="63"/>
      <c r="M162" s="64">
        <v>0.36953384580728699</v>
      </c>
      <c r="N162" s="65">
        <v>1.06</v>
      </c>
      <c r="O162" s="66">
        <v>0.99904999999999999</v>
      </c>
      <c r="P162">
        <v>59274</v>
      </c>
      <c r="Q162" s="65">
        <v>59217.69</v>
      </c>
      <c r="R162" s="65">
        <v>567.45000000000005</v>
      </c>
      <c r="S162" s="50">
        <v>44732.853636689797</v>
      </c>
      <c r="T162" s="65">
        <f t="shared" si="2"/>
        <v>59785.14</v>
      </c>
    </row>
    <row r="163" spans="1:20" x14ac:dyDescent="0.25">
      <c r="A163" s="60" t="s">
        <v>147</v>
      </c>
      <c r="B163" s="60" t="s">
        <v>144</v>
      </c>
      <c r="C163" s="60" t="s">
        <v>320</v>
      </c>
      <c r="D163" s="60" t="s">
        <v>151</v>
      </c>
      <c r="E163" s="60" t="s">
        <v>152</v>
      </c>
      <c r="F163" s="60" t="s">
        <v>52</v>
      </c>
      <c r="G163" s="60" t="s">
        <v>16</v>
      </c>
      <c r="H163" s="60" t="s">
        <v>307</v>
      </c>
      <c r="I163">
        <v>17042</v>
      </c>
      <c r="J163" s="61">
        <v>2659183.2220980301</v>
      </c>
      <c r="K163" s="62">
        <v>6255206.19901763</v>
      </c>
      <c r="L163" s="63"/>
      <c r="M163" s="64">
        <v>0.42511519804345499</v>
      </c>
      <c r="N163" s="65">
        <v>4.84</v>
      </c>
      <c r="O163" s="66">
        <v>4.5495999999999999</v>
      </c>
      <c r="P163">
        <v>7244</v>
      </c>
      <c r="Q163" s="65">
        <v>32957.300000000003</v>
      </c>
      <c r="R163" s="65">
        <v>4.55</v>
      </c>
      <c r="S163" s="50">
        <v>44732.853636689797</v>
      </c>
      <c r="T163" s="65">
        <f t="shared" si="2"/>
        <v>32961.850000000006</v>
      </c>
    </row>
    <row r="164" spans="1:20" x14ac:dyDescent="0.25">
      <c r="A164" s="60" t="s">
        <v>147</v>
      </c>
      <c r="B164" s="60" t="s">
        <v>144</v>
      </c>
      <c r="C164" s="60" t="s">
        <v>321</v>
      </c>
      <c r="D164" s="60" t="s">
        <v>281</v>
      </c>
      <c r="E164" s="60" t="s">
        <v>152</v>
      </c>
      <c r="F164" s="60" t="s">
        <v>52</v>
      </c>
      <c r="G164" s="60" t="s">
        <v>16</v>
      </c>
      <c r="H164" s="60" t="s">
        <v>307</v>
      </c>
      <c r="I164">
        <v>0</v>
      </c>
      <c r="J164" s="61">
        <v>2659183.2220980301</v>
      </c>
      <c r="K164" s="62">
        <v>7198023.4109100904</v>
      </c>
      <c r="L164" s="63"/>
      <c r="M164" s="64">
        <v>0.36943242197121601</v>
      </c>
      <c r="N164" s="65">
        <v>9.76</v>
      </c>
      <c r="O164" s="66">
        <v>9.1744000000000003</v>
      </c>
      <c r="P164">
        <v>0</v>
      </c>
      <c r="Q164" s="65">
        <v>0</v>
      </c>
      <c r="R164" s="65">
        <v>-36.71</v>
      </c>
      <c r="S164" s="50">
        <v>44732.853636689797</v>
      </c>
      <c r="T164" s="65">
        <f t="shared" si="2"/>
        <v>-36.71</v>
      </c>
    </row>
    <row r="165" spans="1:20" x14ac:dyDescent="0.25">
      <c r="A165" s="60" t="s">
        <v>147</v>
      </c>
      <c r="B165" s="60" t="s">
        <v>144</v>
      </c>
      <c r="C165" s="60" t="s">
        <v>322</v>
      </c>
      <c r="D165" s="60" t="s">
        <v>115</v>
      </c>
      <c r="E165" s="60" t="s">
        <v>126</v>
      </c>
      <c r="F165" s="60" t="s">
        <v>52</v>
      </c>
      <c r="G165" s="60" t="s">
        <v>16</v>
      </c>
      <c r="H165" s="60" t="s">
        <v>307</v>
      </c>
      <c r="I165">
        <v>5808</v>
      </c>
      <c r="J165" s="61">
        <v>2659183.2220980301</v>
      </c>
      <c r="K165" s="62">
        <v>7198023.4109100904</v>
      </c>
      <c r="L165" s="63"/>
      <c r="M165" s="64">
        <v>0.36943242197121601</v>
      </c>
      <c r="N165" s="65">
        <v>11.17</v>
      </c>
      <c r="O165" s="66">
        <v>10.4998</v>
      </c>
      <c r="P165">
        <v>2145</v>
      </c>
      <c r="Q165" s="65">
        <v>22522.07</v>
      </c>
      <c r="R165" s="65">
        <v>105</v>
      </c>
      <c r="S165" s="50">
        <v>44732.853636689797</v>
      </c>
      <c r="T165" s="65">
        <f t="shared" si="2"/>
        <v>22627.07</v>
      </c>
    </row>
    <row r="166" spans="1:20" x14ac:dyDescent="0.25">
      <c r="A166" s="60" t="s">
        <v>147</v>
      </c>
      <c r="B166" s="60" t="s">
        <v>144</v>
      </c>
      <c r="C166" s="60" t="s">
        <v>323</v>
      </c>
      <c r="D166" s="60" t="s">
        <v>255</v>
      </c>
      <c r="E166" s="60" t="s">
        <v>126</v>
      </c>
      <c r="F166" s="60" t="s">
        <v>52</v>
      </c>
      <c r="G166" s="60" t="s">
        <v>16</v>
      </c>
      <c r="H166" s="60" t="s">
        <v>307</v>
      </c>
      <c r="I166">
        <v>9789</v>
      </c>
      <c r="J166" s="61">
        <v>2659183.2220980301</v>
      </c>
      <c r="K166" s="62">
        <v>7196047.8106917497</v>
      </c>
      <c r="L166" s="63"/>
      <c r="M166" s="64">
        <v>0.36953384580728699</v>
      </c>
      <c r="N166" s="65">
        <v>11.16</v>
      </c>
      <c r="O166" s="66">
        <v>10.490399999999999</v>
      </c>
      <c r="P166">
        <v>3617</v>
      </c>
      <c r="Q166" s="65">
        <v>37943.78</v>
      </c>
      <c r="R166" s="65">
        <v>52.46</v>
      </c>
      <c r="S166" s="50">
        <v>44732.853636689797</v>
      </c>
      <c r="T166" s="65">
        <f t="shared" si="2"/>
        <v>37996.239999999998</v>
      </c>
    </row>
    <row r="167" spans="1:20" x14ac:dyDescent="0.25">
      <c r="A167" s="60" t="s">
        <v>148</v>
      </c>
      <c r="B167" s="60" t="s">
        <v>144</v>
      </c>
      <c r="C167" s="60" t="s">
        <v>317</v>
      </c>
      <c r="D167" s="60" t="s">
        <v>115</v>
      </c>
      <c r="E167" s="60" t="s">
        <v>118</v>
      </c>
      <c r="F167" s="60" t="s">
        <v>52</v>
      </c>
      <c r="G167" s="60" t="s">
        <v>16</v>
      </c>
      <c r="H167" s="60" t="s">
        <v>307</v>
      </c>
      <c r="I167">
        <v>92669</v>
      </c>
      <c r="J167" s="61">
        <v>870099.92693266599</v>
      </c>
      <c r="K167" s="62">
        <v>7198023.4109100904</v>
      </c>
      <c r="L167" s="63"/>
      <c r="M167" s="64">
        <v>0.12088039691755501</v>
      </c>
      <c r="N167" s="65">
        <v>1.06</v>
      </c>
      <c r="O167" s="66">
        <v>0.99904999999999999</v>
      </c>
      <c r="P167">
        <v>11201</v>
      </c>
      <c r="Q167" s="65">
        <v>11190.36</v>
      </c>
      <c r="R167" s="65">
        <v>197.81</v>
      </c>
      <c r="S167" s="50">
        <v>44732.853636689797</v>
      </c>
      <c r="T167" s="65">
        <f t="shared" si="2"/>
        <v>11388.17</v>
      </c>
    </row>
    <row r="168" spans="1:20" x14ac:dyDescent="0.25">
      <c r="A168" s="60" t="s">
        <v>148</v>
      </c>
      <c r="B168" s="60" t="s">
        <v>144</v>
      </c>
      <c r="C168" s="60" t="s">
        <v>318</v>
      </c>
      <c r="D168" s="60" t="s">
        <v>151</v>
      </c>
      <c r="E168" s="60" t="s">
        <v>118</v>
      </c>
      <c r="F168" s="60" t="s">
        <v>52</v>
      </c>
      <c r="G168" s="60" t="s">
        <v>16</v>
      </c>
      <c r="H168" s="60" t="s">
        <v>307</v>
      </c>
      <c r="I168">
        <v>180654</v>
      </c>
      <c r="J168" s="61">
        <v>870099.92693266599</v>
      </c>
      <c r="K168" s="62">
        <v>6255206.19901763</v>
      </c>
      <c r="L168" s="63"/>
      <c r="M168" s="64">
        <v>0.13910011904472699</v>
      </c>
      <c r="N168" s="65">
        <v>0.87</v>
      </c>
      <c r="O168" s="66">
        <v>0.81997500000000001</v>
      </c>
      <c r="P168">
        <v>25128</v>
      </c>
      <c r="Q168" s="65">
        <v>20604.330000000002</v>
      </c>
      <c r="R168" s="65">
        <v>199.25</v>
      </c>
      <c r="S168" s="50">
        <v>44732.853636689797</v>
      </c>
      <c r="T168" s="65">
        <f t="shared" si="2"/>
        <v>20803.580000000002</v>
      </c>
    </row>
    <row r="169" spans="1:20" x14ac:dyDescent="0.25">
      <c r="A169" s="60" t="s">
        <v>148</v>
      </c>
      <c r="B169" s="60" t="s">
        <v>144</v>
      </c>
      <c r="C169" s="60" t="s">
        <v>319</v>
      </c>
      <c r="D169" s="60" t="s">
        <v>255</v>
      </c>
      <c r="E169" s="60" t="s">
        <v>118</v>
      </c>
      <c r="F169" s="60" t="s">
        <v>52</v>
      </c>
      <c r="G169" s="60" t="s">
        <v>16</v>
      </c>
      <c r="H169" s="60" t="s">
        <v>307</v>
      </c>
      <c r="I169">
        <v>160404</v>
      </c>
      <c r="J169" s="61">
        <v>870099.92693266599</v>
      </c>
      <c r="K169" s="62">
        <v>7196047.8106917497</v>
      </c>
      <c r="L169" s="63"/>
      <c r="M169" s="64">
        <v>0.12091358337557</v>
      </c>
      <c r="N169" s="65">
        <v>1.06</v>
      </c>
      <c r="O169" s="66">
        <v>0.99904999999999999</v>
      </c>
      <c r="P169">
        <v>19395</v>
      </c>
      <c r="Q169" s="65">
        <v>19376.57</v>
      </c>
      <c r="R169" s="65">
        <v>183.82</v>
      </c>
      <c r="S169" s="50">
        <v>44732.853636689797</v>
      </c>
      <c r="T169" s="65">
        <f t="shared" si="2"/>
        <v>19560.39</v>
      </c>
    </row>
    <row r="170" spans="1:20" x14ac:dyDescent="0.25">
      <c r="A170" s="60" t="s">
        <v>148</v>
      </c>
      <c r="B170" s="60" t="s">
        <v>144</v>
      </c>
      <c r="C170" s="60" t="s">
        <v>320</v>
      </c>
      <c r="D170" s="60" t="s">
        <v>151</v>
      </c>
      <c r="E170" s="60" t="s">
        <v>152</v>
      </c>
      <c r="F170" s="60" t="s">
        <v>52</v>
      </c>
      <c r="G170" s="60" t="s">
        <v>16</v>
      </c>
      <c r="H170" s="60" t="s">
        <v>307</v>
      </c>
      <c r="I170">
        <v>17042</v>
      </c>
      <c r="J170" s="61">
        <v>870099.92693266599</v>
      </c>
      <c r="K170" s="62">
        <v>6255206.19901763</v>
      </c>
      <c r="L170" s="63"/>
      <c r="M170" s="64">
        <v>0.13910011904472699</v>
      </c>
      <c r="N170" s="65">
        <v>4.84</v>
      </c>
      <c r="O170" s="66">
        <v>4.5495999999999999</v>
      </c>
      <c r="P170">
        <v>2370</v>
      </c>
      <c r="Q170" s="65">
        <v>10782.55</v>
      </c>
      <c r="R170" s="65">
        <v>0</v>
      </c>
      <c r="S170" s="50">
        <v>44732.853636689797</v>
      </c>
      <c r="T170" s="65">
        <f t="shared" si="2"/>
        <v>10782.55</v>
      </c>
    </row>
    <row r="171" spans="1:20" x14ac:dyDescent="0.25">
      <c r="A171" s="60" t="s">
        <v>148</v>
      </c>
      <c r="B171" s="60" t="s">
        <v>144</v>
      </c>
      <c r="C171" s="60" t="s">
        <v>321</v>
      </c>
      <c r="D171" s="60" t="s">
        <v>281</v>
      </c>
      <c r="E171" s="60" t="s">
        <v>152</v>
      </c>
      <c r="F171" s="60" t="s">
        <v>52</v>
      </c>
      <c r="G171" s="60" t="s">
        <v>16</v>
      </c>
      <c r="H171" s="60" t="s">
        <v>307</v>
      </c>
      <c r="I171">
        <v>0</v>
      </c>
      <c r="J171" s="61">
        <v>870099.92693266599</v>
      </c>
      <c r="K171" s="62">
        <v>7198023.4109100904</v>
      </c>
      <c r="L171" s="63"/>
      <c r="M171" s="64">
        <v>0.12088039691755501</v>
      </c>
      <c r="N171" s="65">
        <v>9.76</v>
      </c>
      <c r="O171" s="66">
        <v>9.1744000000000003</v>
      </c>
      <c r="P171">
        <v>0</v>
      </c>
      <c r="Q171" s="65">
        <v>0</v>
      </c>
      <c r="R171" s="65">
        <v>-9.18</v>
      </c>
      <c r="S171" s="50">
        <v>44732.853636689797</v>
      </c>
      <c r="T171" s="65">
        <f t="shared" si="2"/>
        <v>-9.18</v>
      </c>
    </row>
    <row r="172" spans="1:20" x14ac:dyDescent="0.25">
      <c r="A172" s="60" t="s">
        <v>148</v>
      </c>
      <c r="B172" s="60" t="s">
        <v>144</v>
      </c>
      <c r="C172" s="60" t="s">
        <v>322</v>
      </c>
      <c r="D172" s="60" t="s">
        <v>115</v>
      </c>
      <c r="E172" s="60" t="s">
        <v>126</v>
      </c>
      <c r="F172" s="60" t="s">
        <v>52</v>
      </c>
      <c r="G172" s="60" t="s">
        <v>16</v>
      </c>
      <c r="H172" s="60" t="s">
        <v>307</v>
      </c>
      <c r="I172">
        <v>5808</v>
      </c>
      <c r="J172" s="61">
        <v>870099.92693266599</v>
      </c>
      <c r="K172" s="62">
        <v>7198023.4109100904</v>
      </c>
      <c r="L172" s="63"/>
      <c r="M172" s="64">
        <v>0.12088039691755501</v>
      </c>
      <c r="N172" s="65">
        <v>11.17</v>
      </c>
      <c r="O172" s="66">
        <v>10.4998</v>
      </c>
      <c r="P172">
        <v>702</v>
      </c>
      <c r="Q172" s="65">
        <v>7370.86</v>
      </c>
      <c r="R172" s="65">
        <v>52.5</v>
      </c>
      <c r="S172" s="50">
        <v>44732.853636689797</v>
      </c>
      <c r="T172" s="65">
        <f t="shared" si="2"/>
        <v>7423.36</v>
      </c>
    </row>
    <row r="173" spans="1:20" x14ac:dyDescent="0.25">
      <c r="A173" s="60" t="s">
        <v>148</v>
      </c>
      <c r="B173" s="60" t="s">
        <v>144</v>
      </c>
      <c r="C173" s="60" t="s">
        <v>323</v>
      </c>
      <c r="D173" s="60" t="s">
        <v>255</v>
      </c>
      <c r="E173" s="60" t="s">
        <v>126</v>
      </c>
      <c r="F173" s="60" t="s">
        <v>52</v>
      </c>
      <c r="G173" s="60" t="s">
        <v>16</v>
      </c>
      <c r="H173" s="60" t="s">
        <v>307</v>
      </c>
      <c r="I173">
        <v>9789</v>
      </c>
      <c r="J173" s="61">
        <v>870099.92693266599</v>
      </c>
      <c r="K173" s="62">
        <v>7196047.8106917497</v>
      </c>
      <c r="L173" s="63"/>
      <c r="M173" s="64">
        <v>0.12091358337557</v>
      </c>
      <c r="N173" s="65">
        <v>11.16</v>
      </c>
      <c r="O173" s="66">
        <v>10.490399999999999</v>
      </c>
      <c r="P173">
        <v>1183</v>
      </c>
      <c r="Q173" s="65">
        <v>12410.14</v>
      </c>
      <c r="R173" s="65">
        <v>31.47</v>
      </c>
      <c r="S173" s="50">
        <v>44732.853636689797</v>
      </c>
      <c r="T173" s="65">
        <f t="shared" si="2"/>
        <v>12441.609999999999</v>
      </c>
    </row>
    <row r="174" spans="1:20" x14ac:dyDescent="0.25">
      <c r="A174" s="60" t="s">
        <v>149</v>
      </c>
      <c r="B174" s="60" t="s">
        <v>144</v>
      </c>
      <c r="C174" s="60" t="s">
        <v>317</v>
      </c>
      <c r="D174" s="60" t="s">
        <v>115</v>
      </c>
      <c r="E174" s="60" t="s">
        <v>118</v>
      </c>
      <c r="F174" s="60" t="s">
        <v>52</v>
      </c>
      <c r="G174" s="60" t="s">
        <v>16</v>
      </c>
      <c r="H174" s="60" t="s">
        <v>307</v>
      </c>
      <c r="I174">
        <v>92669</v>
      </c>
      <c r="J174" s="61">
        <v>1324234.6950723501</v>
      </c>
      <c r="K174" s="62">
        <v>7198023.4109100904</v>
      </c>
      <c r="L174" s="63"/>
      <c r="M174" s="64">
        <v>0.18397199056968899</v>
      </c>
      <c r="N174" s="65">
        <v>1.06</v>
      </c>
      <c r="O174" s="66">
        <v>0.99904999999999999</v>
      </c>
      <c r="P174">
        <v>17048</v>
      </c>
      <c r="Q174" s="65">
        <v>17031.8</v>
      </c>
      <c r="R174" s="65">
        <v>302.69</v>
      </c>
      <c r="S174" s="50">
        <v>44732.853636689797</v>
      </c>
      <c r="T174" s="65">
        <f t="shared" si="2"/>
        <v>17334.489999999998</v>
      </c>
    </row>
    <row r="175" spans="1:20" x14ac:dyDescent="0.25">
      <c r="A175" s="60" t="s">
        <v>149</v>
      </c>
      <c r="B175" s="60" t="s">
        <v>144</v>
      </c>
      <c r="C175" s="60" t="s">
        <v>318</v>
      </c>
      <c r="D175" s="60" t="s">
        <v>151</v>
      </c>
      <c r="E175" s="60" t="s">
        <v>118</v>
      </c>
      <c r="F175" s="60" t="s">
        <v>52</v>
      </c>
      <c r="G175" s="60" t="s">
        <v>16</v>
      </c>
      <c r="H175" s="60" t="s">
        <v>307</v>
      </c>
      <c r="I175">
        <v>180654</v>
      </c>
      <c r="J175" s="61">
        <v>1324234.6950723501</v>
      </c>
      <c r="K175" s="62">
        <v>6255206.19901763</v>
      </c>
      <c r="L175" s="63"/>
      <c r="M175" s="64">
        <v>0.21170120583400101</v>
      </c>
      <c r="N175" s="65">
        <v>0.87</v>
      </c>
      <c r="O175" s="66">
        <v>0.81997500000000001</v>
      </c>
      <c r="P175">
        <v>38244</v>
      </c>
      <c r="Q175" s="65">
        <v>31359.119999999999</v>
      </c>
      <c r="R175" s="65">
        <v>303.39999999999998</v>
      </c>
      <c r="S175" s="50">
        <v>44732.853636689797</v>
      </c>
      <c r="T175" s="65">
        <f t="shared" si="2"/>
        <v>31662.52</v>
      </c>
    </row>
    <row r="176" spans="1:20" x14ac:dyDescent="0.25">
      <c r="A176" s="60" t="s">
        <v>149</v>
      </c>
      <c r="B176" s="60" t="s">
        <v>144</v>
      </c>
      <c r="C176" s="60" t="s">
        <v>319</v>
      </c>
      <c r="D176" s="60" t="s">
        <v>255</v>
      </c>
      <c r="E176" s="60" t="s">
        <v>118</v>
      </c>
      <c r="F176" s="60" t="s">
        <v>52</v>
      </c>
      <c r="G176" s="60" t="s">
        <v>16</v>
      </c>
      <c r="H176" s="60" t="s">
        <v>307</v>
      </c>
      <c r="I176">
        <v>160404</v>
      </c>
      <c r="J176" s="61">
        <v>1324234.6950723501</v>
      </c>
      <c r="K176" s="62">
        <v>7196047.8106917497</v>
      </c>
      <c r="L176" s="63"/>
      <c r="M176" s="64">
        <v>0.18402249816973501</v>
      </c>
      <c r="N176" s="65">
        <v>1.06</v>
      </c>
      <c r="O176" s="66">
        <v>0.99904999999999999</v>
      </c>
      <c r="P176">
        <v>29517</v>
      </c>
      <c r="Q176" s="65">
        <v>29488.959999999999</v>
      </c>
      <c r="R176" s="65">
        <v>282.73</v>
      </c>
      <c r="S176" s="50">
        <v>44732.853636689797</v>
      </c>
      <c r="T176" s="65">
        <f t="shared" si="2"/>
        <v>29771.69</v>
      </c>
    </row>
    <row r="177" spans="1:20" x14ac:dyDescent="0.25">
      <c r="A177" s="60" t="s">
        <v>149</v>
      </c>
      <c r="B177" s="60" t="s">
        <v>144</v>
      </c>
      <c r="C177" s="60" t="s">
        <v>320</v>
      </c>
      <c r="D177" s="60" t="s">
        <v>151</v>
      </c>
      <c r="E177" s="60" t="s">
        <v>152</v>
      </c>
      <c r="F177" s="60" t="s">
        <v>52</v>
      </c>
      <c r="G177" s="60" t="s">
        <v>16</v>
      </c>
      <c r="H177" s="60" t="s">
        <v>307</v>
      </c>
      <c r="I177">
        <v>17042</v>
      </c>
      <c r="J177" s="61">
        <v>1324234.6950723501</v>
      </c>
      <c r="K177" s="62">
        <v>6255206.19901763</v>
      </c>
      <c r="L177" s="63"/>
      <c r="M177" s="64">
        <v>0.21170120583400101</v>
      </c>
      <c r="N177" s="65">
        <v>4.84</v>
      </c>
      <c r="O177" s="66">
        <v>4.5495999999999999</v>
      </c>
      <c r="P177">
        <v>3607</v>
      </c>
      <c r="Q177" s="65">
        <v>16410.41</v>
      </c>
      <c r="R177" s="65">
        <v>-9.1</v>
      </c>
      <c r="S177" s="50">
        <v>44732.853636689797</v>
      </c>
      <c r="T177" s="65">
        <f t="shared" si="2"/>
        <v>16401.310000000001</v>
      </c>
    </row>
    <row r="178" spans="1:20" x14ac:dyDescent="0.25">
      <c r="A178" s="60" t="s">
        <v>149</v>
      </c>
      <c r="B178" s="60" t="s">
        <v>144</v>
      </c>
      <c r="C178" s="60" t="s">
        <v>321</v>
      </c>
      <c r="D178" s="60" t="s">
        <v>281</v>
      </c>
      <c r="E178" s="60" t="s">
        <v>152</v>
      </c>
      <c r="F178" s="60" t="s">
        <v>52</v>
      </c>
      <c r="G178" s="60" t="s">
        <v>16</v>
      </c>
      <c r="H178" s="60" t="s">
        <v>307</v>
      </c>
      <c r="I178">
        <v>0</v>
      </c>
      <c r="J178" s="61">
        <v>1324234.6950723501</v>
      </c>
      <c r="K178" s="62">
        <v>7198023.4109100904</v>
      </c>
      <c r="L178" s="63"/>
      <c r="M178" s="64">
        <v>0.18397199056968899</v>
      </c>
      <c r="N178" s="65">
        <v>9.76</v>
      </c>
      <c r="O178" s="66">
        <v>9.1744000000000003</v>
      </c>
      <c r="P178">
        <v>0</v>
      </c>
      <c r="Q178" s="65">
        <v>0</v>
      </c>
      <c r="R178" s="65">
        <v>-18.36</v>
      </c>
      <c r="S178" s="50">
        <v>44732.853636689797</v>
      </c>
      <c r="T178" s="65">
        <f t="shared" si="2"/>
        <v>-18.36</v>
      </c>
    </row>
    <row r="179" spans="1:20" x14ac:dyDescent="0.25">
      <c r="A179" s="60" t="s">
        <v>149</v>
      </c>
      <c r="B179" s="60" t="s">
        <v>144</v>
      </c>
      <c r="C179" s="60" t="s">
        <v>322</v>
      </c>
      <c r="D179" s="60" t="s">
        <v>115</v>
      </c>
      <c r="E179" s="60" t="s">
        <v>126</v>
      </c>
      <c r="F179" s="60" t="s">
        <v>52</v>
      </c>
      <c r="G179" s="60" t="s">
        <v>16</v>
      </c>
      <c r="H179" s="60" t="s">
        <v>307</v>
      </c>
      <c r="I179">
        <v>5808</v>
      </c>
      <c r="J179" s="61">
        <v>1324234.6950723501</v>
      </c>
      <c r="K179" s="62">
        <v>7198023.4109100904</v>
      </c>
      <c r="L179" s="63"/>
      <c r="M179" s="64">
        <v>0.18397199056968899</v>
      </c>
      <c r="N179" s="65">
        <v>11.17</v>
      </c>
      <c r="O179" s="66">
        <v>10.4998</v>
      </c>
      <c r="P179">
        <v>1068</v>
      </c>
      <c r="Q179" s="65">
        <v>11213.79</v>
      </c>
      <c r="R179" s="65">
        <v>52.5</v>
      </c>
      <c r="S179" s="50">
        <v>44732.853636689797</v>
      </c>
      <c r="T179" s="65">
        <f t="shared" si="2"/>
        <v>11266.29</v>
      </c>
    </row>
    <row r="180" spans="1:20" x14ac:dyDescent="0.25">
      <c r="A180" s="60" t="s">
        <v>149</v>
      </c>
      <c r="B180" s="60" t="s">
        <v>144</v>
      </c>
      <c r="C180" s="60" t="s">
        <v>323</v>
      </c>
      <c r="D180" s="60" t="s">
        <v>255</v>
      </c>
      <c r="E180" s="60" t="s">
        <v>126</v>
      </c>
      <c r="F180" s="60" t="s">
        <v>52</v>
      </c>
      <c r="G180" s="60" t="s">
        <v>16</v>
      </c>
      <c r="H180" s="60" t="s">
        <v>307</v>
      </c>
      <c r="I180">
        <v>9789</v>
      </c>
      <c r="J180" s="61">
        <v>1324234.6950723501</v>
      </c>
      <c r="K180" s="62">
        <v>7196047.8106917497</v>
      </c>
      <c r="L180" s="63"/>
      <c r="M180" s="64">
        <v>0.18402249816973501</v>
      </c>
      <c r="N180" s="65">
        <v>11.16</v>
      </c>
      <c r="O180" s="66">
        <v>10.490399999999999</v>
      </c>
      <c r="P180">
        <v>1801</v>
      </c>
      <c r="Q180" s="65">
        <v>18893.21</v>
      </c>
      <c r="R180" s="65">
        <v>20.98</v>
      </c>
      <c r="S180" s="50">
        <v>44732.853636689797</v>
      </c>
      <c r="T180" s="65">
        <f t="shared" si="2"/>
        <v>18914.189999999999</v>
      </c>
    </row>
    <row r="181" spans="1:20" x14ac:dyDescent="0.25">
      <c r="A181" s="60" t="s">
        <v>150</v>
      </c>
      <c r="B181" s="60" t="s">
        <v>144</v>
      </c>
      <c r="C181" s="60" t="s">
        <v>317</v>
      </c>
      <c r="D181" s="60" t="s">
        <v>115</v>
      </c>
      <c r="E181" s="60" t="s">
        <v>118</v>
      </c>
      <c r="F181" s="60" t="s">
        <v>52</v>
      </c>
      <c r="G181" s="60" t="s">
        <v>16</v>
      </c>
      <c r="H181" s="60" t="s">
        <v>307</v>
      </c>
      <c r="I181">
        <v>92669</v>
      </c>
      <c r="J181" s="61">
        <v>909535.94667575101</v>
      </c>
      <c r="K181" s="62">
        <v>7198023.4109100904</v>
      </c>
      <c r="L181" s="63"/>
      <c r="M181" s="64">
        <v>0.12635912593687301</v>
      </c>
      <c r="N181" s="65">
        <v>1.06</v>
      </c>
      <c r="O181" s="66">
        <v>0.99904999999999999</v>
      </c>
      <c r="P181">
        <v>11709</v>
      </c>
      <c r="Q181" s="65">
        <v>11697.88</v>
      </c>
      <c r="R181" s="65">
        <v>207.81</v>
      </c>
      <c r="S181" s="50">
        <v>44732.853636689797</v>
      </c>
      <c r="T181" s="65">
        <f t="shared" si="2"/>
        <v>11905.689999999999</v>
      </c>
    </row>
    <row r="182" spans="1:20" x14ac:dyDescent="0.25">
      <c r="A182" s="60" t="s">
        <v>150</v>
      </c>
      <c r="B182" s="60" t="s">
        <v>144</v>
      </c>
      <c r="C182" s="60" t="s">
        <v>318</v>
      </c>
      <c r="D182" s="60" t="s">
        <v>151</v>
      </c>
      <c r="E182" s="60" t="s">
        <v>118</v>
      </c>
      <c r="F182" s="60" t="s">
        <v>52</v>
      </c>
      <c r="G182" s="60" t="s">
        <v>316</v>
      </c>
      <c r="H182" s="60" t="s">
        <v>307</v>
      </c>
      <c r="I182">
        <v>180654</v>
      </c>
      <c r="J182" s="61">
        <v>909535.94667575101</v>
      </c>
      <c r="K182" s="62"/>
      <c r="L182" s="63"/>
      <c r="M182" s="64"/>
      <c r="N182" s="65">
        <v>0.87</v>
      </c>
      <c r="O182" s="66">
        <v>0.81997500000000001</v>
      </c>
      <c r="Q182" s="65">
        <v>0</v>
      </c>
      <c r="R182" s="65">
        <v>0</v>
      </c>
      <c r="S182" s="50">
        <v>44732.853636689797</v>
      </c>
      <c r="T182" s="65">
        <f t="shared" si="2"/>
        <v>0</v>
      </c>
    </row>
    <row r="183" spans="1:20" x14ac:dyDescent="0.25">
      <c r="A183" s="60" t="s">
        <v>150</v>
      </c>
      <c r="B183" s="60" t="s">
        <v>144</v>
      </c>
      <c r="C183" s="60" t="s">
        <v>319</v>
      </c>
      <c r="D183" s="60" t="s">
        <v>255</v>
      </c>
      <c r="E183" s="60" t="s">
        <v>118</v>
      </c>
      <c r="F183" s="60" t="s">
        <v>52</v>
      </c>
      <c r="G183" s="60" t="s">
        <v>16</v>
      </c>
      <c r="H183" s="60" t="s">
        <v>307</v>
      </c>
      <c r="I183">
        <v>160404</v>
      </c>
      <c r="J183" s="61">
        <v>909535.94667575101</v>
      </c>
      <c r="K183" s="62">
        <v>7196047.8106917497</v>
      </c>
      <c r="L183" s="63"/>
      <c r="M183" s="64">
        <v>0.126393816523062</v>
      </c>
      <c r="N183" s="65">
        <v>1.06</v>
      </c>
      <c r="O183" s="66">
        <v>0.99904999999999999</v>
      </c>
      <c r="P183">
        <v>20274</v>
      </c>
      <c r="Q183" s="65">
        <v>20254.740000000002</v>
      </c>
      <c r="R183" s="65">
        <v>189.81</v>
      </c>
      <c r="S183" s="50">
        <v>44732.853636689797</v>
      </c>
      <c r="T183" s="65">
        <f t="shared" si="2"/>
        <v>20444.550000000003</v>
      </c>
    </row>
    <row r="184" spans="1:20" x14ac:dyDescent="0.25">
      <c r="A184" s="60" t="s">
        <v>150</v>
      </c>
      <c r="B184" s="60" t="s">
        <v>144</v>
      </c>
      <c r="C184" s="60" t="s">
        <v>320</v>
      </c>
      <c r="D184" s="60" t="s">
        <v>151</v>
      </c>
      <c r="E184" s="60" t="s">
        <v>152</v>
      </c>
      <c r="F184" s="60" t="s">
        <v>52</v>
      </c>
      <c r="G184" s="60" t="s">
        <v>316</v>
      </c>
      <c r="H184" s="60" t="s">
        <v>307</v>
      </c>
      <c r="I184">
        <v>17042</v>
      </c>
      <c r="J184" s="61">
        <v>909535.94667575101</v>
      </c>
      <c r="K184" s="62"/>
      <c r="L184" s="63"/>
      <c r="M184" s="64"/>
      <c r="N184" s="65">
        <v>4.84</v>
      </c>
      <c r="O184" s="66">
        <v>4.5495999999999999</v>
      </c>
      <c r="Q184" s="65">
        <v>0</v>
      </c>
      <c r="R184" s="65">
        <v>0</v>
      </c>
      <c r="S184" s="50">
        <v>44732.853636689797</v>
      </c>
      <c r="T184" s="65">
        <f t="shared" si="2"/>
        <v>0</v>
      </c>
    </row>
    <row r="185" spans="1:20" x14ac:dyDescent="0.25">
      <c r="A185" s="60" t="s">
        <v>150</v>
      </c>
      <c r="B185" s="60" t="s">
        <v>144</v>
      </c>
      <c r="C185" s="60" t="s">
        <v>321</v>
      </c>
      <c r="D185" s="60" t="s">
        <v>281</v>
      </c>
      <c r="E185" s="60" t="s">
        <v>152</v>
      </c>
      <c r="F185" s="60" t="s">
        <v>52</v>
      </c>
      <c r="G185" s="60" t="s">
        <v>16</v>
      </c>
      <c r="H185" s="60" t="s">
        <v>307</v>
      </c>
      <c r="I185">
        <v>0</v>
      </c>
      <c r="J185" s="61">
        <v>909535.94667575101</v>
      </c>
      <c r="K185" s="62">
        <v>7198023.4109100904</v>
      </c>
      <c r="L185" s="63"/>
      <c r="M185" s="64">
        <v>0.12635912593687301</v>
      </c>
      <c r="N185" s="65">
        <v>9.76</v>
      </c>
      <c r="O185" s="66">
        <v>9.1744000000000003</v>
      </c>
      <c r="P185">
        <v>0</v>
      </c>
      <c r="Q185" s="65">
        <v>0</v>
      </c>
      <c r="R185" s="65">
        <v>-9.18</v>
      </c>
      <c r="S185" s="50">
        <v>44732.853636689797</v>
      </c>
      <c r="T185" s="65">
        <f t="shared" si="2"/>
        <v>-9.18</v>
      </c>
    </row>
    <row r="186" spans="1:20" x14ac:dyDescent="0.25">
      <c r="A186" s="60" t="s">
        <v>150</v>
      </c>
      <c r="B186" s="60" t="s">
        <v>144</v>
      </c>
      <c r="C186" s="60" t="s">
        <v>322</v>
      </c>
      <c r="D186" s="60" t="s">
        <v>115</v>
      </c>
      <c r="E186" s="60" t="s">
        <v>126</v>
      </c>
      <c r="F186" s="60" t="s">
        <v>52</v>
      </c>
      <c r="G186" s="60" t="s">
        <v>16</v>
      </c>
      <c r="H186" s="60" t="s">
        <v>307</v>
      </c>
      <c r="I186">
        <v>5808</v>
      </c>
      <c r="J186" s="61">
        <v>909535.94667575101</v>
      </c>
      <c r="K186" s="62">
        <v>7198023.4109100904</v>
      </c>
      <c r="L186" s="63"/>
      <c r="M186" s="64">
        <v>0.12635912593687301</v>
      </c>
      <c r="N186" s="65">
        <v>11.17</v>
      </c>
      <c r="O186" s="66">
        <v>10.4998</v>
      </c>
      <c r="P186">
        <v>733</v>
      </c>
      <c r="Q186" s="65">
        <v>7696.35</v>
      </c>
      <c r="R186" s="65">
        <v>31.5</v>
      </c>
      <c r="S186" s="50">
        <v>44732.853636689797</v>
      </c>
      <c r="T186" s="65">
        <f t="shared" si="2"/>
        <v>7727.85</v>
      </c>
    </row>
    <row r="187" spans="1:20" x14ac:dyDescent="0.25">
      <c r="A187" s="60" t="s">
        <v>150</v>
      </c>
      <c r="B187" s="60" t="s">
        <v>144</v>
      </c>
      <c r="C187" s="60" t="s">
        <v>323</v>
      </c>
      <c r="D187" s="60" t="s">
        <v>255</v>
      </c>
      <c r="E187" s="60" t="s">
        <v>126</v>
      </c>
      <c r="F187" s="60" t="s">
        <v>52</v>
      </c>
      <c r="G187" s="60" t="s">
        <v>16</v>
      </c>
      <c r="H187" s="60" t="s">
        <v>307</v>
      </c>
      <c r="I187">
        <v>9789</v>
      </c>
      <c r="J187" s="61">
        <v>909535.94667575101</v>
      </c>
      <c r="K187" s="62">
        <v>7196047.8106917497</v>
      </c>
      <c r="L187" s="63"/>
      <c r="M187" s="64">
        <v>0.126393816523062</v>
      </c>
      <c r="N187" s="65">
        <v>11.16</v>
      </c>
      <c r="O187" s="66">
        <v>10.490399999999999</v>
      </c>
      <c r="P187">
        <v>1237</v>
      </c>
      <c r="Q187" s="65">
        <v>12976.62</v>
      </c>
      <c r="R187" s="65">
        <v>10.49</v>
      </c>
      <c r="S187" s="50">
        <v>44732.853636689797</v>
      </c>
      <c r="T187" s="65">
        <f t="shared" si="2"/>
        <v>12987.11</v>
      </c>
    </row>
    <row r="188" spans="1:20" x14ac:dyDescent="0.25">
      <c r="A188" s="60" t="s">
        <v>190</v>
      </c>
      <c r="B188" s="60" t="s">
        <v>189</v>
      </c>
      <c r="C188" s="60" t="s">
        <v>330</v>
      </c>
      <c r="D188" s="60" t="s">
        <v>151</v>
      </c>
      <c r="E188" s="60" t="s">
        <v>118</v>
      </c>
      <c r="F188" s="60" t="s">
        <v>30</v>
      </c>
      <c r="G188" s="60" t="s">
        <v>316</v>
      </c>
      <c r="H188" s="60" t="s">
        <v>307</v>
      </c>
      <c r="I188">
        <v>28163</v>
      </c>
      <c r="J188" s="61">
        <v>763214.88947870804</v>
      </c>
      <c r="K188" s="62"/>
      <c r="L188" s="63"/>
      <c r="M188" s="64"/>
      <c r="N188" s="65">
        <v>0.69</v>
      </c>
      <c r="O188" s="66">
        <v>0.65032500000000004</v>
      </c>
      <c r="Q188" s="65">
        <v>0</v>
      </c>
      <c r="R188" s="65">
        <v>0</v>
      </c>
      <c r="S188" s="50">
        <v>44732.853636689797</v>
      </c>
      <c r="T188" s="65">
        <f t="shared" si="2"/>
        <v>0</v>
      </c>
    </row>
    <row r="189" spans="1:20" x14ac:dyDescent="0.25">
      <c r="A189" s="60" t="s">
        <v>190</v>
      </c>
      <c r="B189" s="60" t="s">
        <v>189</v>
      </c>
      <c r="C189" s="60" t="s">
        <v>331</v>
      </c>
      <c r="D189" s="60" t="s">
        <v>285</v>
      </c>
      <c r="E189" s="60" t="s">
        <v>118</v>
      </c>
      <c r="F189" s="60" t="s">
        <v>30</v>
      </c>
      <c r="G189" s="60" t="s">
        <v>16</v>
      </c>
      <c r="H189" s="60" t="s">
        <v>307</v>
      </c>
      <c r="I189">
        <v>119632</v>
      </c>
      <c r="J189" s="61">
        <v>763214.88947870804</v>
      </c>
      <c r="K189" s="62">
        <v>4277883.6625352502</v>
      </c>
      <c r="L189" s="63"/>
      <c r="M189" s="64">
        <v>0.17840945422681201</v>
      </c>
      <c r="N189" s="65">
        <v>0.8</v>
      </c>
      <c r="O189" s="66">
        <v>0.754</v>
      </c>
      <c r="P189">
        <v>21343</v>
      </c>
      <c r="Q189" s="65">
        <v>16092.62</v>
      </c>
      <c r="R189" s="65">
        <v>143.26</v>
      </c>
      <c r="S189" s="50">
        <v>44732.853636689797</v>
      </c>
      <c r="T189" s="65">
        <f t="shared" si="2"/>
        <v>16235.880000000001</v>
      </c>
    </row>
    <row r="190" spans="1:20" x14ac:dyDescent="0.25">
      <c r="A190" s="60" t="s">
        <v>190</v>
      </c>
      <c r="B190" s="60" t="s">
        <v>189</v>
      </c>
      <c r="C190" s="60" t="s">
        <v>332</v>
      </c>
      <c r="D190" s="60" t="s">
        <v>284</v>
      </c>
      <c r="E190" s="60" t="s">
        <v>118</v>
      </c>
      <c r="F190" s="60" t="s">
        <v>30</v>
      </c>
      <c r="G190" s="60" t="s">
        <v>16</v>
      </c>
      <c r="H190" s="60" t="s">
        <v>307</v>
      </c>
      <c r="I190">
        <v>64661</v>
      </c>
      <c r="J190" s="61">
        <v>763214.88947870804</v>
      </c>
      <c r="K190" s="62">
        <v>4033441.1278271601</v>
      </c>
      <c r="L190" s="63"/>
      <c r="M190" s="64">
        <v>0.18922177497849299</v>
      </c>
      <c r="N190" s="65">
        <v>0.65</v>
      </c>
      <c r="O190" s="66">
        <v>0.61262499999999998</v>
      </c>
      <c r="P190">
        <v>12235</v>
      </c>
      <c r="Q190" s="65">
        <v>7495.47</v>
      </c>
      <c r="R190" s="65">
        <v>91.29</v>
      </c>
      <c r="S190" s="50">
        <v>44732.853636689797</v>
      </c>
      <c r="T190" s="65">
        <f t="shared" si="2"/>
        <v>7586.76</v>
      </c>
    </row>
    <row r="191" spans="1:20" x14ac:dyDescent="0.25">
      <c r="A191" s="60" t="s">
        <v>190</v>
      </c>
      <c r="B191" s="60" t="s">
        <v>189</v>
      </c>
      <c r="C191" s="60" t="s">
        <v>333</v>
      </c>
      <c r="D191" s="60" t="s">
        <v>285</v>
      </c>
      <c r="E191" s="60" t="s">
        <v>152</v>
      </c>
      <c r="F191" s="60" t="s">
        <v>30</v>
      </c>
      <c r="G191" s="60" t="s">
        <v>16</v>
      </c>
      <c r="H191" s="60" t="s">
        <v>307</v>
      </c>
      <c r="I191">
        <v>8170</v>
      </c>
      <c r="J191" s="61">
        <v>763214.88947870804</v>
      </c>
      <c r="K191" s="62">
        <v>4277883.6625352502</v>
      </c>
      <c r="L191" s="63"/>
      <c r="M191" s="64">
        <v>0.17840945422681201</v>
      </c>
      <c r="N191" s="65">
        <v>10.67</v>
      </c>
      <c r="O191" s="66">
        <v>10.0298</v>
      </c>
      <c r="P191">
        <v>1457</v>
      </c>
      <c r="Q191" s="65">
        <v>14613.42</v>
      </c>
      <c r="R191" s="65">
        <v>-10.029999999999999</v>
      </c>
      <c r="S191" s="50">
        <v>44732.853636689797</v>
      </c>
      <c r="T191" s="65">
        <f t="shared" si="2"/>
        <v>14603.39</v>
      </c>
    </row>
    <row r="192" spans="1:20" x14ac:dyDescent="0.25">
      <c r="A192" s="60" t="s">
        <v>190</v>
      </c>
      <c r="B192" s="60" t="s">
        <v>189</v>
      </c>
      <c r="C192" s="60" t="s">
        <v>334</v>
      </c>
      <c r="D192" s="60" t="s">
        <v>287</v>
      </c>
      <c r="E192" s="60" t="s">
        <v>152</v>
      </c>
      <c r="F192" s="60" t="s">
        <v>30</v>
      </c>
      <c r="G192" s="60" t="s">
        <v>16</v>
      </c>
      <c r="H192" s="60" t="s">
        <v>307</v>
      </c>
      <c r="I192">
        <v>6572</v>
      </c>
      <c r="J192" s="61">
        <v>763214.88947870804</v>
      </c>
      <c r="K192" s="62">
        <v>4271424.9695137497</v>
      </c>
      <c r="L192" s="63"/>
      <c r="M192" s="64">
        <v>0.178679221788038</v>
      </c>
      <c r="N192" s="65">
        <v>10.62</v>
      </c>
      <c r="O192" s="66">
        <v>9.9827999999999992</v>
      </c>
      <c r="P192">
        <v>1174</v>
      </c>
      <c r="Q192" s="65">
        <v>11719.81</v>
      </c>
      <c r="R192" s="65">
        <v>39.93</v>
      </c>
      <c r="S192" s="50">
        <v>44732.853636689797</v>
      </c>
      <c r="T192" s="65">
        <f t="shared" si="2"/>
        <v>11759.74</v>
      </c>
    </row>
    <row r="193" spans="1:20" x14ac:dyDescent="0.25">
      <c r="A193" s="60" t="s">
        <v>190</v>
      </c>
      <c r="B193" s="60" t="s">
        <v>189</v>
      </c>
      <c r="C193" s="60" t="s">
        <v>335</v>
      </c>
      <c r="D193" s="60" t="s">
        <v>252</v>
      </c>
      <c r="E193" s="60" t="s">
        <v>126</v>
      </c>
      <c r="F193" s="60" t="s">
        <v>30</v>
      </c>
      <c r="G193" s="60" t="s">
        <v>16</v>
      </c>
      <c r="H193" s="60" t="s">
        <v>307</v>
      </c>
      <c r="I193">
        <v>4833</v>
      </c>
      <c r="J193" s="61">
        <v>763214.88947870804</v>
      </c>
      <c r="K193" s="62">
        <v>4277883.6625352502</v>
      </c>
      <c r="L193" s="63"/>
      <c r="M193" s="64">
        <v>0.17840945422681201</v>
      </c>
      <c r="N193" s="65">
        <v>9.85</v>
      </c>
      <c r="O193" s="66">
        <v>9.2590000000000003</v>
      </c>
      <c r="P193">
        <v>862</v>
      </c>
      <c r="Q193" s="65">
        <v>7981.26</v>
      </c>
      <c r="R193" s="65">
        <v>37.04</v>
      </c>
      <c r="S193" s="50">
        <v>44732.853636689797</v>
      </c>
      <c r="T193" s="65">
        <f t="shared" si="2"/>
        <v>8018.3</v>
      </c>
    </row>
    <row r="194" spans="1:20" x14ac:dyDescent="0.25">
      <c r="A194" s="60" t="s">
        <v>190</v>
      </c>
      <c r="B194" s="60" t="s">
        <v>189</v>
      </c>
      <c r="C194" s="60" t="s">
        <v>336</v>
      </c>
      <c r="D194" s="60" t="s">
        <v>287</v>
      </c>
      <c r="E194" s="60" t="s">
        <v>126</v>
      </c>
      <c r="F194" s="60" t="s">
        <v>30</v>
      </c>
      <c r="G194" s="60" t="s">
        <v>16</v>
      </c>
      <c r="H194" s="60" t="s">
        <v>307</v>
      </c>
      <c r="I194">
        <v>4673</v>
      </c>
      <c r="J194" s="61">
        <v>763214.88947870804</v>
      </c>
      <c r="K194" s="62">
        <v>4271424.9695137497</v>
      </c>
      <c r="L194" s="63"/>
      <c r="M194" s="64">
        <v>0.178679221788038</v>
      </c>
      <c r="N194" s="65">
        <v>9.85</v>
      </c>
      <c r="O194" s="66">
        <v>9.2590000000000003</v>
      </c>
      <c r="P194">
        <v>834</v>
      </c>
      <c r="Q194" s="65">
        <v>7722.01</v>
      </c>
      <c r="R194" s="65">
        <v>37.03</v>
      </c>
      <c r="S194" s="50">
        <v>44732.853636689797</v>
      </c>
      <c r="T194" s="65">
        <f t="shared" si="2"/>
        <v>7759.04</v>
      </c>
    </row>
    <row r="195" spans="1:20" x14ac:dyDescent="0.25">
      <c r="A195" s="60" t="s">
        <v>192</v>
      </c>
      <c r="B195" s="60" t="s">
        <v>191</v>
      </c>
      <c r="C195" s="60" t="s">
        <v>330</v>
      </c>
      <c r="D195" s="60" t="s">
        <v>151</v>
      </c>
      <c r="E195" s="60" t="s">
        <v>118</v>
      </c>
      <c r="F195" s="60" t="s">
        <v>30</v>
      </c>
      <c r="G195" s="60" t="s">
        <v>16</v>
      </c>
      <c r="H195" s="60" t="s">
        <v>307</v>
      </c>
      <c r="I195">
        <v>28163</v>
      </c>
      <c r="J195" s="61">
        <v>1289281.76813243</v>
      </c>
      <c r="K195" s="62">
        <v>3514668.7730565402</v>
      </c>
      <c r="L195" s="63"/>
      <c r="M195" s="64">
        <v>0.36682881129967798</v>
      </c>
      <c r="N195" s="65">
        <v>0.69</v>
      </c>
      <c r="O195" s="66">
        <v>0.65032500000000004</v>
      </c>
      <c r="P195">
        <v>10330</v>
      </c>
      <c r="Q195" s="65">
        <v>6717.86</v>
      </c>
      <c r="R195" s="65">
        <v>69.59</v>
      </c>
      <c r="S195" s="50">
        <v>44732.853636689797</v>
      </c>
      <c r="T195" s="65">
        <f t="shared" ref="T195:T258" si="3">SUM(Q195+R195)</f>
        <v>6787.45</v>
      </c>
    </row>
    <row r="196" spans="1:20" x14ac:dyDescent="0.25">
      <c r="A196" s="60" t="s">
        <v>192</v>
      </c>
      <c r="B196" s="60" t="s">
        <v>191</v>
      </c>
      <c r="C196" s="60" t="s">
        <v>331</v>
      </c>
      <c r="D196" s="60" t="s">
        <v>285</v>
      </c>
      <c r="E196" s="60" t="s">
        <v>118</v>
      </c>
      <c r="F196" s="60" t="s">
        <v>30</v>
      </c>
      <c r="G196" s="60" t="s">
        <v>16</v>
      </c>
      <c r="H196" s="60" t="s">
        <v>307</v>
      </c>
      <c r="I196">
        <v>119632</v>
      </c>
      <c r="J196" s="61">
        <v>1289281.76813243</v>
      </c>
      <c r="K196" s="62">
        <v>4277883.6625352502</v>
      </c>
      <c r="L196" s="63"/>
      <c r="M196" s="64">
        <v>0.30138308328103203</v>
      </c>
      <c r="N196" s="65">
        <v>0.8</v>
      </c>
      <c r="O196" s="66">
        <v>0.754</v>
      </c>
      <c r="P196">
        <v>36055</v>
      </c>
      <c r="Q196" s="65">
        <v>27185.47</v>
      </c>
      <c r="R196" s="65">
        <v>245.05</v>
      </c>
      <c r="S196" s="50">
        <v>44732.853636689797</v>
      </c>
      <c r="T196" s="65">
        <f t="shared" si="3"/>
        <v>27430.52</v>
      </c>
    </row>
    <row r="197" spans="1:20" x14ac:dyDescent="0.25">
      <c r="A197" s="60" t="s">
        <v>192</v>
      </c>
      <c r="B197" s="60" t="s">
        <v>191</v>
      </c>
      <c r="C197" s="60" t="s">
        <v>332</v>
      </c>
      <c r="D197" s="60" t="s">
        <v>284</v>
      </c>
      <c r="E197" s="60" t="s">
        <v>118</v>
      </c>
      <c r="F197" s="60" t="s">
        <v>30</v>
      </c>
      <c r="G197" s="60" t="s">
        <v>16</v>
      </c>
      <c r="H197" s="60" t="s">
        <v>307</v>
      </c>
      <c r="I197">
        <v>64661</v>
      </c>
      <c r="J197" s="61">
        <v>1289281.76813243</v>
      </c>
      <c r="K197" s="62">
        <v>4033441.1278271601</v>
      </c>
      <c r="L197" s="63"/>
      <c r="M197" s="64">
        <v>0.319648093841641</v>
      </c>
      <c r="N197" s="65">
        <v>0.65</v>
      </c>
      <c r="O197" s="66">
        <v>0.61262499999999998</v>
      </c>
      <c r="P197">
        <v>20668</v>
      </c>
      <c r="Q197" s="65">
        <v>12661.73</v>
      </c>
      <c r="R197" s="65">
        <v>153.79</v>
      </c>
      <c r="S197" s="50">
        <v>44732.853636689797</v>
      </c>
      <c r="T197" s="65">
        <f t="shared" si="3"/>
        <v>12815.52</v>
      </c>
    </row>
    <row r="198" spans="1:20" x14ac:dyDescent="0.25">
      <c r="A198" s="60" t="s">
        <v>192</v>
      </c>
      <c r="B198" s="60" t="s">
        <v>191</v>
      </c>
      <c r="C198" s="60" t="s">
        <v>333</v>
      </c>
      <c r="D198" s="60" t="s">
        <v>285</v>
      </c>
      <c r="E198" s="60" t="s">
        <v>152</v>
      </c>
      <c r="F198" s="60" t="s">
        <v>30</v>
      </c>
      <c r="G198" s="60" t="s">
        <v>16</v>
      </c>
      <c r="H198" s="60" t="s">
        <v>307</v>
      </c>
      <c r="I198">
        <v>8170</v>
      </c>
      <c r="J198" s="61">
        <v>1289281.76813243</v>
      </c>
      <c r="K198" s="62">
        <v>4277883.6625352502</v>
      </c>
      <c r="L198" s="63"/>
      <c r="M198" s="64">
        <v>0.30138308328103203</v>
      </c>
      <c r="N198" s="65">
        <v>10.67</v>
      </c>
      <c r="O198" s="66">
        <v>10.0298</v>
      </c>
      <c r="P198">
        <v>2462</v>
      </c>
      <c r="Q198" s="65">
        <v>24693.37</v>
      </c>
      <c r="R198" s="65">
        <v>-10.029999999999999</v>
      </c>
      <c r="S198" s="50">
        <v>44732.853636689797</v>
      </c>
      <c r="T198" s="65">
        <f t="shared" si="3"/>
        <v>24683.34</v>
      </c>
    </row>
    <row r="199" spans="1:20" x14ac:dyDescent="0.25">
      <c r="A199" s="60" t="s">
        <v>192</v>
      </c>
      <c r="B199" s="60" t="s">
        <v>191</v>
      </c>
      <c r="C199" s="60" t="s">
        <v>334</v>
      </c>
      <c r="D199" s="60" t="s">
        <v>287</v>
      </c>
      <c r="E199" s="60" t="s">
        <v>152</v>
      </c>
      <c r="F199" s="60" t="s">
        <v>30</v>
      </c>
      <c r="G199" s="60" t="s">
        <v>16</v>
      </c>
      <c r="H199" s="60" t="s">
        <v>307</v>
      </c>
      <c r="I199">
        <v>6572</v>
      </c>
      <c r="J199" s="61">
        <v>1289281.76813243</v>
      </c>
      <c r="K199" s="62">
        <v>4271424.9695137497</v>
      </c>
      <c r="L199" s="63"/>
      <c r="M199" s="64">
        <v>0.30183879556222198</v>
      </c>
      <c r="N199" s="65">
        <v>10.62</v>
      </c>
      <c r="O199" s="66">
        <v>9.9827999999999992</v>
      </c>
      <c r="P199">
        <v>1983</v>
      </c>
      <c r="Q199" s="65">
        <v>19795.89</v>
      </c>
      <c r="R199" s="65">
        <v>39.92</v>
      </c>
      <c r="S199" s="50">
        <v>44732.853636689797</v>
      </c>
      <c r="T199" s="65">
        <f t="shared" si="3"/>
        <v>19835.809999999998</v>
      </c>
    </row>
    <row r="200" spans="1:20" x14ac:dyDescent="0.25">
      <c r="A200" s="60" t="s">
        <v>192</v>
      </c>
      <c r="B200" s="60" t="s">
        <v>191</v>
      </c>
      <c r="C200" s="60" t="s">
        <v>335</v>
      </c>
      <c r="D200" s="60" t="s">
        <v>252</v>
      </c>
      <c r="E200" s="60" t="s">
        <v>126</v>
      </c>
      <c r="F200" s="60" t="s">
        <v>30</v>
      </c>
      <c r="G200" s="60" t="s">
        <v>16</v>
      </c>
      <c r="H200" s="60" t="s">
        <v>307</v>
      </c>
      <c r="I200">
        <v>4833</v>
      </c>
      <c r="J200" s="61">
        <v>1289281.76813243</v>
      </c>
      <c r="K200" s="62">
        <v>4277883.6625352502</v>
      </c>
      <c r="L200" s="63"/>
      <c r="M200" s="64">
        <v>0.30138308328103203</v>
      </c>
      <c r="N200" s="65">
        <v>9.85</v>
      </c>
      <c r="O200" s="66">
        <v>9.2590000000000003</v>
      </c>
      <c r="P200">
        <v>1456</v>
      </c>
      <c r="Q200" s="65">
        <v>13481.1</v>
      </c>
      <c r="R200" s="65">
        <v>46.3</v>
      </c>
      <c r="S200" s="50">
        <v>44732.853636689797</v>
      </c>
      <c r="T200" s="65">
        <f t="shared" si="3"/>
        <v>13527.4</v>
      </c>
    </row>
    <row r="201" spans="1:20" x14ac:dyDescent="0.25">
      <c r="A201" s="60" t="s">
        <v>192</v>
      </c>
      <c r="B201" s="60" t="s">
        <v>191</v>
      </c>
      <c r="C201" s="60" t="s">
        <v>336</v>
      </c>
      <c r="D201" s="60" t="s">
        <v>287</v>
      </c>
      <c r="E201" s="60" t="s">
        <v>126</v>
      </c>
      <c r="F201" s="60" t="s">
        <v>30</v>
      </c>
      <c r="G201" s="60" t="s">
        <v>16</v>
      </c>
      <c r="H201" s="60" t="s">
        <v>307</v>
      </c>
      <c r="I201">
        <v>4673</v>
      </c>
      <c r="J201" s="61">
        <v>1289281.76813243</v>
      </c>
      <c r="K201" s="62">
        <v>4271424.9695137497</v>
      </c>
      <c r="L201" s="63"/>
      <c r="M201" s="64">
        <v>0.30183879556222198</v>
      </c>
      <c r="N201" s="65">
        <v>9.85</v>
      </c>
      <c r="O201" s="66">
        <v>9.2590000000000003</v>
      </c>
      <c r="P201">
        <v>1410</v>
      </c>
      <c r="Q201" s="65">
        <v>13055.19</v>
      </c>
      <c r="R201" s="65">
        <v>46.29</v>
      </c>
      <c r="S201" s="50">
        <v>44732.853636689797</v>
      </c>
      <c r="T201" s="65">
        <f t="shared" si="3"/>
        <v>13101.480000000001</v>
      </c>
    </row>
    <row r="202" spans="1:20" x14ac:dyDescent="0.25">
      <c r="A202" s="60" t="s">
        <v>194</v>
      </c>
      <c r="B202" s="60" t="s">
        <v>193</v>
      </c>
      <c r="C202" s="60" t="s">
        <v>330</v>
      </c>
      <c r="D202" s="60" t="s">
        <v>151</v>
      </c>
      <c r="E202" s="60" t="s">
        <v>118</v>
      </c>
      <c r="F202" s="60" t="s">
        <v>30</v>
      </c>
      <c r="G202" s="60" t="s">
        <v>16</v>
      </c>
      <c r="H202" s="60" t="s">
        <v>307</v>
      </c>
      <c r="I202">
        <v>28163</v>
      </c>
      <c r="J202" s="61">
        <v>6458.6930215069997</v>
      </c>
      <c r="K202" s="62">
        <v>3514668.7730565402</v>
      </c>
      <c r="L202" s="63"/>
      <c r="M202" s="64">
        <v>1.83763917414334E-3</v>
      </c>
      <c r="N202" s="65">
        <v>0.69</v>
      </c>
      <c r="O202" s="66">
        <v>0.65032500000000004</v>
      </c>
      <c r="P202">
        <v>51</v>
      </c>
      <c r="Q202" s="65">
        <v>33.17</v>
      </c>
      <c r="R202" s="65">
        <v>0</v>
      </c>
      <c r="S202" s="50">
        <v>44732.853636689797</v>
      </c>
      <c r="T202" s="65">
        <f t="shared" si="3"/>
        <v>33.17</v>
      </c>
    </row>
    <row r="203" spans="1:20" x14ac:dyDescent="0.25">
      <c r="A203" s="60" t="s">
        <v>194</v>
      </c>
      <c r="B203" s="60" t="s">
        <v>193</v>
      </c>
      <c r="C203" s="60" t="s">
        <v>331</v>
      </c>
      <c r="D203" s="60" t="s">
        <v>285</v>
      </c>
      <c r="E203" s="60" t="s">
        <v>118</v>
      </c>
      <c r="F203" s="60" t="s">
        <v>30</v>
      </c>
      <c r="G203" s="60" t="s">
        <v>16</v>
      </c>
      <c r="H203" s="60" t="s">
        <v>307</v>
      </c>
      <c r="I203">
        <v>119632</v>
      </c>
      <c r="J203" s="61">
        <v>6458.6930215069997</v>
      </c>
      <c r="K203" s="62">
        <v>4277883.6625352502</v>
      </c>
      <c r="L203" s="63"/>
      <c r="M203" s="64">
        <v>1.5097869720186101E-3</v>
      </c>
      <c r="N203" s="65">
        <v>0.8</v>
      </c>
      <c r="O203" s="66">
        <v>0.754</v>
      </c>
      <c r="P203">
        <v>180</v>
      </c>
      <c r="Q203" s="65">
        <v>135.72</v>
      </c>
      <c r="R203" s="65">
        <v>0.76</v>
      </c>
      <c r="S203" s="50">
        <v>44732.853636689797</v>
      </c>
      <c r="T203" s="65">
        <f t="shared" si="3"/>
        <v>136.47999999999999</v>
      </c>
    </row>
    <row r="204" spans="1:20" x14ac:dyDescent="0.25">
      <c r="A204" s="60" t="s">
        <v>194</v>
      </c>
      <c r="B204" s="60" t="s">
        <v>193</v>
      </c>
      <c r="C204" s="60" t="s">
        <v>332</v>
      </c>
      <c r="D204" s="60" t="s">
        <v>284</v>
      </c>
      <c r="E204" s="60" t="s">
        <v>118</v>
      </c>
      <c r="F204" s="60" t="s">
        <v>30</v>
      </c>
      <c r="G204" s="60" t="s">
        <v>316</v>
      </c>
      <c r="H204" s="60" t="s">
        <v>307</v>
      </c>
      <c r="I204">
        <v>64661</v>
      </c>
      <c r="J204" s="61">
        <v>6458.6930215069997</v>
      </c>
      <c r="K204" s="62"/>
      <c r="L204" s="63"/>
      <c r="M204" s="64"/>
      <c r="N204" s="65">
        <v>0.65</v>
      </c>
      <c r="O204" s="66">
        <v>0.61262499999999998</v>
      </c>
      <c r="Q204" s="65">
        <v>0</v>
      </c>
      <c r="R204" s="65">
        <v>0</v>
      </c>
      <c r="S204" s="50">
        <v>44732.853636689797</v>
      </c>
      <c r="T204" s="65">
        <f t="shared" si="3"/>
        <v>0</v>
      </c>
    </row>
    <row r="205" spans="1:20" x14ac:dyDescent="0.25">
      <c r="A205" s="60" t="s">
        <v>194</v>
      </c>
      <c r="B205" s="60" t="s">
        <v>193</v>
      </c>
      <c r="C205" s="60" t="s">
        <v>333</v>
      </c>
      <c r="D205" s="60" t="s">
        <v>285</v>
      </c>
      <c r="E205" s="60" t="s">
        <v>152</v>
      </c>
      <c r="F205" s="60" t="s">
        <v>30</v>
      </c>
      <c r="G205" s="60" t="s">
        <v>16</v>
      </c>
      <c r="H205" s="60" t="s">
        <v>307</v>
      </c>
      <c r="I205">
        <v>8170</v>
      </c>
      <c r="J205" s="61">
        <v>6458.6930215069997</v>
      </c>
      <c r="K205" s="62">
        <v>4277883.6625352502</v>
      </c>
      <c r="L205" s="63"/>
      <c r="M205" s="64">
        <v>1.5097869720186101E-3</v>
      </c>
      <c r="N205" s="65">
        <v>10.67</v>
      </c>
      <c r="O205" s="66">
        <v>10.0298</v>
      </c>
      <c r="P205">
        <v>12</v>
      </c>
      <c r="Q205" s="65">
        <v>120.36</v>
      </c>
      <c r="R205" s="65">
        <v>0</v>
      </c>
      <c r="S205" s="50">
        <v>44732.853636689797</v>
      </c>
      <c r="T205" s="65">
        <f t="shared" si="3"/>
        <v>120.36</v>
      </c>
    </row>
    <row r="206" spans="1:20" x14ac:dyDescent="0.25">
      <c r="A206" s="60" t="s">
        <v>194</v>
      </c>
      <c r="B206" s="60" t="s">
        <v>193</v>
      </c>
      <c r="C206" s="60" t="s">
        <v>334</v>
      </c>
      <c r="D206" s="60" t="s">
        <v>287</v>
      </c>
      <c r="E206" s="60" t="s">
        <v>152</v>
      </c>
      <c r="F206" s="60" t="s">
        <v>30</v>
      </c>
      <c r="G206" s="60" t="s">
        <v>316</v>
      </c>
      <c r="H206" s="60" t="s">
        <v>307</v>
      </c>
      <c r="I206">
        <v>6572</v>
      </c>
      <c r="J206" s="61">
        <v>6458.6930215069997</v>
      </c>
      <c r="K206" s="62"/>
      <c r="L206" s="63"/>
      <c r="M206" s="64"/>
      <c r="N206" s="65">
        <v>10.62</v>
      </c>
      <c r="O206" s="66">
        <v>9.9827999999999992</v>
      </c>
      <c r="Q206" s="65">
        <v>0</v>
      </c>
      <c r="R206" s="65">
        <v>0</v>
      </c>
      <c r="S206" s="50">
        <v>44732.853636689797</v>
      </c>
      <c r="T206" s="65">
        <f t="shared" si="3"/>
        <v>0</v>
      </c>
    </row>
    <row r="207" spans="1:20" x14ac:dyDescent="0.25">
      <c r="A207" s="60" t="s">
        <v>194</v>
      </c>
      <c r="B207" s="60" t="s">
        <v>193</v>
      </c>
      <c r="C207" s="60" t="s">
        <v>335</v>
      </c>
      <c r="D207" s="60" t="s">
        <v>252</v>
      </c>
      <c r="E207" s="60" t="s">
        <v>126</v>
      </c>
      <c r="F207" s="60" t="s">
        <v>30</v>
      </c>
      <c r="G207" s="60" t="s">
        <v>16</v>
      </c>
      <c r="H207" s="60" t="s">
        <v>307</v>
      </c>
      <c r="I207">
        <v>4833</v>
      </c>
      <c r="J207" s="61">
        <v>6458.6930215069997</v>
      </c>
      <c r="K207" s="62">
        <v>4277883.6625352502</v>
      </c>
      <c r="L207" s="63"/>
      <c r="M207" s="64">
        <v>1.5097869720186101E-3</v>
      </c>
      <c r="N207" s="65">
        <v>9.85</v>
      </c>
      <c r="O207" s="66">
        <v>9.2590000000000003</v>
      </c>
      <c r="P207">
        <v>7</v>
      </c>
      <c r="Q207" s="65">
        <v>64.81</v>
      </c>
      <c r="R207" s="65">
        <v>0</v>
      </c>
      <c r="S207" s="50">
        <v>44732.853636689797</v>
      </c>
      <c r="T207" s="65">
        <f t="shared" si="3"/>
        <v>64.81</v>
      </c>
    </row>
    <row r="208" spans="1:20" x14ac:dyDescent="0.25">
      <c r="A208" s="60" t="s">
        <v>194</v>
      </c>
      <c r="B208" s="60" t="s">
        <v>193</v>
      </c>
      <c r="C208" s="60" t="s">
        <v>336</v>
      </c>
      <c r="D208" s="60" t="s">
        <v>287</v>
      </c>
      <c r="E208" s="60" t="s">
        <v>126</v>
      </c>
      <c r="F208" s="60" t="s">
        <v>30</v>
      </c>
      <c r="G208" s="60" t="s">
        <v>316</v>
      </c>
      <c r="H208" s="60" t="s">
        <v>307</v>
      </c>
      <c r="I208">
        <v>4673</v>
      </c>
      <c r="J208" s="61">
        <v>6458.6930215069997</v>
      </c>
      <c r="K208" s="62"/>
      <c r="L208" s="63"/>
      <c r="M208" s="64"/>
      <c r="N208" s="65">
        <v>9.85</v>
      </c>
      <c r="O208" s="66">
        <v>9.2590000000000003</v>
      </c>
      <c r="Q208" s="65">
        <v>0</v>
      </c>
      <c r="R208" s="65">
        <v>0</v>
      </c>
      <c r="S208" s="50">
        <v>44732.853636689797</v>
      </c>
      <c r="T208" s="65">
        <f t="shared" si="3"/>
        <v>0</v>
      </c>
    </row>
    <row r="209" spans="1:20" x14ac:dyDescent="0.25">
      <c r="A209" s="60" t="s">
        <v>195</v>
      </c>
      <c r="B209" s="60" t="s">
        <v>193</v>
      </c>
      <c r="C209" s="60" t="s">
        <v>330</v>
      </c>
      <c r="D209" s="60" t="s">
        <v>151</v>
      </c>
      <c r="E209" s="60" t="s">
        <v>118</v>
      </c>
      <c r="F209" s="60" t="s">
        <v>30</v>
      </c>
      <c r="G209" s="60" t="s">
        <v>16</v>
      </c>
      <c r="H209" s="60" t="s">
        <v>307</v>
      </c>
      <c r="I209">
        <v>28163</v>
      </c>
      <c r="J209" s="61">
        <v>1980944.47021602</v>
      </c>
      <c r="K209" s="62">
        <v>3514668.7730565402</v>
      </c>
      <c r="L209" s="63"/>
      <c r="M209" s="64">
        <v>0.56362195078009703</v>
      </c>
      <c r="N209" s="65">
        <v>0.69</v>
      </c>
      <c r="O209" s="66">
        <v>0.65032500000000004</v>
      </c>
      <c r="P209">
        <v>15873</v>
      </c>
      <c r="Q209" s="65">
        <v>10322.61</v>
      </c>
      <c r="R209" s="65">
        <v>105.35</v>
      </c>
      <c r="S209" s="50">
        <v>44732.853636689797</v>
      </c>
      <c r="T209" s="65">
        <f t="shared" si="3"/>
        <v>10427.960000000001</v>
      </c>
    </row>
    <row r="210" spans="1:20" x14ac:dyDescent="0.25">
      <c r="A210" s="60" t="s">
        <v>195</v>
      </c>
      <c r="B210" s="60" t="s">
        <v>193</v>
      </c>
      <c r="C210" s="60" t="s">
        <v>331</v>
      </c>
      <c r="D210" s="60" t="s">
        <v>285</v>
      </c>
      <c r="E210" s="60" t="s">
        <v>118</v>
      </c>
      <c r="F210" s="60" t="s">
        <v>30</v>
      </c>
      <c r="G210" s="60" t="s">
        <v>16</v>
      </c>
      <c r="H210" s="60" t="s">
        <v>307</v>
      </c>
      <c r="I210">
        <v>119632</v>
      </c>
      <c r="J210" s="61">
        <v>1980944.47021602</v>
      </c>
      <c r="K210" s="62">
        <v>4277883.6625352502</v>
      </c>
      <c r="L210" s="63"/>
      <c r="M210" s="64">
        <v>0.46306646615116898</v>
      </c>
      <c r="N210" s="65">
        <v>0.8</v>
      </c>
      <c r="O210" s="66">
        <v>0.754</v>
      </c>
      <c r="P210">
        <v>55397</v>
      </c>
      <c r="Q210" s="65">
        <v>41769.339999999997</v>
      </c>
      <c r="R210" s="65">
        <v>376.24</v>
      </c>
      <c r="S210" s="50">
        <v>44732.853636689797</v>
      </c>
      <c r="T210" s="65">
        <f t="shared" si="3"/>
        <v>42145.579999999994</v>
      </c>
    </row>
    <row r="211" spans="1:20" x14ac:dyDescent="0.25">
      <c r="A211" s="60" t="s">
        <v>195</v>
      </c>
      <c r="B211" s="60" t="s">
        <v>193</v>
      </c>
      <c r="C211" s="60" t="s">
        <v>332</v>
      </c>
      <c r="D211" s="60" t="s">
        <v>284</v>
      </c>
      <c r="E211" s="60" t="s">
        <v>118</v>
      </c>
      <c r="F211" s="60" t="s">
        <v>30</v>
      </c>
      <c r="G211" s="60" t="s">
        <v>16</v>
      </c>
      <c r="H211" s="60" t="s">
        <v>307</v>
      </c>
      <c r="I211">
        <v>64661</v>
      </c>
      <c r="J211" s="61">
        <v>1980944.47021602</v>
      </c>
      <c r="K211" s="62">
        <v>4033441.1278271601</v>
      </c>
      <c r="L211" s="63"/>
      <c r="M211" s="64">
        <v>0.49113013117986598</v>
      </c>
      <c r="N211" s="65">
        <v>0.65</v>
      </c>
      <c r="O211" s="66">
        <v>0.61262499999999998</v>
      </c>
      <c r="P211">
        <v>31756</v>
      </c>
      <c r="Q211" s="65">
        <v>19454.52</v>
      </c>
      <c r="R211" s="65">
        <v>236.48</v>
      </c>
      <c r="S211" s="50">
        <v>44732.853636689797</v>
      </c>
      <c r="T211" s="65">
        <f t="shared" si="3"/>
        <v>19691</v>
      </c>
    </row>
    <row r="212" spans="1:20" x14ac:dyDescent="0.25">
      <c r="A212" s="60" t="s">
        <v>195</v>
      </c>
      <c r="B212" s="60" t="s">
        <v>193</v>
      </c>
      <c r="C212" s="60" t="s">
        <v>333</v>
      </c>
      <c r="D212" s="60" t="s">
        <v>285</v>
      </c>
      <c r="E212" s="60" t="s">
        <v>152</v>
      </c>
      <c r="F212" s="60" t="s">
        <v>30</v>
      </c>
      <c r="G212" s="60" t="s">
        <v>16</v>
      </c>
      <c r="H212" s="60" t="s">
        <v>307</v>
      </c>
      <c r="I212">
        <v>8170</v>
      </c>
      <c r="J212" s="61">
        <v>1980944.47021602</v>
      </c>
      <c r="K212" s="62">
        <v>4277883.6625352502</v>
      </c>
      <c r="L212" s="63"/>
      <c r="M212" s="64">
        <v>0.46306646615116898</v>
      </c>
      <c r="N212" s="65">
        <v>10.67</v>
      </c>
      <c r="O212" s="66">
        <v>10.0298</v>
      </c>
      <c r="P212">
        <v>3783</v>
      </c>
      <c r="Q212" s="65">
        <v>37942.730000000003</v>
      </c>
      <c r="R212" s="65">
        <v>-40.11</v>
      </c>
      <c r="S212" s="50">
        <v>44732.853636689797</v>
      </c>
      <c r="T212" s="65">
        <f t="shared" si="3"/>
        <v>37902.620000000003</v>
      </c>
    </row>
    <row r="213" spans="1:20" x14ac:dyDescent="0.25">
      <c r="A213" s="60" t="s">
        <v>195</v>
      </c>
      <c r="B213" s="60" t="s">
        <v>193</v>
      </c>
      <c r="C213" s="60" t="s">
        <v>334</v>
      </c>
      <c r="D213" s="60" t="s">
        <v>287</v>
      </c>
      <c r="E213" s="60" t="s">
        <v>152</v>
      </c>
      <c r="F213" s="60" t="s">
        <v>30</v>
      </c>
      <c r="G213" s="60" t="s">
        <v>16</v>
      </c>
      <c r="H213" s="60" t="s">
        <v>307</v>
      </c>
      <c r="I213">
        <v>6572</v>
      </c>
      <c r="J213" s="61">
        <v>1980944.47021602</v>
      </c>
      <c r="K213" s="62">
        <v>4271424.9695137497</v>
      </c>
      <c r="L213" s="63"/>
      <c r="M213" s="64">
        <v>0.46376665500495201</v>
      </c>
      <c r="N213" s="65">
        <v>10.62</v>
      </c>
      <c r="O213" s="66">
        <v>9.9827999999999992</v>
      </c>
      <c r="P213">
        <v>3047</v>
      </c>
      <c r="Q213" s="65">
        <v>30417.59</v>
      </c>
      <c r="R213" s="65">
        <v>69.88</v>
      </c>
      <c r="S213" s="50">
        <v>44732.853636689797</v>
      </c>
      <c r="T213" s="65">
        <f t="shared" si="3"/>
        <v>30487.47</v>
      </c>
    </row>
    <row r="214" spans="1:20" x14ac:dyDescent="0.25">
      <c r="A214" s="60" t="s">
        <v>195</v>
      </c>
      <c r="B214" s="60" t="s">
        <v>193</v>
      </c>
      <c r="C214" s="60" t="s">
        <v>335</v>
      </c>
      <c r="D214" s="60" t="s">
        <v>252</v>
      </c>
      <c r="E214" s="60" t="s">
        <v>126</v>
      </c>
      <c r="F214" s="60" t="s">
        <v>30</v>
      </c>
      <c r="G214" s="60" t="s">
        <v>16</v>
      </c>
      <c r="H214" s="60" t="s">
        <v>307</v>
      </c>
      <c r="I214">
        <v>4833</v>
      </c>
      <c r="J214" s="61">
        <v>1980944.47021602</v>
      </c>
      <c r="K214" s="62">
        <v>4277883.6625352502</v>
      </c>
      <c r="L214" s="63"/>
      <c r="M214" s="64">
        <v>0.46306646615116898</v>
      </c>
      <c r="N214" s="65">
        <v>9.85</v>
      </c>
      <c r="O214" s="66">
        <v>9.2590000000000003</v>
      </c>
      <c r="P214">
        <v>2238</v>
      </c>
      <c r="Q214" s="65">
        <v>20721.64</v>
      </c>
      <c r="R214" s="65">
        <v>74.08</v>
      </c>
      <c r="S214" s="50">
        <v>44732.853636689797</v>
      </c>
      <c r="T214" s="65">
        <f t="shared" si="3"/>
        <v>20795.72</v>
      </c>
    </row>
    <row r="215" spans="1:20" x14ac:dyDescent="0.25">
      <c r="A215" s="60" t="s">
        <v>195</v>
      </c>
      <c r="B215" s="60" t="s">
        <v>193</v>
      </c>
      <c r="C215" s="60" t="s">
        <v>336</v>
      </c>
      <c r="D215" s="60" t="s">
        <v>287</v>
      </c>
      <c r="E215" s="60" t="s">
        <v>126</v>
      </c>
      <c r="F215" s="60" t="s">
        <v>30</v>
      </c>
      <c r="G215" s="60" t="s">
        <v>16</v>
      </c>
      <c r="H215" s="60" t="s">
        <v>307</v>
      </c>
      <c r="I215">
        <v>4673</v>
      </c>
      <c r="J215" s="61">
        <v>1980944.47021602</v>
      </c>
      <c r="K215" s="62">
        <v>4271424.9695137497</v>
      </c>
      <c r="L215" s="63"/>
      <c r="M215" s="64">
        <v>0.46376665500495201</v>
      </c>
      <c r="N215" s="65">
        <v>9.85</v>
      </c>
      <c r="O215" s="66">
        <v>9.2590000000000003</v>
      </c>
      <c r="P215">
        <v>2167</v>
      </c>
      <c r="Q215" s="65">
        <v>20064.25</v>
      </c>
      <c r="R215" s="65">
        <v>64.81</v>
      </c>
      <c r="S215" s="50">
        <v>44732.853636689797</v>
      </c>
      <c r="T215" s="65">
        <f t="shared" si="3"/>
        <v>20129.060000000001</v>
      </c>
    </row>
    <row r="216" spans="1:20" x14ac:dyDescent="0.25">
      <c r="A216" s="60" t="s">
        <v>196</v>
      </c>
      <c r="B216" s="60" t="s">
        <v>193</v>
      </c>
      <c r="C216" s="60" t="s">
        <v>330</v>
      </c>
      <c r="D216" s="60" t="s">
        <v>151</v>
      </c>
      <c r="E216" s="60" t="s">
        <v>118</v>
      </c>
      <c r="F216" s="60" t="s">
        <v>30</v>
      </c>
      <c r="G216" s="60" t="s">
        <v>16</v>
      </c>
      <c r="H216" s="60" t="s">
        <v>307</v>
      </c>
      <c r="I216">
        <v>28163</v>
      </c>
      <c r="J216" s="61">
        <v>143028.39016647101</v>
      </c>
      <c r="K216" s="62">
        <v>3514668.7730565402</v>
      </c>
      <c r="L216" s="63"/>
      <c r="M216" s="64">
        <v>4.06946996721076E-2</v>
      </c>
      <c r="N216" s="65">
        <v>0.69</v>
      </c>
      <c r="O216" s="66">
        <v>0.65032500000000004</v>
      </c>
      <c r="P216">
        <v>1146</v>
      </c>
      <c r="Q216" s="65">
        <v>745.27</v>
      </c>
      <c r="R216" s="65">
        <v>7.15</v>
      </c>
      <c r="S216" s="50">
        <v>44732.853636689797</v>
      </c>
      <c r="T216" s="65">
        <f t="shared" si="3"/>
        <v>752.42</v>
      </c>
    </row>
    <row r="217" spans="1:20" x14ac:dyDescent="0.25">
      <c r="A217" s="60" t="s">
        <v>196</v>
      </c>
      <c r="B217" s="60" t="s">
        <v>193</v>
      </c>
      <c r="C217" s="60" t="s">
        <v>331</v>
      </c>
      <c r="D217" s="60" t="s">
        <v>285</v>
      </c>
      <c r="E217" s="60" t="s">
        <v>118</v>
      </c>
      <c r="F217" s="60" t="s">
        <v>30</v>
      </c>
      <c r="G217" s="60" t="s">
        <v>16</v>
      </c>
      <c r="H217" s="60" t="s">
        <v>307</v>
      </c>
      <c r="I217">
        <v>119632</v>
      </c>
      <c r="J217" s="61">
        <v>143028.39016647101</v>
      </c>
      <c r="K217" s="62">
        <v>4277883.6625352502</v>
      </c>
      <c r="L217" s="63"/>
      <c r="M217" s="64">
        <v>3.3434380513682901E-2</v>
      </c>
      <c r="N217" s="65">
        <v>0.8</v>
      </c>
      <c r="O217" s="66">
        <v>0.754</v>
      </c>
      <c r="P217">
        <v>3999</v>
      </c>
      <c r="Q217" s="65">
        <v>3015.25</v>
      </c>
      <c r="R217" s="65">
        <v>27.14</v>
      </c>
      <c r="S217" s="50">
        <v>44732.853636689797</v>
      </c>
      <c r="T217" s="65">
        <f t="shared" si="3"/>
        <v>3042.39</v>
      </c>
    </row>
    <row r="218" spans="1:20" x14ac:dyDescent="0.25">
      <c r="A218" s="60" t="s">
        <v>196</v>
      </c>
      <c r="B218" s="60" t="s">
        <v>193</v>
      </c>
      <c r="C218" s="60" t="s">
        <v>332</v>
      </c>
      <c r="D218" s="60" t="s">
        <v>284</v>
      </c>
      <c r="E218" s="60" t="s">
        <v>118</v>
      </c>
      <c r="F218" s="60" t="s">
        <v>30</v>
      </c>
      <c r="G218" s="60" t="s">
        <v>316</v>
      </c>
      <c r="H218" s="60" t="s">
        <v>307</v>
      </c>
      <c r="I218">
        <v>64661</v>
      </c>
      <c r="J218" s="61">
        <v>143028.39016647101</v>
      </c>
      <c r="K218" s="62"/>
      <c r="L218" s="63"/>
      <c r="M218" s="64"/>
      <c r="N218" s="65">
        <v>0.65</v>
      </c>
      <c r="O218" s="66">
        <v>0.61262499999999998</v>
      </c>
      <c r="Q218" s="65">
        <v>0</v>
      </c>
      <c r="R218" s="65">
        <v>0</v>
      </c>
      <c r="S218" s="50">
        <v>44732.853636689797</v>
      </c>
      <c r="T218" s="65">
        <f t="shared" si="3"/>
        <v>0</v>
      </c>
    </row>
    <row r="219" spans="1:20" x14ac:dyDescent="0.25">
      <c r="A219" s="60" t="s">
        <v>196</v>
      </c>
      <c r="B219" s="60" t="s">
        <v>193</v>
      </c>
      <c r="C219" s="60" t="s">
        <v>333</v>
      </c>
      <c r="D219" s="60" t="s">
        <v>285</v>
      </c>
      <c r="E219" s="60" t="s">
        <v>152</v>
      </c>
      <c r="F219" s="60" t="s">
        <v>30</v>
      </c>
      <c r="G219" s="60" t="s">
        <v>16</v>
      </c>
      <c r="H219" s="60" t="s">
        <v>307</v>
      </c>
      <c r="I219">
        <v>8170</v>
      </c>
      <c r="J219" s="61">
        <v>143028.39016647101</v>
      </c>
      <c r="K219" s="62">
        <v>4277883.6625352502</v>
      </c>
      <c r="L219" s="63"/>
      <c r="M219" s="64">
        <v>3.3434380513682901E-2</v>
      </c>
      <c r="N219" s="65">
        <v>10.67</v>
      </c>
      <c r="O219" s="66">
        <v>10.0298</v>
      </c>
      <c r="P219">
        <v>273</v>
      </c>
      <c r="Q219" s="65">
        <v>2738.14</v>
      </c>
      <c r="R219" s="65">
        <v>0</v>
      </c>
      <c r="S219" s="50">
        <v>44732.853636689797</v>
      </c>
      <c r="T219" s="65">
        <f t="shared" si="3"/>
        <v>2738.14</v>
      </c>
    </row>
    <row r="220" spans="1:20" x14ac:dyDescent="0.25">
      <c r="A220" s="60" t="s">
        <v>196</v>
      </c>
      <c r="B220" s="60" t="s">
        <v>193</v>
      </c>
      <c r="C220" s="60" t="s">
        <v>334</v>
      </c>
      <c r="D220" s="60" t="s">
        <v>287</v>
      </c>
      <c r="E220" s="60" t="s">
        <v>152</v>
      </c>
      <c r="F220" s="60" t="s">
        <v>30</v>
      </c>
      <c r="G220" s="60" t="s">
        <v>16</v>
      </c>
      <c r="H220" s="60" t="s">
        <v>307</v>
      </c>
      <c r="I220">
        <v>6572</v>
      </c>
      <c r="J220" s="61">
        <v>143028.39016647101</v>
      </c>
      <c r="K220" s="62">
        <v>4271424.9695137497</v>
      </c>
      <c r="L220" s="63"/>
      <c r="M220" s="64">
        <v>3.3484935633260902E-2</v>
      </c>
      <c r="N220" s="65">
        <v>10.62</v>
      </c>
      <c r="O220" s="66">
        <v>9.9827999999999992</v>
      </c>
      <c r="P220">
        <v>220</v>
      </c>
      <c r="Q220" s="65">
        <v>2196.2199999999998</v>
      </c>
      <c r="R220" s="65">
        <v>0</v>
      </c>
      <c r="S220" s="50">
        <v>44732.853636689797</v>
      </c>
      <c r="T220" s="65">
        <f t="shared" si="3"/>
        <v>2196.2199999999998</v>
      </c>
    </row>
    <row r="221" spans="1:20" x14ac:dyDescent="0.25">
      <c r="A221" s="60" t="s">
        <v>196</v>
      </c>
      <c r="B221" s="60" t="s">
        <v>193</v>
      </c>
      <c r="C221" s="60" t="s">
        <v>335</v>
      </c>
      <c r="D221" s="60" t="s">
        <v>252</v>
      </c>
      <c r="E221" s="60" t="s">
        <v>126</v>
      </c>
      <c r="F221" s="60" t="s">
        <v>30</v>
      </c>
      <c r="G221" s="60" t="s">
        <v>16</v>
      </c>
      <c r="H221" s="60" t="s">
        <v>307</v>
      </c>
      <c r="I221">
        <v>4833</v>
      </c>
      <c r="J221" s="61">
        <v>143028.39016647101</v>
      </c>
      <c r="K221" s="62">
        <v>4277883.6625352502</v>
      </c>
      <c r="L221" s="63"/>
      <c r="M221" s="64">
        <v>3.3434380513682901E-2</v>
      </c>
      <c r="N221" s="65">
        <v>9.85</v>
      </c>
      <c r="O221" s="66">
        <v>9.2590000000000003</v>
      </c>
      <c r="P221">
        <v>161</v>
      </c>
      <c r="Q221" s="65">
        <v>1490.7</v>
      </c>
      <c r="R221" s="65">
        <v>9.26</v>
      </c>
      <c r="S221" s="50">
        <v>44732.853636689797</v>
      </c>
      <c r="T221" s="65">
        <f t="shared" si="3"/>
        <v>1499.96</v>
      </c>
    </row>
    <row r="222" spans="1:20" x14ac:dyDescent="0.25">
      <c r="A222" s="60" t="s">
        <v>196</v>
      </c>
      <c r="B222" s="60" t="s">
        <v>193</v>
      </c>
      <c r="C222" s="60" t="s">
        <v>336</v>
      </c>
      <c r="D222" s="60" t="s">
        <v>287</v>
      </c>
      <c r="E222" s="60" t="s">
        <v>126</v>
      </c>
      <c r="F222" s="60" t="s">
        <v>30</v>
      </c>
      <c r="G222" s="60" t="s">
        <v>16</v>
      </c>
      <c r="H222" s="60" t="s">
        <v>307</v>
      </c>
      <c r="I222">
        <v>4673</v>
      </c>
      <c r="J222" s="61">
        <v>143028.39016647101</v>
      </c>
      <c r="K222" s="62">
        <v>4271424.9695137497</v>
      </c>
      <c r="L222" s="63"/>
      <c r="M222" s="64">
        <v>3.3484935633260902E-2</v>
      </c>
      <c r="N222" s="65">
        <v>9.85</v>
      </c>
      <c r="O222" s="66">
        <v>9.2590000000000003</v>
      </c>
      <c r="P222">
        <v>156</v>
      </c>
      <c r="Q222" s="65">
        <v>1444.4</v>
      </c>
      <c r="R222" s="65">
        <v>9.26</v>
      </c>
      <c r="S222" s="50">
        <v>44732.853636689797</v>
      </c>
      <c r="T222" s="65">
        <f t="shared" si="3"/>
        <v>1453.66</v>
      </c>
    </row>
    <row r="223" spans="1:20" x14ac:dyDescent="0.25">
      <c r="A223" s="60" t="s">
        <v>197</v>
      </c>
      <c r="B223" s="60" t="s">
        <v>193</v>
      </c>
      <c r="C223" s="60" t="s">
        <v>330</v>
      </c>
      <c r="D223" s="60" t="s">
        <v>151</v>
      </c>
      <c r="E223" s="60" t="s">
        <v>118</v>
      </c>
      <c r="F223" s="60" t="s">
        <v>30</v>
      </c>
      <c r="G223" s="60" t="s">
        <v>16</v>
      </c>
      <c r="H223" s="60" t="s">
        <v>307</v>
      </c>
      <c r="I223">
        <v>28163</v>
      </c>
      <c r="J223" s="61">
        <v>94955.451520116607</v>
      </c>
      <c r="K223" s="62">
        <v>3514668.7730565402</v>
      </c>
      <c r="L223" s="63"/>
      <c r="M223" s="64">
        <v>2.7016899073974001E-2</v>
      </c>
      <c r="N223" s="65">
        <v>0.69</v>
      </c>
      <c r="O223" s="66">
        <v>0.65032500000000004</v>
      </c>
      <c r="P223">
        <v>760</v>
      </c>
      <c r="Q223" s="65">
        <v>494.25</v>
      </c>
      <c r="R223" s="65">
        <v>5.21</v>
      </c>
      <c r="S223" s="50">
        <v>44732.853636689797</v>
      </c>
      <c r="T223" s="65">
        <f t="shared" si="3"/>
        <v>499.46</v>
      </c>
    </row>
    <row r="224" spans="1:20" x14ac:dyDescent="0.25">
      <c r="A224" s="60" t="s">
        <v>197</v>
      </c>
      <c r="B224" s="60" t="s">
        <v>193</v>
      </c>
      <c r="C224" s="60" t="s">
        <v>331</v>
      </c>
      <c r="D224" s="60" t="s">
        <v>285</v>
      </c>
      <c r="E224" s="60" t="s">
        <v>118</v>
      </c>
      <c r="F224" s="60" t="s">
        <v>30</v>
      </c>
      <c r="G224" s="60" t="s">
        <v>16</v>
      </c>
      <c r="H224" s="60" t="s">
        <v>307</v>
      </c>
      <c r="I224">
        <v>119632</v>
      </c>
      <c r="J224" s="61">
        <v>94955.451520116607</v>
      </c>
      <c r="K224" s="62">
        <v>4277883.6625352502</v>
      </c>
      <c r="L224" s="63"/>
      <c r="M224" s="64">
        <v>2.21968288552854E-2</v>
      </c>
      <c r="N224" s="65">
        <v>0.8</v>
      </c>
      <c r="O224" s="66">
        <v>0.754</v>
      </c>
      <c r="P224">
        <v>2655</v>
      </c>
      <c r="Q224" s="65">
        <v>2001.87</v>
      </c>
      <c r="R224" s="65">
        <v>18.11</v>
      </c>
      <c r="S224" s="50">
        <v>44732.853636689797</v>
      </c>
      <c r="T224" s="65">
        <f t="shared" si="3"/>
        <v>2019.9799999999998</v>
      </c>
    </row>
    <row r="225" spans="1:20" x14ac:dyDescent="0.25">
      <c r="A225" s="60" t="s">
        <v>197</v>
      </c>
      <c r="B225" s="60" t="s">
        <v>193</v>
      </c>
      <c r="C225" s="60" t="s">
        <v>332</v>
      </c>
      <c r="D225" s="60" t="s">
        <v>284</v>
      </c>
      <c r="E225" s="60" t="s">
        <v>118</v>
      </c>
      <c r="F225" s="60" t="s">
        <v>30</v>
      </c>
      <c r="G225" s="60" t="s">
        <v>316</v>
      </c>
      <c r="H225" s="60" t="s">
        <v>307</v>
      </c>
      <c r="I225">
        <v>64661</v>
      </c>
      <c r="J225" s="61">
        <v>94955.451520116607</v>
      </c>
      <c r="K225" s="62"/>
      <c r="L225" s="63"/>
      <c r="M225" s="64"/>
      <c r="N225" s="65">
        <v>0.65</v>
      </c>
      <c r="O225" s="66">
        <v>0.61262499999999998</v>
      </c>
      <c r="Q225" s="65">
        <v>0</v>
      </c>
      <c r="R225" s="65">
        <v>0</v>
      </c>
      <c r="S225" s="50">
        <v>44732.853636689797</v>
      </c>
      <c r="T225" s="65">
        <f t="shared" si="3"/>
        <v>0</v>
      </c>
    </row>
    <row r="226" spans="1:20" x14ac:dyDescent="0.25">
      <c r="A226" s="60" t="s">
        <v>197</v>
      </c>
      <c r="B226" s="60" t="s">
        <v>193</v>
      </c>
      <c r="C226" s="60" t="s">
        <v>333</v>
      </c>
      <c r="D226" s="60" t="s">
        <v>285</v>
      </c>
      <c r="E226" s="60" t="s">
        <v>152</v>
      </c>
      <c r="F226" s="60" t="s">
        <v>30</v>
      </c>
      <c r="G226" s="60" t="s">
        <v>16</v>
      </c>
      <c r="H226" s="60" t="s">
        <v>307</v>
      </c>
      <c r="I226">
        <v>8170</v>
      </c>
      <c r="J226" s="61">
        <v>94955.451520116607</v>
      </c>
      <c r="K226" s="62">
        <v>4277883.6625352502</v>
      </c>
      <c r="L226" s="63"/>
      <c r="M226" s="64">
        <v>2.21968288552854E-2</v>
      </c>
      <c r="N226" s="65">
        <v>10.67</v>
      </c>
      <c r="O226" s="66">
        <v>10.0298</v>
      </c>
      <c r="P226">
        <v>181</v>
      </c>
      <c r="Q226" s="65">
        <v>1815.39</v>
      </c>
      <c r="R226" s="65">
        <v>-10.029999999999999</v>
      </c>
      <c r="S226" s="50">
        <v>44732.853636689797</v>
      </c>
      <c r="T226" s="65">
        <f t="shared" si="3"/>
        <v>1805.3600000000001</v>
      </c>
    </row>
    <row r="227" spans="1:20" x14ac:dyDescent="0.25">
      <c r="A227" s="60" t="s">
        <v>197</v>
      </c>
      <c r="B227" s="60" t="s">
        <v>193</v>
      </c>
      <c r="C227" s="60" t="s">
        <v>334</v>
      </c>
      <c r="D227" s="60" t="s">
        <v>287</v>
      </c>
      <c r="E227" s="60" t="s">
        <v>152</v>
      </c>
      <c r="F227" s="60" t="s">
        <v>30</v>
      </c>
      <c r="G227" s="60" t="s">
        <v>16</v>
      </c>
      <c r="H227" s="60" t="s">
        <v>307</v>
      </c>
      <c r="I227">
        <v>6572</v>
      </c>
      <c r="J227" s="61">
        <v>94955.451520116607</v>
      </c>
      <c r="K227" s="62">
        <v>4271424.9695137497</v>
      </c>
      <c r="L227" s="63"/>
      <c r="M227" s="64">
        <v>2.2230392011527302E-2</v>
      </c>
      <c r="N227" s="65">
        <v>10.62</v>
      </c>
      <c r="O227" s="66">
        <v>9.9827999999999992</v>
      </c>
      <c r="P227">
        <v>146</v>
      </c>
      <c r="Q227" s="65">
        <v>1457.49</v>
      </c>
      <c r="R227" s="65">
        <v>0</v>
      </c>
      <c r="S227" s="50">
        <v>44732.853636689797</v>
      </c>
      <c r="T227" s="65">
        <f t="shared" si="3"/>
        <v>1457.49</v>
      </c>
    </row>
    <row r="228" spans="1:20" x14ac:dyDescent="0.25">
      <c r="A228" s="60" t="s">
        <v>197</v>
      </c>
      <c r="B228" s="60" t="s">
        <v>193</v>
      </c>
      <c r="C228" s="60" t="s">
        <v>335</v>
      </c>
      <c r="D228" s="60" t="s">
        <v>252</v>
      </c>
      <c r="E228" s="60" t="s">
        <v>126</v>
      </c>
      <c r="F228" s="60" t="s">
        <v>30</v>
      </c>
      <c r="G228" s="60" t="s">
        <v>16</v>
      </c>
      <c r="H228" s="60" t="s">
        <v>307</v>
      </c>
      <c r="I228">
        <v>4833</v>
      </c>
      <c r="J228" s="61">
        <v>94955.451520116607</v>
      </c>
      <c r="K228" s="62">
        <v>4277883.6625352502</v>
      </c>
      <c r="L228" s="63"/>
      <c r="M228" s="64">
        <v>2.21968288552854E-2</v>
      </c>
      <c r="N228" s="65">
        <v>9.85</v>
      </c>
      <c r="O228" s="66">
        <v>9.2590000000000003</v>
      </c>
      <c r="P228">
        <v>107</v>
      </c>
      <c r="Q228" s="65">
        <v>990.71</v>
      </c>
      <c r="R228" s="65">
        <v>9.26</v>
      </c>
      <c r="S228" s="50">
        <v>44732.853636689797</v>
      </c>
      <c r="T228" s="65">
        <f t="shared" si="3"/>
        <v>999.97</v>
      </c>
    </row>
    <row r="229" spans="1:20" x14ac:dyDescent="0.25">
      <c r="A229" s="60" t="s">
        <v>197</v>
      </c>
      <c r="B229" s="60" t="s">
        <v>193</v>
      </c>
      <c r="C229" s="60" t="s">
        <v>336</v>
      </c>
      <c r="D229" s="60" t="s">
        <v>287</v>
      </c>
      <c r="E229" s="60" t="s">
        <v>126</v>
      </c>
      <c r="F229" s="60" t="s">
        <v>30</v>
      </c>
      <c r="G229" s="60" t="s">
        <v>16</v>
      </c>
      <c r="H229" s="60" t="s">
        <v>307</v>
      </c>
      <c r="I229">
        <v>4673</v>
      </c>
      <c r="J229" s="61">
        <v>94955.451520116607</v>
      </c>
      <c r="K229" s="62">
        <v>4271424.9695137497</v>
      </c>
      <c r="L229" s="63"/>
      <c r="M229" s="64">
        <v>2.2230392011527302E-2</v>
      </c>
      <c r="N229" s="65">
        <v>9.85</v>
      </c>
      <c r="O229" s="66">
        <v>9.2590000000000003</v>
      </c>
      <c r="P229">
        <v>103</v>
      </c>
      <c r="Q229" s="65">
        <v>953.68</v>
      </c>
      <c r="R229" s="65">
        <v>0</v>
      </c>
      <c r="S229" s="50">
        <v>44732.853636689797</v>
      </c>
      <c r="T229" s="65">
        <f t="shared" si="3"/>
        <v>953.68</v>
      </c>
    </row>
    <row r="230" spans="1:20" x14ac:dyDescent="0.25">
      <c r="A230" s="60" t="s">
        <v>125</v>
      </c>
      <c r="B230" s="60" t="s">
        <v>124</v>
      </c>
      <c r="C230" s="60" t="s">
        <v>337</v>
      </c>
      <c r="D230" s="60" t="s">
        <v>151</v>
      </c>
      <c r="E230" s="60" t="s">
        <v>118</v>
      </c>
      <c r="F230" s="60" t="s">
        <v>73</v>
      </c>
      <c r="G230" s="60" t="s">
        <v>16</v>
      </c>
      <c r="H230" s="60" t="s">
        <v>307</v>
      </c>
      <c r="I230">
        <v>319094</v>
      </c>
      <c r="J230" s="61">
        <v>196369.59606174001</v>
      </c>
      <c r="K230" s="62">
        <v>12090141.4438946</v>
      </c>
      <c r="L230" s="63"/>
      <c r="M230" s="64">
        <v>1.6242125617223799E-2</v>
      </c>
      <c r="N230" s="65">
        <v>1.05</v>
      </c>
      <c r="O230" s="66">
        <v>0.98962499999999998</v>
      </c>
      <c r="P230">
        <v>5182</v>
      </c>
      <c r="Q230" s="65">
        <v>5128.24</v>
      </c>
      <c r="R230" s="65">
        <v>45.53</v>
      </c>
      <c r="S230" s="50">
        <v>44732.853636689797</v>
      </c>
      <c r="T230" s="65">
        <f t="shared" si="3"/>
        <v>5173.7699999999995</v>
      </c>
    </row>
    <row r="231" spans="1:20" x14ac:dyDescent="0.25">
      <c r="A231" s="60" t="s">
        <v>125</v>
      </c>
      <c r="B231" s="60" t="s">
        <v>124</v>
      </c>
      <c r="C231" s="60" t="s">
        <v>338</v>
      </c>
      <c r="D231" s="60" t="s">
        <v>282</v>
      </c>
      <c r="E231" s="60" t="s">
        <v>118</v>
      </c>
      <c r="F231" s="60" t="s">
        <v>73</v>
      </c>
      <c r="G231" s="60" t="s">
        <v>16</v>
      </c>
      <c r="H231" s="60" t="s">
        <v>307</v>
      </c>
      <c r="I231">
        <v>46260</v>
      </c>
      <c r="J231" s="61">
        <v>196369.59606174001</v>
      </c>
      <c r="K231" s="62">
        <v>10997609.1949428</v>
      </c>
      <c r="L231" s="63"/>
      <c r="M231" s="64">
        <v>1.7855662315409301E-2</v>
      </c>
      <c r="N231" s="65">
        <v>0.95</v>
      </c>
      <c r="O231" s="66">
        <v>0.89537500000000003</v>
      </c>
      <c r="P231">
        <v>826</v>
      </c>
      <c r="Q231" s="65">
        <v>739.58</v>
      </c>
      <c r="R231" s="65">
        <v>10.75</v>
      </c>
      <c r="S231" s="50">
        <v>44732.853636689797</v>
      </c>
      <c r="T231" s="65">
        <f t="shared" si="3"/>
        <v>750.33</v>
      </c>
    </row>
    <row r="232" spans="1:20" x14ac:dyDescent="0.25">
      <c r="A232" s="60" t="s">
        <v>125</v>
      </c>
      <c r="B232" s="60" t="s">
        <v>124</v>
      </c>
      <c r="C232" s="60" t="s">
        <v>339</v>
      </c>
      <c r="D232" s="60" t="s">
        <v>283</v>
      </c>
      <c r="E232" s="60" t="s">
        <v>118</v>
      </c>
      <c r="F232" s="60" t="s">
        <v>73</v>
      </c>
      <c r="G232" s="60" t="s">
        <v>316</v>
      </c>
      <c r="H232" s="60" t="s">
        <v>307</v>
      </c>
      <c r="I232">
        <v>229014</v>
      </c>
      <c r="J232" s="61">
        <v>196369.59606174001</v>
      </c>
      <c r="K232" s="62"/>
      <c r="L232" s="63"/>
      <c r="M232" s="64"/>
      <c r="N232" s="65">
        <v>0.91</v>
      </c>
      <c r="O232" s="66">
        <v>0.85767499999999997</v>
      </c>
      <c r="Q232" s="65">
        <v>0</v>
      </c>
      <c r="R232" s="65">
        <v>0</v>
      </c>
      <c r="S232" s="50">
        <v>44732.853636689797</v>
      </c>
      <c r="T232" s="65">
        <f t="shared" si="3"/>
        <v>0</v>
      </c>
    </row>
    <row r="233" spans="1:20" x14ac:dyDescent="0.25">
      <c r="A233" s="60" t="s">
        <v>125</v>
      </c>
      <c r="B233" s="60" t="s">
        <v>124</v>
      </c>
      <c r="C233" s="60" t="s">
        <v>340</v>
      </c>
      <c r="D233" s="60" t="s">
        <v>282</v>
      </c>
      <c r="E233" s="60" t="s">
        <v>152</v>
      </c>
      <c r="F233" s="60" t="s">
        <v>73</v>
      </c>
      <c r="G233" s="60" t="s">
        <v>16</v>
      </c>
      <c r="H233" s="60" t="s">
        <v>307</v>
      </c>
      <c r="I233">
        <v>18009</v>
      </c>
      <c r="J233" s="61">
        <v>196369.59606174001</v>
      </c>
      <c r="K233" s="62">
        <v>10997609.1949428</v>
      </c>
      <c r="L233" s="63"/>
      <c r="M233" s="64">
        <v>1.7855662315409301E-2</v>
      </c>
      <c r="N233" s="65">
        <v>17.47</v>
      </c>
      <c r="O233" s="66">
        <v>16.421800000000001</v>
      </c>
      <c r="P233">
        <v>321</v>
      </c>
      <c r="Q233" s="65">
        <v>5271.4</v>
      </c>
      <c r="R233" s="65">
        <v>16.420000000000002</v>
      </c>
      <c r="S233" s="50">
        <v>44732.853636689797</v>
      </c>
      <c r="T233" s="65">
        <f t="shared" si="3"/>
        <v>5287.82</v>
      </c>
    </row>
    <row r="234" spans="1:20" x14ac:dyDescent="0.25">
      <c r="A234" s="60" t="s">
        <v>125</v>
      </c>
      <c r="B234" s="60" t="s">
        <v>124</v>
      </c>
      <c r="C234" s="60" t="s">
        <v>341</v>
      </c>
      <c r="D234" s="60" t="s">
        <v>285</v>
      </c>
      <c r="E234" s="60" t="s">
        <v>152</v>
      </c>
      <c r="F234" s="60" t="s">
        <v>73</v>
      </c>
      <c r="G234" s="60" t="s">
        <v>16</v>
      </c>
      <c r="H234" s="60" t="s">
        <v>307</v>
      </c>
      <c r="I234">
        <v>16082</v>
      </c>
      <c r="J234" s="61">
        <v>196369.59606174001</v>
      </c>
      <c r="K234" s="62">
        <v>12101893.732372999</v>
      </c>
      <c r="L234" s="63"/>
      <c r="M234" s="64">
        <v>1.6226352701845699E-2</v>
      </c>
      <c r="N234" s="65">
        <v>17.5</v>
      </c>
      <c r="O234" s="66">
        <v>16.45</v>
      </c>
      <c r="P234">
        <v>260</v>
      </c>
      <c r="Q234" s="65">
        <v>4277</v>
      </c>
      <c r="R234" s="65">
        <v>0</v>
      </c>
      <c r="S234" s="50">
        <v>44732.853636689797</v>
      </c>
      <c r="T234" s="65">
        <f t="shared" si="3"/>
        <v>4277</v>
      </c>
    </row>
    <row r="235" spans="1:20" x14ac:dyDescent="0.25">
      <c r="A235" s="60" t="s">
        <v>125</v>
      </c>
      <c r="B235" s="60" t="s">
        <v>124</v>
      </c>
      <c r="C235" s="60" t="s">
        <v>342</v>
      </c>
      <c r="D235" s="60" t="s">
        <v>151</v>
      </c>
      <c r="E235" s="60" t="s">
        <v>126</v>
      </c>
      <c r="F235" s="60" t="s">
        <v>73</v>
      </c>
      <c r="G235" s="60" t="s">
        <v>16</v>
      </c>
      <c r="H235" s="60" t="s">
        <v>307</v>
      </c>
      <c r="I235">
        <v>15520</v>
      </c>
      <c r="J235" s="61">
        <v>196369.59606174001</v>
      </c>
      <c r="K235" s="62">
        <v>12090141.4438946</v>
      </c>
      <c r="L235" s="63"/>
      <c r="M235" s="64">
        <v>1.6242125617223799E-2</v>
      </c>
      <c r="N235" s="65">
        <v>10.94</v>
      </c>
      <c r="O235" s="66">
        <v>10.2836</v>
      </c>
      <c r="P235">
        <v>252</v>
      </c>
      <c r="Q235" s="65">
        <v>2591.4699999999998</v>
      </c>
      <c r="R235" s="65">
        <v>0</v>
      </c>
      <c r="S235" s="50">
        <v>44732.853636689797</v>
      </c>
      <c r="T235" s="65">
        <f t="shared" si="3"/>
        <v>2591.4699999999998</v>
      </c>
    </row>
    <row r="236" spans="1:20" x14ac:dyDescent="0.25">
      <c r="A236" s="60" t="s">
        <v>125</v>
      </c>
      <c r="B236" s="60" t="s">
        <v>124</v>
      </c>
      <c r="C236" s="60" t="s">
        <v>343</v>
      </c>
      <c r="D236" s="60" t="s">
        <v>115</v>
      </c>
      <c r="E236" s="60" t="s">
        <v>126</v>
      </c>
      <c r="F236" s="60" t="s">
        <v>73</v>
      </c>
      <c r="G236" s="60" t="s">
        <v>16</v>
      </c>
      <c r="H236" s="60" t="s">
        <v>307</v>
      </c>
      <c r="I236">
        <v>7092</v>
      </c>
      <c r="J236" s="61">
        <v>196369.59606174001</v>
      </c>
      <c r="K236" s="62">
        <v>10586507.052071899</v>
      </c>
      <c r="L236" s="63"/>
      <c r="M236" s="64">
        <v>1.8549045034009299E-2</v>
      </c>
      <c r="N236" s="65">
        <v>9.68</v>
      </c>
      <c r="O236" s="66">
        <v>9.0991999999999997</v>
      </c>
      <c r="P236">
        <v>131</v>
      </c>
      <c r="Q236" s="65">
        <v>1192</v>
      </c>
      <c r="R236" s="65">
        <v>0</v>
      </c>
      <c r="S236" s="50">
        <v>44732.853636689797</v>
      </c>
      <c r="T236" s="65">
        <f t="shared" si="3"/>
        <v>1192</v>
      </c>
    </row>
    <row r="237" spans="1:20" x14ac:dyDescent="0.25">
      <c r="A237" s="60" t="s">
        <v>127</v>
      </c>
      <c r="B237" s="60" t="s">
        <v>124</v>
      </c>
      <c r="C237" s="60" t="s">
        <v>337</v>
      </c>
      <c r="D237" s="60" t="s">
        <v>151</v>
      </c>
      <c r="E237" s="60" t="s">
        <v>118</v>
      </c>
      <c r="F237" s="60" t="s">
        <v>73</v>
      </c>
      <c r="G237" s="60" t="s">
        <v>16</v>
      </c>
      <c r="H237" s="60" t="s">
        <v>307</v>
      </c>
      <c r="I237">
        <v>319094</v>
      </c>
      <c r="J237" s="61">
        <v>1747.6463469960099</v>
      </c>
      <c r="K237" s="62">
        <v>12090141.4438946</v>
      </c>
      <c r="L237" s="63"/>
      <c r="M237" s="64">
        <v>1.4455135658305701E-4</v>
      </c>
      <c r="N237" s="65">
        <v>1.05</v>
      </c>
      <c r="O237" s="66">
        <v>0.98962499999999998</v>
      </c>
      <c r="P237">
        <v>46</v>
      </c>
      <c r="Q237" s="65">
        <v>45.52</v>
      </c>
      <c r="R237" s="65">
        <v>0</v>
      </c>
      <c r="S237" s="50">
        <v>44732.853636689797</v>
      </c>
      <c r="T237" s="65">
        <f t="shared" si="3"/>
        <v>45.52</v>
      </c>
    </row>
    <row r="238" spans="1:20" x14ac:dyDescent="0.25">
      <c r="A238" s="60" t="s">
        <v>127</v>
      </c>
      <c r="B238" s="60" t="s">
        <v>124</v>
      </c>
      <c r="C238" s="60" t="s">
        <v>338</v>
      </c>
      <c r="D238" s="60" t="s">
        <v>282</v>
      </c>
      <c r="E238" s="60" t="s">
        <v>118</v>
      </c>
      <c r="F238" s="60" t="s">
        <v>73</v>
      </c>
      <c r="G238" s="60" t="s">
        <v>16</v>
      </c>
      <c r="H238" s="60" t="s">
        <v>307</v>
      </c>
      <c r="I238">
        <v>46260</v>
      </c>
      <c r="J238" s="61">
        <v>1747.6463469960099</v>
      </c>
      <c r="K238" s="62">
        <v>10997609.1949428</v>
      </c>
      <c r="L238" s="63"/>
      <c r="M238" s="64">
        <v>1.58911479396781E-4</v>
      </c>
      <c r="N238" s="65">
        <v>0.95</v>
      </c>
      <c r="O238" s="66">
        <v>0.89537500000000003</v>
      </c>
      <c r="P238">
        <v>7</v>
      </c>
      <c r="Q238" s="65">
        <v>6.27</v>
      </c>
      <c r="R238" s="65">
        <v>0</v>
      </c>
      <c r="S238" s="50">
        <v>44732.853636689797</v>
      </c>
      <c r="T238" s="65">
        <f t="shared" si="3"/>
        <v>6.27</v>
      </c>
    </row>
    <row r="239" spans="1:20" x14ac:dyDescent="0.25">
      <c r="A239" s="60" t="s">
        <v>127</v>
      </c>
      <c r="B239" s="60" t="s">
        <v>124</v>
      </c>
      <c r="C239" s="60" t="s">
        <v>339</v>
      </c>
      <c r="D239" s="60" t="s">
        <v>283</v>
      </c>
      <c r="E239" s="60" t="s">
        <v>118</v>
      </c>
      <c r="F239" s="60" t="s">
        <v>73</v>
      </c>
      <c r="G239" s="60" t="s">
        <v>316</v>
      </c>
      <c r="H239" s="60" t="s">
        <v>307</v>
      </c>
      <c r="I239">
        <v>229014</v>
      </c>
      <c r="J239" s="61">
        <v>1747.6463469960099</v>
      </c>
      <c r="K239" s="62"/>
      <c r="L239" s="63"/>
      <c r="M239" s="64"/>
      <c r="N239" s="65">
        <v>0.91</v>
      </c>
      <c r="O239" s="66">
        <v>0.85767499999999997</v>
      </c>
      <c r="Q239" s="65">
        <v>0</v>
      </c>
      <c r="R239" s="65">
        <v>0</v>
      </c>
      <c r="S239" s="50">
        <v>44732.853636689797</v>
      </c>
      <c r="T239" s="65">
        <f t="shared" si="3"/>
        <v>0</v>
      </c>
    </row>
    <row r="240" spans="1:20" x14ac:dyDescent="0.25">
      <c r="A240" s="60" t="s">
        <v>127</v>
      </c>
      <c r="B240" s="60" t="s">
        <v>124</v>
      </c>
      <c r="C240" s="60" t="s">
        <v>340</v>
      </c>
      <c r="D240" s="60" t="s">
        <v>282</v>
      </c>
      <c r="E240" s="60" t="s">
        <v>152</v>
      </c>
      <c r="F240" s="60" t="s">
        <v>73</v>
      </c>
      <c r="G240" s="60" t="s">
        <v>16</v>
      </c>
      <c r="H240" s="60" t="s">
        <v>307</v>
      </c>
      <c r="I240">
        <v>18009</v>
      </c>
      <c r="J240" s="61">
        <v>1747.6463469960099</v>
      </c>
      <c r="K240" s="62">
        <v>10997609.1949428</v>
      </c>
      <c r="L240" s="63"/>
      <c r="M240" s="64">
        <v>1.58911479396781E-4</v>
      </c>
      <c r="N240" s="65">
        <v>17.47</v>
      </c>
      <c r="O240" s="66">
        <v>16.421800000000001</v>
      </c>
      <c r="P240">
        <v>2</v>
      </c>
      <c r="Q240" s="65">
        <v>32.840000000000003</v>
      </c>
      <c r="R240" s="65">
        <v>0</v>
      </c>
      <c r="S240" s="50">
        <v>44732.853636689797</v>
      </c>
      <c r="T240" s="65">
        <f t="shared" si="3"/>
        <v>32.840000000000003</v>
      </c>
    </row>
    <row r="241" spans="1:20" x14ac:dyDescent="0.25">
      <c r="A241" s="60" t="s">
        <v>127</v>
      </c>
      <c r="B241" s="60" t="s">
        <v>124</v>
      </c>
      <c r="C241" s="60" t="s">
        <v>341</v>
      </c>
      <c r="D241" s="60" t="s">
        <v>285</v>
      </c>
      <c r="E241" s="60" t="s">
        <v>152</v>
      </c>
      <c r="F241" s="60" t="s">
        <v>73</v>
      </c>
      <c r="G241" s="60" t="s">
        <v>16</v>
      </c>
      <c r="H241" s="60" t="s">
        <v>307</v>
      </c>
      <c r="I241">
        <v>16082</v>
      </c>
      <c r="J241" s="61">
        <v>1747.6463469960099</v>
      </c>
      <c r="K241" s="62">
        <v>12101893.732372999</v>
      </c>
      <c r="L241" s="63"/>
      <c r="M241" s="64">
        <v>1.4441098109471901E-4</v>
      </c>
      <c r="N241" s="65">
        <v>17.5</v>
      </c>
      <c r="O241" s="66">
        <v>16.45</v>
      </c>
      <c r="P241">
        <v>2</v>
      </c>
      <c r="Q241" s="65">
        <v>32.9</v>
      </c>
      <c r="R241" s="65">
        <v>0</v>
      </c>
      <c r="S241" s="50">
        <v>44732.853636689797</v>
      </c>
      <c r="T241" s="65">
        <f t="shared" si="3"/>
        <v>32.9</v>
      </c>
    </row>
    <row r="242" spans="1:20" x14ac:dyDescent="0.25">
      <c r="A242" s="60" t="s">
        <v>127</v>
      </c>
      <c r="B242" s="60" t="s">
        <v>124</v>
      </c>
      <c r="C242" s="60" t="s">
        <v>342</v>
      </c>
      <c r="D242" s="60" t="s">
        <v>151</v>
      </c>
      <c r="E242" s="60" t="s">
        <v>126</v>
      </c>
      <c r="F242" s="60" t="s">
        <v>73</v>
      </c>
      <c r="G242" s="60" t="s">
        <v>16</v>
      </c>
      <c r="H242" s="60" t="s">
        <v>307</v>
      </c>
      <c r="I242">
        <v>15520</v>
      </c>
      <c r="J242" s="61">
        <v>1747.6463469960099</v>
      </c>
      <c r="K242" s="62">
        <v>12090141.4438946</v>
      </c>
      <c r="L242" s="63"/>
      <c r="M242" s="64">
        <v>1.4455135658305701E-4</v>
      </c>
      <c r="N242" s="65">
        <v>10.94</v>
      </c>
      <c r="O242" s="66">
        <v>10.2836</v>
      </c>
      <c r="P242">
        <v>2</v>
      </c>
      <c r="Q242" s="65">
        <v>20.57</v>
      </c>
      <c r="R242" s="65">
        <v>0</v>
      </c>
      <c r="S242" s="50">
        <v>44732.853636689797</v>
      </c>
      <c r="T242" s="65">
        <f t="shared" si="3"/>
        <v>20.57</v>
      </c>
    </row>
    <row r="243" spans="1:20" x14ac:dyDescent="0.25">
      <c r="A243" s="60" t="s">
        <v>127</v>
      </c>
      <c r="B243" s="60" t="s">
        <v>124</v>
      </c>
      <c r="C243" s="60" t="s">
        <v>343</v>
      </c>
      <c r="D243" s="60" t="s">
        <v>115</v>
      </c>
      <c r="E243" s="60" t="s">
        <v>126</v>
      </c>
      <c r="F243" s="60" t="s">
        <v>73</v>
      </c>
      <c r="G243" s="60" t="s">
        <v>316</v>
      </c>
      <c r="H243" s="60" t="s">
        <v>307</v>
      </c>
      <c r="I243">
        <v>7092</v>
      </c>
      <c r="J243" s="61">
        <v>1747.6463469960099</v>
      </c>
      <c r="K243" s="62"/>
      <c r="L243" s="63"/>
      <c r="M243" s="64"/>
      <c r="N243" s="65">
        <v>9.68</v>
      </c>
      <c r="O243" s="66">
        <v>9.0991999999999997</v>
      </c>
      <c r="Q243" s="65">
        <v>0</v>
      </c>
      <c r="R243" s="65">
        <v>0</v>
      </c>
      <c r="S243" s="50">
        <v>44732.853636689797</v>
      </c>
      <c r="T243" s="65">
        <f t="shared" si="3"/>
        <v>0</v>
      </c>
    </row>
    <row r="244" spans="1:20" x14ac:dyDescent="0.25">
      <c r="A244" s="60" t="s">
        <v>128</v>
      </c>
      <c r="B244" s="60" t="s">
        <v>124</v>
      </c>
      <c r="C244" s="60" t="s">
        <v>337</v>
      </c>
      <c r="D244" s="60" t="s">
        <v>151</v>
      </c>
      <c r="E244" s="60" t="s">
        <v>118</v>
      </c>
      <c r="F244" s="60" t="s">
        <v>73</v>
      </c>
      <c r="G244" s="60" t="s">
        <v>16</v>
      </c>
      <c r="H244" s="60" t="s">
        <v>307</v>
      </c>
      <c r="I244">
        <v>319094</v>
      </c>
      <c r="J244" s="61">
        <v>131580.04018325001</v>
      </c>
      <c r="K244" s="62">
        <v>12090141.4438946</v>
      </c>
      <c r="L244" s="63"/>
      <c r="M244" s="64">
        <v>1.08832506876664E-2</v>
      </c>
      <c r="N244" s="65">
        <v>1.05</v>
      </c>
      <c r="O244" s="66">
        <v>0.98962499999999998</v>
      </c>
      <c r="P244">
        <v>3472</v>
      </c>
      <c r="Q244" s="65">
        <v>3435.98</v>
      </c>
      <c r="R244" s="65">
        <v>34.619999999999997</v>
      </c>
      <c r="S244" s="50">
        <v>44732.853636689797</v>
      </c>
      <c r="T244" s="65">
        <f t="shared" si="3"/>
        <v>3470.6</v>
      </c>
    </row>
    <row r="245" spans="1:20" x14ac:dyDescent="0.25">
      <c r="A245" s="60" t="s">
        <v>128</v>
      </c>
      <c r="B245" s="60" t="s">
        <v>124</v>
      </c>
      <c r="C245" s="60" t="s">
        <v>338</v>
      </c>
      <c r="D245" s="60" t="s">
        <v>282</v>
      </c>
      <c r="E245" s="60" t="s">
        <v>118</v>
      </c>
      <c r="F245" s="60" t="s">
        <v>73</v>
      </c>
      <c r="G245" s="60" t="s">
        <v>316</v>
      </c>
      <c r="H245" s="60" t="s">
        <v>307</v>
      </c>
      <c r="I245">
        <v>46260</v>
      </c>
      <c r="J245" s="61">
        <v>131580.04018325001</v>
      </c>
      <c r="K245" s="62"/>
      <c r="L245" s="63"/>
      <c r="M245" s="64"/>
      <c r="N245" s="65">
        <v>0.95</v>
      </c>
      <c r="O245" s="66">
        <v>0.89537500000000003</v>
      </c>
      <c r="Q245" s="65">
        <v>0</v>
      </c>
      <c r="R245" s="65">
        <v>0</v>
      </c>
      <c r="S245" s="50">
        <v>44732.853636689797</v>
      </c>
      <c r="T245" s="65">
        <f t="shared" si="3"/>
        <v>0</v>
      </c>
    </row>
    <row r="246" spans="1:20" x14ac:dyDescent="0.25">
      <c r="A246" s="60" t="s">
        <v>128</v>
      </c>
      <c r="B246" s="60" t="s">
        <v>124</v>
      </c>
      <c r="C246" s="60" t="s">
        <v>339</v>
      </c>
      <c r="D246" s="60" t="s">
        <v>283</v>
      </c>
      <c r="E246" s="60" t="s">
        <v>118</v>
      </c>
      <c r="F246" s="60" t="s">
        <v>73</v>
      </c>
      <c r="G246" s="60" t="s">
        <v>316</v>
      </c>
      <c r="H246" s="60" t="s">
        <v>307</v>
      </c>
      <c r="I246">
        <v>229014</v>
      </c>
      <c r="J246" s="61">
        <v>131580.04018325001</v>
      </c>
      <c r="K246" s="62"/>
      <c r="L246" s="63"/>
      <c r="M246" s="64"/>
      <c r="N246" s="65">
        <v>0.91</v>
      </c>
      <c r="O246" s="66">
        <v>0.85767499999999997</v>
      </c>
      <c r="Q246" s="65">
        <v>0</v>
      </c>
      <c r="R246" s="65">
        <v>0</v>
      </c>
      <c r="S246" s="50">
        <v>44732.853636689797</v>
      </c>
      <c r="T246" s="65">
        <f t="shared" si="3"/>
        <v>0</v>
      </c>
    </row>
    <row r="247" spans="1:20" x14ac:dyDescent="0.25">
      <c r="A247" s="60" t="s">
        <v>128</v>
      </c>
      <c r="B247" s="60" t="s">
        <v>124</v>
      </c>
      <c r="C247" s="60" t="s">
        <v>340</v>
      </c>
      <c r="D247" s="60" t="s">
        <v>282</v>
      </c>
      <c r="E247" s="60" t="s">
        <v>152</v>
      </c>
      <c r="F247" s="60" t="s">
        <v>73</v>
      </c>
      <c r="G247" s="60" t="s">
        <v>316</v>
      </c>
      <c r="H247" s="60" t="s">
        <v>307</v>
      </c>
      <c r="I247">
        <v>18009</v>
      </c>
      <c r="J247" s="61">
        <v>131580.04018325001</v>
      </c>
      <c r="K247" s="62"/>
      <c r="L247" s="63"/>
      <c r="M247" s="64"/>
      <c r="N247" s="65">
        <v>17.47</v>
      </c>
      <c r="O247" s="66">
        <v>16.421800000000001</v>
      </c>
      <c r="Q247" s="65">
        <v>0</v>
      </c>
      <c r="R247" s="65">
        <v>0</v>
      </c>
      <c r="S247" s="50">
        <v>44732.853636689797</v>
      </c>
      <c r="T247" s="65">
        <f t="shared" si="3"/>
        <v>0</v>
      </c>
    </row>
    <row r="248" spans="1:20" x14ac:dyDescent="0.25">
      <c r="A248" s="60" t="s">
        <v>128</v>
      </c>
      <c r="B248" s="60" t="s">
        <v>124</v>
      </c>
      <c r="C248" s="60" t="s">
        <v>341</v>
      </c>
      <c r="D248" s="60" t="s">
        <v>285</v>
      </c>
      <c r="E248" s="60" t="s">
        <v>152</v>
      </c>
      <c r="F248" s="60" t="s">
        <v>73</v>
      </c>
      <c r="G248" s="60" t="s">
        <v>16</v>
      </c>
      <c r="H248" s="60" t="s">
        <v>307</v>
      </c>
      <c r="I248">
        <v>16082</v>
      </c>
      <c r="J248" s="61">
        <v>131580.04018325001</v>
      </c>
      <c r="K248" s="62">
        <v>12101893.732372999</v>
      </c>
      <c r="L248" s="63"/>
      <c r="M248" s="64">
        <v>1.08726818374937E-2</v>
      </c>
      <c r="N248" s="65">
        <v>17.5</v>
      </c>
      <c r="O248" s="66">
        <v>16.45</v>
      </c>
      <c r="P248">
        <v>174</v>
      </c>
      <c r="Q248" s="65">
        <v>2862.3</v>
      </c>
      <c r="R248" s="65">
        <v>-32.9</v>
      </c>
      <c r="S248" s="50">
        <v>44732.853636689797</v>
      </c>
      <c r="T248" s="65">
        <f t="shared" si="3"/>
        <v>2829.4</v>
      </c>
    </row>
    <row r="249" spans="1:20" x14ac:dyDescent="0.25">
      <c r="A249" s="60" t="s">
        <v>128</v>
      </c>
      <c r="B249" s="60" t="s">
        <v>124</v>
      </c>
      <c r="C249" s="60" t="s">
        <v>342</v>
      </c>
      <c r="D249" s="60" t="s">
        <v>151</v>
      </c>
      <c r="E249" s="60" t="s">
        <v>126</v>
      </c>
      <c r="F249" s="60" t="s">
        <v>73</v>
      </c>
      <c r="G249" s="60" t="s">
        <v>16</v>
      </c>
      <c r="H249" s="60" t="s">
        <v>307</v>
      </c>
      <c r="I249">
        <v>15520</v>
      </c>
      <c r="J249" s="61">
        <v>131580.04018325001</v>
      </c>
      <c r="K249" s="62">
        <v>12090141.4438946</v>
      </c>
      <c r="L249" s="63"/>
      <c r="M249" s="64">
        <v>1.08832506876664E-2</v>
      </c>
      <c r="N249" s="65">
        <v>10.94</v>
      </c>
      <c r="O249" s="66">
        <v>10.2836</v>
      </c>
      <c r="P249">
        <v>168</v>
      </c>
      <c r="Q249" s="65">
        <v>1727.64</v>
      </c>
      <c r="R249" s="65">
        <v>10.29</v>
      </c>
      <c r="S249" s="50">
        <v>44732.853636689797</v>
      </c>
      <c r="T249" s="65">
        <f t="shared" si="3"/>
        <v>1737.93</v>
      </c>
    </row>
    <row r="250" spans="1:20" x14ac:dyDescent="0.25">
      <c r="A250" s="60" t="s">
        <v>128</v>
      </c>
      <c r="B250" s="60" t="s">
        <v>124</v>
      </c>
      <c r="C250" s="60" t="s">
        <v>343</v>
      </c>
      <c r="D250" s="60" t="s">
        <v>115</v>
      </c>
      <c r="E250" s="60" t="s">
        <v>126</v>
      </c>
      <c r="F250" s="60" t="s">
        <v>73</v>
      </c>
      <c r="G250" s="60" t="s">
        <v>316</v>
      </c>
      <c r="H250" s="60" t="s">
        <v>307</v>
      </c>
      <c r="I250">
        <v>7092</v>
      </c>
      <c r="J250" s="61">
        <v>131580.04018325001</v>
      </c>
      <c r="K250" s="62"/>
      <c r="L250" s="63"/>
      <c r="M250" s="64"/>
      <c r="N250" s="65">
        <v>9.68</v>
      </c>
      <c r="O250" s="66">
        <v>9.0991999999999997</v>
      </c>
      <c r="Q250" s="65">
        <v>0</v>
      </c>
      <c r="R250" s="65">
        <v>0</v>
      </c>
      <c r="S250" s="50">
        <v>44732.853636689797</v>
      </c>
      <c r="T250" s="65">
        <f t="shared" si="3"/>
        <v>0</v>
      </c>
    </row>
    <row r="251" spans="1:20" x14ac:dyDescent="0.25">
      <c r="A251" s="60" t="s">
        <v>129</v>
      </c>
      <c r="B251" s="60" t="s">
        <v>124</v>
      </c>
      <c r="C251" s="60" t="s">
        <v>337</v>
      </c>
      <c r="D251" s="60" t="s">
        <v>151</v>
      </c>
      <c r="E251" s="60" t="s">
        <v>118</v>
      </c>
      <c r="F251" s="60" t="s">
        <v>73</v>
      </c>
      <c r="G251" s="60" t="s">
        <v>16</v>
      </c>
      <c r="H251" s="60" t="s">
        <v>307</v>
      </c>
      <c r="I251">
        <v>319094</v>
      </c>
      <c r="J251" s="61">
        <v>807007.36098531797</v>
      </c>
      <c r="K251" s="62">
        <v>12090141.4438946</v>
      </c>
      <c r="L251" s="63"/>
      <c r="M251" s="64">
        <v>6.6749207586222797E-2</v>
      </c>
      <c r="N251" s="65">
        <v>1.05</v>
      </c>
      <c r="O251" s="66">
        <v>0.98962499999999998</v>
      </c>
      <c r="P251">
        <v>21299</v>
      </c>
      <c r="Q251" s="65">
        <v>21078.02</v>
      </c>
      <c r="R251" s="65">
        <v>195.93</v>
      </c>
      <c r="S251" s="50">
        <v>44732.853636689797</v>
      </c>
      <c r="T251" s="65">
        <f t="shared" si="3"/>
        <v>21273.95</v>
      </c>
    </row>
    <row r="252" spans="1:20" x14ac:dyDescent="0.25">
      <c r="A252" s="60" t="s">
        <v>129</v>
      </c>
      <c r="B252" s="60" t="s">
        <v>124</v>
      </c>
      <c r="C252" s="60" t="s">
        <v>338</v>
      </c>
      <c r="D252" s="60" t="s">
        <v>282</v>
      </c>
      <c r="E252" s="60" t="s">
        <v>118</v>
      </c>
      <c r="F252" s="60" t="s">
        <v>73</v>
      </c>
      <c r="G252" s="60" t="s">
        <v>316</v>
      </c>
      <c r="H252" s="60" t="s">
        <v>307</v>
      </c>
      <c r="I252">
        <v>46260</v>
      </c>
      <c r="J252" s="61">
        <v>807007.36098531797</v>
      </c>
      <c r="K252" s="62"/>
      <c r="L252" s="63"/>
      <c r="M252" s="64"/>
      <c r="N252" s="65">
        <v>0.95</v>
      </c>
      <c r="O252" s="66">
        <v>0.89537500000000003</v>
      </c>
      <c r="Q252" s="65">
        <v>0</v>
      </c>
      <c r="R252" s="65">
        <v>0</v>
      </c>
      <c r="S252" s="50">
        <v>44732.853636689797</v>
      </c>
      <c r="T252" s="65">
        <f t="shared" si="3"/>
        <v>0</v>
      </c>
    </row>
    <row r="253" spans="1:20" x14ac:dyDescent="0.25">
      <c r="A253" s="60" t="s">
        <v>129</v>
      </c>
      <c r="B253" s="60" t="s">
        <v>124</v>
      </c>
      <c r="C253" s="60" t="s">
        <v>339</v>
      </c>
      <c r="D253" s="60" t="s">
        <v>283</v>
      </c>
      <c r="E253" s="60" t="s">
        <v>118</v>
      </c>
      <c r="F253" s="60" t="s">
        <v>73</v>
      </c>
      <c r="G253" s="60" t="s">
        <v>316</v>
      </c>
      <c r="H253" s="60" t="s">
        <v>307</v>
      </c>
      <c r="I253">
        <v>229014</v>
      </c>
      <c r="J253" s="61">
        <v>807007.36098531797</v>
      </c>
      <c r="K253" s="62"/>
      <c r="L253" s="63"/>
      <c r="M253" s="64"/>
      <c r="N253" s="65">
        <v>0.91</v>
      </c>
      <c r="O253" s="66">
        <v>0.85767499999999997</v>
      </c>
      <c r="Q253" s="65">
        <v>0</v>
      </c>
      <c r="R253" s="65">
        <v>0</v>
      </c>
      <c r="S253" s="50">
        <v>44732.853636689797</v>
      </c>
      <c r="T253" s="65">
        <f t="shared" si="3"/>
        <v>0</v>
      </c>
    </row>
    <row r="254" spans="1:20" x14ac:dyDescent="0.25">
      <c r="A254" s="60" t="s">
        <v>129</v>
      </c>
      <c r="B254" s="60" t="s">
        <v>124</v>
      </c>
      <c r="C254" s="60" t="s">
        <v>340</v>
      </c>
      <c r="D254" s="60" t="s">
        <v>282</v>
      </c>
      <c r="E254" s="60" t="s">
        <v>152</v>
      </c>
      <c r="F254" s="60" t="s">
        <v>73</v>
      </c>
      <c r="G254" s="60" t="s">
        <v>316</v>
      </c>
      <c r="H254" s="60" t="s">
        <v>307</v>
      </c>
      <c r="I254">
        <v>18009</v>
      </c>
      <c r="J254" s="61">
        <v>807007.36098531797</v>
      </c>
      <c r="K254" s="62"/>
      <c r="L254" s="63"/>
      <c r="M254" s="64"/>
      <c r="N254" s="65">
        <v>17.47</v>
      </c>
      <c r="O254" s="66">
        <v>16.421800000000001</v>
      </c>
      <c r="Q254" s="65">
        <v>0</v>
      </c>
      <c r="R254" s="65">
        <v>0</v>
      </c>
      <c r="S254" s="50">
        <v>44732.853636689797</v>
      </c>
      <c r="T254" s="65">
        <f t="shared" si="3"/>
        <v>0</v>
      </c>
    </row>
    <row r="255" spans="1:20" x14ac:dyDescent="0.25">
      <c r="A255" s="60" t="s">
        <v>129</v>
      </c>
      <c r="B255" s="60" t="s">
        <v>124</v>
      </c>
      <c r="C255" s="60" t="s">
        <v>341</v>
      </c>
      <c r="D255" s="60" t="s">
        <v>285</v>
      </c>
      <c r="E255" s="60" t="s">
        <v>152</v>
      </c>
      <c r="F255" s="60" t="s">
        <v>73</v>
      </c>
      <c r="G255" s="60" t="s">
        <v>16</v>
      </c>
      <c r="H255" s="60" t="s">
        <v>307</v>
      </c>
      <c r="I255">
        <v>16082</v>
      </c>
      <c r="J255" s="61">
        <v>807007.36098531797</v>
      </c>
      <c r="K255" s="62">
        <v>12101893.732372999</v>
      </c>
      <c r="L255" s="63"/>
      <c r="M255" s="64">
        <v>6.6684386661448297E-2</v>
      </c>
      <c r="N255" s="65">
        <v>17.5</v>
      </c>
      <c r="O255" s="66">
        <v>16.45</v>
      </c>
      <c r="P255">
        <v>1072</v>
      </c>
      <c r="Q255" s="65">
        <v>17634.400000000001</v>
      </c>
      <c r="R255" s="65">
        <v>16.45</v>
      </c>
      <c r="S255" s="50">
        <v>44732.853636689797</v>
      </c>
      <c r="T255" s="65">
        <f t="shared" si="3"/>
        <v>17650.850000000002</v>
      </c>
    </row>
    <row r="256" spans="1:20" x14ac:dyDescent="0.25">
      <c r="A256" s="60" t="s">
        <v>129</v>
      </c>
      <c r="B256" s="60" t="s">
        <v>124</v>
      </c>
      <c r="C256" s="60" t="s">
        <v>342</v>
      </c>
      <c r="D256" s="60" t="s">
        <v>151</v>
      </c>
      <c r="E256" s="60" t="s">
        <v>126</v>
      </c>
      <c r="F256" s="60" t="s">
        <v>73</v>
      </c>
      <c r="G256" s="60" t="s">
        <v>16</v>
      </c>
      <c r="H256" s="60" t="s">
        <v>307</v>
      </c>
      <c r="I256">
        <v>15520</v>
      </c>
      <c r="J256" s="61">
        <v>807007.36098531797</v>
      </c>
      <c r="K256" s="62">
        <v>12090141.4438946</v>
      </c>
      <c r="L256" s="63"/>
      <c r="M256" s="64">
        <v>6.6749207586222797E-2</v>
      </c>
      <c r="N256" s="65">
        <v>10.94</v>
      </c>
      <c r="O256" s="66">
        <v>10.2836</v>
      </c>
      <c r="P256">
        <v>1035</v>
      </c>
      <c r="Q256" s="65">
        <v>10643.53</v>
      </c>
      <c r="R256" s="65">
        <v>20.57</v>
      </c>
      <c r="S256" s="50">
        <v>44732.853636689797</v>
      </c>
      <c r="T256" s="65">
        <f t="shared" si="3"/>
        <v>10664.1</v>
      </c>
    </row>
    <row r="257" spans="1:20" x14ac:dyDescent="0.25">
      <c r="A257" s="60" t="s">
        <v>129</v>
      </c>
      <c r="B257" s="60" t="s">
        <v>124</v>
      </c>
      <c r="C257" s="60" t="s">
        <v>343</v>
      </c>
      <c r="D257" s="60" t="s">
        <v>115</v>
      </c>
      <c r="E257" s="60" t="s">
        <v>126</v>
      </c>
      <c r="F257" s="60" t="s">
        <v>73</v>
      </c>
      <c r="G257" s="60" t="s">
        <v>316</v>
      </c>
      <c r="H257" s="60" t="s">
        <v>307</v>
      </c>
      <c r="I257">
        <v>7092</v>
      </c>
      <c r="J257" s="61">
        <v>807007.36098531797</v>
      </c>
      <c r="K257" s="62"/>
      <c r="L257" s="63"/>
      <c r="M257" s="64"/>
      <c r="N257" s="65">
        <v>9.68</v>
      </c>
      <c r="O257" s="66">
        <v>9.0991999999999997</v>
      </c>
      <c r="Q257" s="65">
        <v>0</v>
      </c>
      <c r="R257" s="65">
        <v>0</v>
      </c>
      <c r="S257" s="50">
        <v>44732.853636689797</v>
      </c>
      <c r="T257" s="65">
        <f t="shared" si="3"/>
        <v>0</v>
      </c>
    </row>
    <row r="258" spans="1:20" x14ac:dyDescent="0.25">
      <c r="A258" s="60" t="s">
        <v>130</v>
      </c>
      <c r="B258" s="60" t="s">
        <v>124</v>
      </c>
      <c r="C258" s="60" t="s">
        <v>337</v>
      </c>
      <c r="D258" s="60" t="s">
        <v>151</v>
      </c>
      <c r="E258" s="60" t="s">
        <v>118</v>
      </c>
      <c r="F258" s="60" t="s">
        <v>73</v>
      </c>
      <c r="G258" s="60" t="s">
        <v>16</v>
      </c>
      <c r="H258" s="60" t="s">
        <v>307</v>
      </c>
      <c r="I258">
        <v>319094</v>
      </c>
      <c r="J258" s="61">
        <v>538806.96724124905</v>
      </c>
      <c r="K258" s="62">
        <v>12090141.4438946</v>
      </c>
      <c r="L258" s="63"/>
      <c r="M258" s="64">
        <v>4.4565811718715598E-2</v>
      </c>
      <c r="N258" s="65">
        <v>1.05</v>
      </c>
      <c r="O258" s="66">
        <v>0.98962499999999998</v>
      </c>
      <c r="P258">
        <v>14220</v>
      </c>
      <c r="Q258" s="65">
        <v>14072.47</v>
      </c>
      <c r="R258" s="65">
        <v>131.63</v>
      </c>
      <c r="S258" s="50">
        <v>44732.853636689797</v>
      </c>
      <c r="T258" s="65">
        <f t="shared" si="3"/>
        <v>14204.099999999999</v>
      </c>
    </row>
    <row r="259" spans="1:20" x14ac:dyDescent="0.25">
      <c r="A259" s="60" t="s">
        <v>130</v>
      </c>
      <c r="B259" s="60" t="s">
        <v>124</v>
      </c>
      <c r="C259" s="60" t="s">
        <v>338</v>
      </c>
      <c r="D259" s="60" t="s">
        <v>282</v>
      </c>
      <c r="E259" s="60" t="s">
        <v>118</v>
      </c>
      <c r="F259" s="60" t="s">
        <v>73</v>
      </c>
      <c r="G259" s="60" t="s">
        <v>16</v>
      </c>
      <c r="H259" s="60" t="s">
        <v>307</v>
      </c>
      <c r="I259">
        <v>46260</v>
      </c>
      <c r="J259" s="61">
        <v>538806.96724124905</v>
      </c>
      <c r="K259" s="62">
        <v>10997609.1949428</v>
      </c>
      <c r="L259" s="63"/>
      <c r="M259" s="64">
        <v>4.8993100017503302E-2</v>
      </c>
      <c r="N259" s="65">
        <v>0.95</v>
      </c>
      <c r="O259" s="66">
        <v>0.89537500000000003</v>
      </c>
      <c r="P259">
        <v>2266</v>
      </c>
      <c r="Q259" s="65">
        <v>2028.92</v>
      </c>
      <c r="R259" s="65">
        <v>24.19</v>
      </c>
      <c r="S259" s="50">
        <v>44732.853636689797</v>
      </c>
      <c r="T259" s="65">
        <f t="shared" ref="T259:T322" si="4">SUM(Q259+R259)</f>
        <v>2053.11</v>
      </c>
    </row>
    <row r="260" spans="1:20" x14ac:dyDescent="0.25">
      <c r="A260" s="60" t="s">
        <v>130</v>
      </c>
      <c r="B260" s="60" t="s">
        <v>124</v>
      </c>
      <c r="C260" s="60" t="s">
        <v>339</v>
      </c>
      <c r="D260" s="60" t="s">
        <v>283</v>
      </c>
      <c r="E260" s="60" t="s">
        <v>118</v>
      </c>
      <c r="F260" s="60" t="s">
        <v>73</v>
      </c>
      <c r="G260" s="60" t="s">
        <v>16</v>
      </c>
      <c r="H260" s="60" t="s">
        <v>307</v>
      </c>
      <c r="I260">
        <v>229014</v>
      </c>
      <c r="J260" s="61">
        <v>538806.96724124905</v>
      </c>
      <c r="K260" s="62">
        <v>10951562.512930701</v>
      </c>
      <c r="L260" s="63"/>
      <c r="M260" s="64">
        <v>4.9199095252852799E-2</v>
      </c>
      <c r="N260" s="65">
        <v>0.91</v>
      </c>
      <c r="O260" s="66">
        <v>0.85767499999999997</v>
      </c>
      <c r="P260">
        <v>11267</v>
      </c>
      <c r="Q260" s="65">
        <v>9663.42</v>
      </c>
      <c r="R260" s="65">
        <v>102.05</v>
      </c>
      <c r="S260" s="50">
        <v>44732.853636689797</v>
      </c>
      <c r="T260" s="65">
        <f t="shared" si="4"/>
        <v>9765.4699999999993</v>
      </c>
    </row>
    <row r="261" spans="1:20" x14ac:dyDescent="0.25">
      <c r="A261" s="60" t="s">
        <v>130</v>
      </c>
      <c r="B261" s="60" t="s">
        <v>124</v>
      </c>
      <c r="C261" s="60" t="s">
        <v>340</v>
      </c>
      <c r="D261" s="60" t="s">
        <v>282</v>
      </c>
      <c r="E261" s="60" t="s">
        <v>152</v>
      </c>
      <c r="F261" s="60" t="s">
        <v>73</v>
      </c>
      <c r="G261" s="60" t="s">
        <v>16</v>
      </c>
      <c r="H261" s="60" t="s">
        <v>307</v>
      </c>
      <c r="I261">
        <v>18009</v>
      </c>
      <c r="J261" s="61">
        <v>538806.96724124905</v>
      </c>
      <c r="K261" s="62">
        <v>10997609.1949428</v>
      </c>
      <c r="L261" s="63"/>
      <c r="M261" s="64">
        <v>4.8993100017503302E-2</v>
      </c>
      <c r="N261" s="65">
        <v>17.47</v>
      </c>
      <c r="O261" s="66">
        <v>16.421800000000001</v>
      </c>
      <c r="P261">
        <v>882</v>
      </c>
      <c r="Q261" s="65">
        <v>14484.03</v>
      </c>
      <c r="R261" s="65">
        <v>32.840000000000003</v>
      </c>
      <c r="S261" s="50">
        <v>44732.853636689797</v>
      </c>
      <c r="T261" s="65">
        <f t="shared" si="4"/>
        <v>14516.87</v>
      </c>
    </row>
    <row r="262" spans="1:20" x14ac:dyDescent="0.25">
      <c r="A262" s="60" t="s">
        <v>130</v>
      </c>
      <c r="B262" s="60" t="s">
        <v>124</v>
      </c>
      <c r="C262" s="60" t="s">
        <v>341</v>
      </c>
      <c r="D262" s="60" t="s">
        <v>285</v>
      </c>
      <c r="E262" s="60" t="s">
        <v>152</v>
      </c>
      <c r="F262" s="60" t="s">
        <v>73</v>
      </c>
      <c r="G262" s="60" t="s">
        <v>16</v>
      </c>
      <c r="H262" s="60" t="s">
        <v>307</v>
      </c>
      <c r="I262">
        <v>16082</v>
      </c>
      <c r="J262" s="61">
        <v>538806.96724124905</v>
      </c>
      <c r="K262" s="62">
        <v>12101893.732372999</v>
      </c>
      <c r="L262" s="63"/>
      <c r="M262" s="64">
        <v>4.4522533345332703E-2</v>
      </c>
      <c r="N262" s="65">
        <v>17.5</v>
      </c>
      <c r="O262" s="66">
        <v>16.45</v>
      </c>
      <c r="P262">
        <v>716</v>
      </c>
      <c r="Q262" s="65">
        <v>11778.2</v>
      </c>
      <c r="R262" s="65">
        <v>0</v>
      </c>
      <c r="S262" s="50">
        <v>44732.853636689797</v>
      </c>
      <c r="T262" s="65">
        <f t="shared" si="4"/>
        <v>11778.2</v>
      </c>
    </row>
    <row r="263" spans="1:20" x14ac:dyDescent="0.25">
      <c r="A263" s="60" t="s">
        <v>130</v>
      </c>
      <c r="B263" s="60" t="s">
        <v>124</v>
      </c>
      <c r="C263" s="60" t="s">
        <v>342</v>
      </c>
      <c r="D263" s="60" t="s">
        <v>151</v>
      </c>
      <c r="E263" s="60" t="s">
        <v>126</v>
      </c>
      <c r="F263" s="60" t="s">
        <v>73</v>
      </c>
      <c r="G263" s="60" t="s">
        <v>16</v>
      </c>
      <c r="H263" s="60" t="s">
        <v>307</v>
      </c>
      <c r="I263">
        <v>15520</v>
      </c>
      <c r="J263" s="61">
        <v>538806.96724124905</v>
      </c>
      <c r="K263" s="62">
        <v>12090141.4438946</v>
      </c>
      <c r="L263" s="63"/>
      <c r="M263" s="64">
        <v>4.4565811718715598E-2</v>
      </c>
      <c r="N263" s="65">
        <v>10.94</v>
      </c>
      <c r="O263" s="66">
        <v>10.2836</v>
      </c>
      <c r="P263">
        <v>691</v>
      </c>
      <c r="Q263" s="65">
        <v>7105.97</v>
      </c>
      <c r="R263" s="65">
        <v>30.85</v>
      </c>
      <c r="S263" s="50">
        <v>44732.853636689797</v>
      </c>
      <c r="T263" s="65">
        <f t="shared" si="4"/>
        <v>7136.8200000000006</v>
      </c>
    </row>
    <row r="264" spans="1:20" x14ac:dyDescent="0.25">
      <c r="A264" s="60" t="s">
        <v>130</v>
      </c>
      <c r="B264" s="60" t="s">
        <v>124</v>
      </c>
      <c r="C264" s="60" t="s">
        <v>343</v>
      </c>
      <c r="D264" s="60" t="s">
        <v>115</v>
      </c>
      <c r="E264" s="60" t="s">
        <v>126</v>
      </c>
      <c r="F264" s="60" t="s">
        <v>73</v>
      </c>
      <c r="G264" s="60" t="s">
        <v>16</v>
      </c>
      <c r="H264" s="60" t="s">
        <v>307</v>
      </c>
      <c r="I264">
        <v>7092</v>
      </c>
      <c r="J264" s="61">
        <v>538806.96724124905</v>
      </c>
      <c r="K264" s="62">
        <v>10586507.052071899</v>
      </c>
      <c r="L264" s="63"/>
      <c r="M264" s="64">
        <v>5.0895632014508099E-2</v>
      </c>
      <c r="N264" s="65">
        <v>9.68</v>
      </c>
      <c r="O264" s="66">
        <v>9.0991999999999997</v>
      </c>
      <c r="P264">
        <v>360</v>
      </c>
      <c r="Q264" s="65">
        <v>3275.71</v>
      </c>
      <c r="R264" s="65">
        <v>-9.1</v>
      </c>
      <c r="S264" s="50">
        <v>44732.853636689797</v>
      </c>
      <c r="T264" s="65">
        <f t="shared" si="4"/>
        <v>3266.61</v>
      </c>
    </row>
    <row r="265" spans="1:20" x14ac:dyDescent="0.25">
      <c r="A265" s="60" t="s">
        <v>132</v>
      </c>
      <c r="B265" s="60" t="s">
        <v>131</v>
      </c>
      <c r="C265" s="60" t="s">
        <v>337</v>
      </c>
      <c r="D265" s="60" t="s">
        <v>151</v>
      </c>
      <c r="E265" s="60" t="s">
        <v>118</v>
      </c>
      <c r="F265" s="60" t="s">
        <v>73</v>
      </c>
      <c r="G265" s="60" t="s">
        <v>16</v>
      </c>
      <c r="H265" s="60" t="s">
        <v>307</v>
      </c>
      <c r="I265">
        <v>319094</v>
      </c>
      <c r="J265" s="61">
        <v>421106.78500225599</v>
      </c>
      <c r="K265" s="62">
        <v>12090141.4438946</v>
      </c>
      <c r="L265" s="63"/>
      <c r="M265" s="64">
        <v>3.4830592094926199E-2</v>
      </c>
      <c r="N265" s="65">
        <v>1.05</v>
      </c>
      <c r="O265" s="66">
        <v>0.98962499999999998</v>
      </c>
      <c r="P265">
        <v>11114</v>
      </c>
      <c r="Q265" s="65">
        <v>10998.69</v>
      </c>
      <c r="R265" s="65">
        <v>101.93</v>
      </c>
      <c r="S265" s="50">
        <v>44732.853636689797</v>
      </c>
      <c r="T265" s="65">
        <f t="shared" si="4"/>
        <v>11100.62</v>
      </c>
    </row>
    <row r="266" spans="1:20" x14ac:dyDescent="0.25">
      <c r="A266" s="60" t="s">
        <v>132</v>
      </c>
      <c r="B266" s="60" t="s">
        <v>131</v>
      </c>
      <c r="C266" s="60" t="s">
        <v>338</v>
      </c>
      <c r="D266" s="60" t="s">
        <v>282</v>
      </c>
      <c r="E266" s="60" t="s">
        <v>118</v>
      </c>
      <c r="F266" s="60" t="s">
        <v>73</v>
      </c>
      <c r="G266" s="60" t="s">
        <v>16</v>
      </c>
      <c r="H266" s="60" t="s">
        <v>307</v>
      </c>
      <c r="I266">
        <v>46260</v>
      </c>
      <c r="J266" s="61">
        <v>421106.78500225599</v>
      </c>
      <c r="K266" s="62">
        <v>10997609.1949428</v>
      </c>
      <c r="L266" s="63"/>
      <c r="M266" s="64">
        <v>3.8290757339867899E-2</v>
      </c>
      <c r="N266" s="65">
        <v>0.95</v>
      </c>
      <c r="O266" s="66">
        <v>0.89537500000000003</v>
      </c>
      <c r="P266">
        <v>1771</v>
      </c>
      <c r="Q266" s="65">
        <v>1585.71</v>
      </c>
      <c r="R266" s="65">
        <v>21.5</v>
      </c>
      <c r="S266" s="50">
        <v>44732.853636689797</v>
      </c>
      <c r="T266" s="65">
        <f t="shared" si="4"/>
        <v>1607.21</v>
      </c>
    </row>
    <row r="267" spans="1:20" x14ac:dyDescent="0.25">
      <c r="A267" s="60" t="s">
        <v>132</v>
      </c>
      <c r="B267" s="60" t="s">
        <v>131</v>
      </c>
      <c r="C267" s="60" t="s">
        <v>339</v>
      </c>
      <c r="D267" s="60" t="s">
        <v>283</v>
      </c>
      <c r="E267" s="60" t="s">
        <v>118</v>
      </c>
      <c r="F267" s="60" t="s">
        <v>73</v>
      </c>
      <c r="G267" s="60" t="s">
        <v>16</v>
      </c>
      <c r="H267" s="60" t="s">
        <v>307</v>
      </c>
      <c r="I267">
        <v>229014</v>
      </c>
      <c r="J267" s="61">
        <v>421106.78500225599</v>
      </c>
      <c r="K267" s="62">
        <v>10951562.512930701</v>
      </c>
      <c r="L267" s="63"/>
      <c r="M267" s="64">
        <v>3.8451753757059601E-2</v>
      </c>
      <c r="N267" s="65">
        <v>0.91</v>
      </c>
      <c r="O267" s="66">
        <v>0.85767499999999997</v>
      </c>
      <c r="P267">
        <v>8805</v>
      </c>
      <c r="Q267" s="65">
        <v>7551.83</v>
      </c>
      <c r="R267" s="65">
        <v>78.91</v>
      </c>
      <c r="S267" s="50">
        <v>44732.853636689797</v>
      </c>
      <c r="T267" s="65">
        <f t="shared" si="4"/>
        <v>7630.74</v>
      </c>
    </row>
    <row r="268" spans="1:20" x14ac:dyDescent="0.25">
      <c r="A268" s="60" t="s">
        <v>132</v>
      </c>
      <c r="B268" s="60" t="s">
        <v>131</v>
      </c>
      <c r="C268" s="60" t="s">
        <v>340</v>
      </c>
      <c r="D268" s="60" t="s">
        <v>282</v>
      </c>
      <c r="E268" s="60" t="s">
        <v>152</v>
      </c>
      <c r="F268" s="60" t="s">
        <v>73</v>
      </c>
      <c r="G268" s="60" t="s">
        <v>16</v>
      </c>
      <c r="H268" s="60" t="s">
        <v>307</v>
      </c>
      <c r="I268">
        <v>18009</v>
      </c>
      <c r="J268" s="61">
        <v>421106.78500225599</v>
      </c>
      <c r="K268" s="62">
        <v>10997609.1949428</v>
      </c>
      <c r="L268" s="63"/>
      <c r="M268" s="64">
        <v>3.8290757339867899E-2</v>
      </c>
      <c r="N268" s="65">
        <v>17.47</v>
      </c>
      <c r="O268" s="66">
        <v>16.421800000000001</v>
      </c>
      <c r="P268">
        <v>689</v>
      </c>
      <c r="Q268" s="65">
        <v>11314.62</v>
      </c>
      <c r="R268" s="65">
        <v>16.420000000000002</v>
      </c>
      <c r="S268" s="50">
        <v>44732.853636689797</v>
      </c>
      <c r="T268" s="65">
        <f t="shared" si="4"/>
        <v>11331.04</v>
      </c>
    </row>
    <row r="269" spans="1:20" x14ac:dyDescent="0.25">
      <c r="A269" s="60" t="s">
        <v>132</v>
      </c>
      <c r="B269" s="60" t="s">
        <v>131</v>
      </c>
      <c r="C269" s="60" t="s">
        <v>341</v>
      </c>
      <c r="D269" s="60" t="s">
        <v>285</v>
      </c>
      <c r="E269" s="60" t="s">
        <v>152</v>
      </c>
      <c r="F269" s="60" t="s">
        <v>73</v>
      </c>
      <c r="G269" s="60" t="s">
        <v>16</v>
      </c>
      <c r="H269" s="60" t="s">
        <v>307</v>
      </c>
      <c r="I269">
        <v>16082</v>
      </c>
      <c r="J269" s="61">
        <v>421106.78500225599</v>
      </c>
      <c r="K269" s="62">
        <v>12101893.732372999</v>
      </c>
      <c r="L269" s="63"/>
      <c r="M269" s="64">
        <v>3.4796767705518802E-2</v>
      </c>
      <c r="N269" s="65">
        <v>17.5</v>
      </c>
      <c r="O269" s="66">
        <v>16.45</v>
      </c>
      <c r="P269">
        <v>559</v>
      </c>
      <c r="Q269" s="65">
        <v>9195.5499999999993</v>
      </c>
      <c r="R269" s="65">
        <v>0</v>
      </c>
      <c r="S269" s="50">
        <v>44732.853636689797</v>
      </c>
      <c r="T269" s="65">
        <f t="shared" si="4"/>
        <v>9195.5499999999993</v>
      </c>
    </row>
    <row r="270" spans="1:20" x14ac:dyDescent="0.25">
      <c r="A270" s="60" t="s">
        <v>132</v>
      </c>
      <c r="B270" s="60" t="s">
        <v>131</v>
      </c>
      <c r="C270" s="60" t="s">
        <v>342</v>
      </c>
      <c r="D270" s="60" t="s">
        <v>151</v>
      </c>
      <c r="E270" s="60" t="s">
        <v>126</v>
      </c>
      <c r="F270" s="60" t="s">
        <v>73</v>
      </c>
      <c r="G270" s="60" t="s">
        <v>16</v>
      </c>
      <c r="H270" s="60" t="s">
        <v>307</v>
      </c>
      <c r="I270">
        <v>15520</v>
      </c>
      <c r="J270" s="61">
        <v>421106.78500225599</v>
      </c>
      <c r="K270" s="62">
        <v>12090141.4438946</v>
      </c>
      <c r="L270" s="63"/>
      <c r="M270" s="64">
        <v>3.4830592094926199E-2</v>
      </c>
      <c r="N270" s="65">
        <v>10.94</v>
      </c>
      <c r="O270" s="66">
        <v>10.2836</v>
      </c>
      <c r="P270">
        <v>540</v>
      </c>
      <c r="Q270" s="65">
        <v>5553.14</v>
      </c>
      <c r="R270" s="65">
        <v>20.57</v>
      </c>
      <c r="S270" s="50">
        <v>44732.853636689797</v>
      </c>
      <c r="T270" s="65">
        <f t="shared" si="4"/>
        <v>5573.71</v>
      </c>
    </row>
    <row r="271" spans="1:20" x14ac:dyDescent="0.25">
      <c r="A271" s="60" t="s">
        <v>132</v>
      </c>
      <c r="B271" s="60" t="s">
        <v>131</v>
      </c>
      <c r="C271" s="60" t="s">
        <v>343</v>
      </c>
      <c r="D271" s="60" t="s">
        <v>115</v>
      </c>
      <c r="E271" s="60" t="s">
        <v>126</v>
      </c>
      <c r="F271" s="60" t="s">
        <v>73</v>
      </c>
      <c r="G271" s="60" t="s">
        <v>316</v>
      </c>
      <c r="H271" s="60" t="s">
        <v>307</v>
      </c>
      <c r="I271">
        <v>7092</v>
      </c>
      <c r="J271" s="61">
        <v>421106.78500225599</v>
      </c>
      <c r="K271" s="62"/>
      <c r="L271" s="63"/>
      <c r="M271" s="64"/>
      <c r="N271" s="65">
        <v>9.68</v>
      </c>
      <c r="O271" s="66">
        <v>9.0991999999999997</v>
      </c>
      <c r="Q271" s="65">
        <v>0</v>
      </c>
      <c r="R271" s="65">
        <v>0</v>
      </c>
      <c r="S271" s="50">
        <v>44732.853636689797</v>
      </c>
      <c r="T271" s="65">
        <f t="shared" si="4"/>
        <v>0</v>
      </c>
    </row>
    <row r="272" spans="1:20" x14ac:dyDescent="0.25">
      <c r="A272" s="60" t="s">
        <v>133</v>
      </c>
      <c r="B272" s="60" t="s">
        <v>131</v>
      </c>
      <c r="C272" s="60" t="s">
        <v>337</v>
      </c>
      <c r="D272" s="60" t="s">
        <v>151</v>
      </c>
      <c r="E272" s="60" t="s">
        <v>118</v>
      </c>
      <c r="F272" s="60" t="s">
        <v>73</v>
      </c>
      <c r="G272" s="60" t="s">
        <v>16</v>
      </c>
      <c r="H272" s="60" t="s">
        <v>307</v>
      </c>
      <c r="I272">
        <v>319094</v>
      </c>
      <c r="J272" s="61">
        <v>152070.56039658099</v>
      </c>
      <c r="K272" s="62">
        <v>12090141.4438946</v>
      </c>
      <c r="L272" s="63"/>
      <c r="M272" s="64">
        <v>1.25780629699229E-2</v>
      </c>
      <c r="N272" s="65">
        <v>1.05</v>
      </c>
      <c r="O272" s="66">
        <v>0.98962499999999998</v>
      </c>
      <c r="P272">
        <v>4013</v>
      </c>
      <c r="Q272" s="65">
        <v>3971.37</v>
      </c>
      <c r="R272" s="65">
        <v>36.61</v>
      </c>
      <c r="S272" s="50">
        <v>44732.853636689797</v>
      </c>
      <c r="T272" s="65">
        <f t="shared" si="4"/>
        <v>4007.98</v>
      </c>
    </row>
    <row r="273" spans="1:20" x14ac:dyDescent="0.25">
      <c r="A273" s="60" t="s">
        <v>133</v>
      </c>
      <c r="B273" s="60" t="s">
        <v>131</v>
      </c>
      <c r="C273" s="60" t="s">
        <v>338</v>
      </c>
      <c r="D273" s="60" t="s">
        <v>282</v>
      </c>
      <c r="E273" s="60" t="s">
        <v>118</v>
      </c>
      <c r="F273" s="60" t="s">
        <v>73</v>
      </c>
      <c r="G273" s="60" t="s">
        <v>316</v>
      </c>
      <c r="H273" s="60" t="s">
        <v>307</v>
      </c>
      <c r="I273">
        <v>46260</v>
      </c>
      <c r="J273" s="61">
        <v>152070.56039658099</v>
      </c>
      <c r="K273" s="62"/>
      <c r="L273" s="63"/>
      <c r="M273" s="64"/>
      <c r="N273" s="65">
        <v>0.95</v>
      </c>
      <c r="O273" s="66">
        <v>0.89537500000000003</v>
      </c>
      <c r="Q273" s="65">
        <v>0</v>
      </c>
      <c r="R273" s="65">
        <v>0</v>
      </c>
      <c r="S273" s="50">
        <v>44732.853636689797</v>
      </c>
      <c r="T273" s="65">
        <f t="shared" si="4"/>
        <v>0</v>
      </c>
    </row>
    <row r="274" spans="1:20" x14ac:dyDescent="0.25">
      <c r="A274" s="60" t="s">
        <v>133</v>
      </c>
      <c r="B274" s="60" t="s">
        <v>131</v>
      </c>
      <c r="C274" s="60" t="s">
        <v>339</v>
      </c>
      <c r="D274" s="60" t="s">
        <v>283</v>
      </c>
      <c r="E274" s="60" t="s">
        <v>118</v>
      </c>
      <c r="F274" s="60" t="s">
        <v>73</v>
      </c>
      <c r="G274" s="60" t="s">
        <v>16</v>
      </c>
      <c r="H274" s="60" t="s">
        <v>307</v>
      </c>
      <c r="I274">
        <v>229014</v>
      </c>
      <c r="J274" s="61">
        <v>152070.56039658099</v>
      </c>
      <c r="K274" s="62">
        <v>10951562.512930701</v>
      </c>
      <c r="L274" s="63"/>
      <c r="M274" s="64">
        <v>1.38857409814379E-2</v>
      </c>
      <c r="N274" s="65">
        <v>0.91</v>
      </c>
      <c r="O274" s="66">
        <v>0.85767499999999997</v>
      </c>
      <c r="P274">
        <v>3180</v>
      </c>
      <c r="Q274" s="65">
        <v>2727.41</v>
      </c>
      <c r="R274" s="65">
        <v>30.01</v>
      </c>
      <c r="S274" s="50">
        <v>44732.853636689797</v>
      </c>
      <c r="T274" s="65">
        <f t="shared" si="4"/>
        <v>2757.42</v>
      </c>
    </row>
    <row r="275" spans="1:20" x14ac:dyDescent="0.25">
      <c r="A275" s="60" t="s">
        <v>133</v>
      </c>
      <c r="B275" s="60" t="s">
        <v>131</v>
      </c>
      <c r="C275" s="60" t="s">
        <v>340</v>
      </c>
      <c r="D275" s="60" t="s">
        <v>282</v>
      </c>
      <c r="E275" s="60" t="s">
        <v>152</v>
      </c>
      <c r="F275" s="60" t="s">
        <v>73</v>
      </c>
      <c r="G275" s="60" t="s">
        <v>316</v>
      </c>
      <c r="H275" s="60" t="s">
        <v>307</v>
      </c>
      <c r="I275">
        <v>18009</v>
      </c>
      <c r="J275" s="61">
        <v>152070.56039658099</v>
      </c>
      <c r="K275" s="62"/>
      <c r="L275" s="63"/>
      <c r="M275" s="64"/>
      <c r="N275" s="65">
        <v>17.47</v>
      </c>
      <c r="O275" s="66">
        <v>16.421800000000001</v>
      </c>
      <c r="Q275" s="65">
        <v>0</v>
      </c>
      <c r="R275" s="65">
        <v>0</v>
      </c>
      <c r="S275" s="50">
        <v>44732.853636689797</v>
      </c>
      <c r="T275" s="65">
        <f t="shared" si="4"/>
        <v>0</v>
      </c>
    </row>
    <row r="276" spans="1:20" x14ac:dyDescent="0.25">
      <c r="A276" s="60" t="s">
        <v>133</v>
      </c>
      <c r="B276" s="60" t="s">
        <v>131</v>
      </c>
      <c r="C276" s="60" t="s">
        <v>341</v>
      </c>
      <c r="D276" s="60" t="s">
        <v>285</v>
      </c>
      <c r="E276" s="60" t="s">
        <v>152</v>
      </c>
      <c r="F276" s="60" t="s">
        <v>73</v>
      </c>
      <c r="G276" s="60" t="s">
        <v>16</v>
      </c>
      <c r="H276" s="60" t="s">
        <v>307</v>
      </c>
      <c r="I276">
        <v>16082</v>
      </c>
      <c r="J276" s="61">
        <v>152070.56039658099</v>
      </c>
      <c r="K276" s="62">
        <v>12101893.732372999</v>
      </c>
      <c r="L276" s="63"/>
      <c r="M276" s="64">
        <v>1.2565848268010099E-2</v>
      </c>
      <c r="N276" s="65">
        <v>17.5</v>
      </c>
      <c r="O276" s="66">
        <v>16.45</v>
      </c>
      <c r="P276">
        <v>202</v>
      </c>
      <c r="Q276" s="65">
        <v>3322.9</v>
      </c>
      <c r="R276" s="65">
        <v>-16.45</v>
      </c>
      <c r="S276" s="50">
        <v>44732.853636689797</v>
      </c>
      <c r="T276" s="65">
        <f t="shared" si="4"/>
        <v>3306.4500000000003</v>
      </c>
    </row>
    <row r="277" spans="1:20" x14ac:dyDescent="0.25">
      <c r="A277" s="60" t="s">
        <v>133</v>
      </c>
      <c r="B277" s="60" t="s">
        <v>131</v>
      </c>
      <c r="C277" s="60" t="s">
        <v>342</v>
      </c>
      <c r="D277" s="60" t="s">
        <v>151</v>
      </c>
      <c r="E277" s="60" t="s">
        <v>126</v>
      </c>
      <c r="F277" s="60" t="s">
        <v>73</v>
      </c>
      <c r="G277" s="60" t="s">
        <v>16</v>
      </c>
      <c r="H277" s="60" t="s">
        <v>307</v>
      </c>
      <c r="I277">
        <v>15520</v>
      </c>
      <c r="J277" s="61">
        <v>152070.56039658099</v>
      </c>
      <c r="K277" s="62">
        <v>12090141.4438946</v>
      </c>
      <c r="L277" s="63"/>
      <c r="M277" s="64">
        <v>1.25780629699229E-2</v>
      </c>
      <c r="N277" s="65">
        <v>10.94</v>
      </c>
      <c r="O277" s="66">
        <v>10.2836</v>
      </c>
      <c r="P277">
        <v>195</v>
      </c>
      <c r="Q277" s="65">
        <v>2005.3</v>
      </c>
      <c r="R277" s="65">
        <v>10.28</v>
      </c>
      <c r="S277" s="50">
        <v>44732.853636689797</v>
      </c>
      <c r="T277" s="65">
        <f t="shared" si="4"/>
        <v>2015.58</v>
      </c>
    </row>
    <row r="278" spans="1:20" x14ac:dyDescent="0.25">
      <c r="A278" s="60" t="s">
        <v>133</v>
      </c>
      <c r="B278" s="60" t="s">
        <v>131</v>
      </c>
      <c r="C278" s="60" t="s">
        <v>343</v>
      </c>
      <c r="D278" s="60" t="s">
        <v>115</v>
      </c>
      <c r="E278" s="60" t="s">
        <v>126</v>
      </c>
      <c r="F278" s="60" t="s">
        <v>73</v>
      </c>
      <c r="G278" s="60" t="s">
        <v>316</v>
      </c>
      <c r="H278" s="60" t="s">
        <v>307</v>
      </c>
      <c r="I278">
        <v>7092</v>
      </c>
      <c r="J278" s="61">
        <v>152070.56039658099</v>
      </c>
      <c r="K278" s="62"/>
      <c r="L278" s="63"/>
      <c r="M278" s="64"/>
      <c r="N278" s="65">
        <v>9.68</v>
      </c>
      <c r="O278" s="66">
        <v>9.0991999999999997</v>
      </c>
      <c r="Q278" s="65">
        <v>0</v>
      </c>
      <c r="R278" s="65">
        <v>0</v>
      </c>
      <c r="S278" s="50">
        <v>44732.853636689797</v>
      </c>
      <c r="T278" s="65">
        <f t="shared" si="4"/>
        <v>0</v>
      </c>
    </row>
    <row r="279" spans="1:20" x14ac:dyDescent="0.25">
      <c r="A279" s="60" t="s">
        <v>134</v>
      </c>
      <c r="B279" s="60" t="s">
        <v>131</v>
      </c>
      <c r="C279" s="60" t="s">
        <v>337</v>
      </c>
      <c r="D279" s="60" t="s">
        <v>151</v>
      </c>
      <c r="E279" s="60" t="s">
        <v>118</v>
      </c>
      <c r="F279" s="60" t="s">
        <v>73</v>
      </c>
      <c r="G279" s="60" t="s">
        <v>16</v>
      </c>
      <c r="H279" s="60" t="s">
        <v>307</v>
      </c>
      <c r="I279">
        <v>319094</v>
      </c>
      <c r="J279" s="61">
        <v>509806.169164286</v>
      </c>
      <c r="K279" s="62">
        <v>12090141.4438946</v>
      </c>
      <c r="L279" s="63"/>
      <c r="M279" s="64">
        <v>4.2167097178315599E-2</v>
      </c>
      <c r="N279" s="65">
        <v>1.05</v>
      </c>
      <c r="O279" s="66">
        <v>0.98962499999999998</v>
      </c>
      <c r="P279">
        <v>13455</v>
      </c>
      <c r="Q279" s="65">
        <v>13315.4</v>
      </c>
      <c r="R279" s="65">
        <v>127.66</v>
      </c>
      <c r="S279" s="50">
        <v>44732.853636689797</v>
      </c>
      <c r="T279" s="65">
        <f t="shared" si="4"/>
        <v>13443.06</v>
      </c>
    </row>
    <row r="280" spans="1:20" x14ac:dyDescent="0.25">
      <c r="A280" s="60" t="s">
        <v>134</v>
      </c>
      <c r="B280" s="60" t="s">
        <v>131</v>
      </c>
      <c r="C280" s="60" t="s">
        <v>338</v>
      </c>
      <c r="D280" s="60" t="s">
        <v>282</v>
      </c>
      <c r="E280" s="60" t="s">
        <v>118</v>
      </c>
      <c r="F280" s="60" t="s">
        <v>73</v>
      </c>
      <c r="G280" s="60" t="s">
        <v>16</v>
      </c>
      <c r="H280" s="60" t="s">
        <v>307</v>
      </c>
      <c r="I280">
        <v>46260</v>
      </c>
      <c r="J280" s="61">
        <v>509806.169164286</v>
      </c>
      <c r="K280" s="62">
        <v>10997609.1949428</v>
      </c>
      <c r="L280" s="63"/>
      <c r="M280" s="64">
        <v>4.63560906854842E-2</v>
      </c>
      <c r="N280" s="65">
        <v>0.95</v>
      </c>
      <c r="O280" s="66">
        <v>0.89537500000000003</v>
      </c>
      <c r="P280">
        <v>2144</v>
      </c>
      <c r="Q280" s="65">
        <v>1919.68</v>
      </c>
      <c r="R280" s="65">
        <v>24.17</v>
      </c>
      <c r="S280" s="50">
        <v>44732.853636689797</v>
      </c>
      <c r="T280" s="65">
        <f t="shared" si="4"/>
        <v>1943.8500000000001</v>
      </c>
    </row>
    <row r="281" spans="1:20" x14ac:dyDescent="0.25">
      <c r="A281" s="60" t="s">
        <v>134</v>
      </c>
      <c r="B281" s="60" t="s">
        <v>131</v>
      </c>
      <c r="C281" s="60" t="s">
        <v>339</v>
      </c>
      <c r="D281" s="60" t="s">
        <v>283</v>
      </c>
      <c r="E281" s="60" t="s">
        <v>118</v>
      </c>
      <c r="F281" s="60" t="s">
        <v>73</v>
      </c>
      <c r="G281" s="60" t="s">
        <v>16</v>
      </c>
      <c r="H281" s="60" t="s">
        <v>307</v>
      </c>
      <c r="I281">
        <v>229014</v>
      </c>
      <c r="J281" s="61">
        <v>509806.169164286</v>
      </c>
      <c r="K281" s="62">
        <v>10951562.512930701</v>
      </c>
      <c r="L281" s="63"/>
      <c r="M281" s="64">
        <v>4.65509984134546E-2</v>
      </c>
      <c r="N281" s="65">
        <v>0.91</v>
      </c>
      <c r="O281" s="66">
        <v>0.85767499999999997</v>
      </c>
      <c r="P281">
        <v>10660</v>
      </c>
      <c r="Q281" s="65">
        <v>9142.82</v>
      </c>
      <c r="R281" s="65">
        <v>96.93</v>
      </c>
      <c r="S281" s="50">
        <v>44732.853636689797</v>
      </c>
      <c r="T281" s="65">
        <f t="shared" si="4"/>
        <v>9239.75</v>
      </c>
    </row>
    <row r="282" spans="1:20" x14ac:dyDescent="0.25">
      <c r="A282" s="60" t="s">
        <v>134</v>
      </c>
      <c r="B282" s="60" t="s">
        <v>131</v>
      </c>
      <c r="C282" s="60" t="s">
        <v>340</v>
      </c>
      <c r="D282" s="60" t="s">
        <v>282</v>
      </c>
      <c r="E282" s="60" t="s">
        <v>152</v>
      </c>
      <c r="F282" s="60" t="s">
        <v>73</v>
      </c>
      <c r="G282" s="60" t="s">
        <v>16</v>
      </c>
      <c r="H282" s="60" t="s">
        <v>307</v>
      </c>
      <c r="I282">
        <v>18009</v>
      </c>
      <c r="J282" s="61">
        <v>509806.169164286</v>
      </c>
      <c r="K282" s="62">
        <v>10997609.1949428</v>
      </c>
      <c r="L282" s="63"/>
      <c r="M282" s="64">
        <v>4.63560906854842E-2</v>
      </c>
      <c r="N282" s="65">
        <v>17.47</v>
      </c>
      <c r="O282" s="66">
        <v>16.421800000000001</v>
      </c>
      <c r="P282">
        <v>834</v>
      </c>
      <c r="Q282" s="65">
        <v>13695.78</v>
      </c>
      <c r="R282" s="65">
        <v>-32.840000000000003</v>
      </c>
      <c r="S282" s="50">
        <v>44732.853636689797</v>
      </c>
      <c r="T282" s="65">
        <f t="shared" si="4"/>
        <v>13662.94</v>
      </c>
    </row>
    <row r="283" spans="1:20" x14ac:dyDescent="0.25">
      <c r="A283" s="60" t="s">
        <v>134</v>
      </c>
      <c r="B283" s="60" t="s">
        <v>131</v>
      </c>
      <c r="C283" s="60" t="s">
        <v>341</v>
      </c>
      <c r="D283" s="60" t="s">
        <v>285</v>
      </c>
      <c r="E283" s="60" t="s">
        <v>152</v>
      </c>
      <c r="F283" s="60" t="s">
        <v>73</v>
      </c>
      <c r="G283" s="60" t="s">
        <v>16</v>
      </c>
      <c r="H283" s="60" t="s">
        <v>307</v>
      </c>
      <c r="I283">
        <v>16082</v>
      </c>
      <c r="J283" s="61">
        <v>509806.169164286</v>
      </c>
      <c r="K283" s="62">
        <v>12101893.732372999</v>
      </c>
      <c r="L283" s="63"/>
      <c r="M283" s="64">
        <v>4.2126148224268203E-2</v>
      </c>
      <c r="N283" s="65">
        <v>17.5</v>
      </c>
      <c r="O283" s="66">
        <v>16.45</v>
      </c>
      <c r="P283">
        <v>677</v>
      </c>
      <c r="Q283" s="65">
        <v>11136.65</v>
      </c>
      <c r="R283" s="65">
        <v>16.45</v>
      </c>
      <c r="S283" s="50">
        <v>44732.853636689797</v>
      </c>
      <c r="T283" s="65">
        <f t="shared" si="4"/>
        <v>11153.1</v>
      </c>
    </row>
    <row r="284" spans="1:20" x14ac:dyDescent="0.25">
      <c r="A284" s="60" t="s">
        <v>134</v>
      </c>
      <c r="B284" s="60" t="s">
        <v>131</v>
      </c>
      <c r="C284" s="60" t="s">
        <v>342</v>
      </c>
      <c r="D284" s="60" t="s">
        <v>151</v>
      </c>
      <c r="E284" s="60" t="s">
        <v>126</v>
      </c>
      <c r="F284" s="60" t="s">
        <v>73</v>
      </c>
      <c r="G284" s="60" t="s">
        <v>16</v>
      </c>
      <c r="H284" s="60" t="s">
        <v>307</v>
      </c>
      <c r="I284">
        <v>15520</v>
      </c>
      <c r="J284" s="61">
        <v>509806.169164286</v>
      </c>
      <c r="K284" s="62">
        <v>12090141.4438946</v>
      </c>
      <c r="L284" s="63"/>
      <c r="M284" s="64">
        <v>4.2167097178315599E-2</v>
      </c>
      <c r="N284" s="65">
        <v>10.94</v>
      </c>
      <c r="O284" s="66">
        <v>10.2836</v>
      </c>
      <c r="P284">
        <v>654</v>
      </c>
      <c r="Q284" s="65">
        <v>6725.47</v>
      </c>
      <c r="R284" s="65">
        <v>41.13</v>
      </c>
      <c r="S284" s="50">
        <v>44732.853636689797</v>
      </c>
      <c r="T284" s="65">
        <f t="shared" si="4"/>
        <v>6766.6</v>
      </c>
    </row>
    <row r="285" spans="1:20" x14ac:dyDescent="0.25">
      <c r="A285" s="60" t="s">
        <v>134</v>
      </c>
      <c r="B285" s="60" t="s">
        <v>131</v>
      </c>
      <c r="C285" s="60" t="s">
        <v>343</v>
      </c>
      <c r="D285" s="60" t="s">
        <v>115</v>
      </c>
      <c r="E285" s="60" t="s">
        <v>126</v>
      </c>
      <c r="F285" s="60" t="s">
        <v>73</v>
      </c>
      <c r="G285" s="60" t="s">
        <v>16</v>
      </c>
      <c r="H285" s="60" t="s">
        <v>307</v>
      </c>
      <c r="I285">
        <v>7092</v>
      </c>
      <c r="J285" s="61">
        <v>509806.169164286</v>
      </c>
      <c r="K285" s="62">
        <v>10586507.052071899</v>
      </c>
      <c r="L285" s="63"/>
      <c r="M285" s="64">
        <v>4.8156220617121201E-2</v>
      </c>
      <c r="N285" s="65">
        <v>9.68</v>
      </c>
      <c r="O285" s="66">
        <v>9.0991999999999997</v>
      </c>
      <c r="P285">
        <v>341</v>
      </c>
      <c r="Q285" s="65">
        <v>3102.83</v>
      </c>
      <c r="R285" s="65">
        <v>0</v>
      </c>
      <c r="S285" s="50">
        <v>44732.853636689797</v>
      </c>
      <c r="T285" s="65">
        <f t="shared" si="4"/>
        <v>3102.83</v>
      </c>
    </row>
    <row r="286" spans="1:20" x14ac:dyDescent="0.25">
      <c r="A286" s="60" t="s">
        <v>136</v>
      </c>
      <c r="B286" s="60" t="s">
        <v>135</v>
      </c>
      <c r="C286" s="60" t="s">
        <v>337</v>
      </c>
      <c r="D286" s="60" t="s">
        <v>151</v>
      </c>
      <c r="E286" s="60" t="s">
        <v>118</v>
      </c>
      <c r="F286" s="60" t="s">
        <v>73</v>
      </c>
      <c r="G286" s="60" t="s">
        <v>16</v>
      </c>
      <c r="H286" s="60" t="s">
        <v>307</v>
      </c>
      <c r="I286">
        <v>319094</v>
      </c>
      <c r="J286" s="61">
        <v>9329772.0311263204</v>
      </c>
      <c r="K286" s="62">
        <v>12090141.4438946</v>
      </c>
      <c r="L286" s="63"/>
      <c r="M286" s="64">
        <v>0.77168427469785605</v>
      </c>
      <c r="N286" s="65">
        <v>1.05</v>
      </c>
      <c r="O286" s="66">
        <v>0.98962499999999998</v>
      </c>
      <c r="P286">
        <v>246239</v>
      </c>
      <c r="Q286" s="65">
        <v>243684.27</v>
      </c>
      <c r="R286" s="65">
        <v>2287.0300000000002</v>
      </c>
      <c r="S286" s="50">
        <v>44732.853636689797</v>
      </c>
      <c r="T286" s="65">
        <f t="shared" si="4"/>
        <v>245971.3</v>
      </c>
    </row>
    <row r="287" spans="1:20" x14ac:dyDescent="0.25">
      <c r="A287" s="60" t="s">
        <v>136</v>
      </c>
      <c r="B287" s="60" t="s">
        <v>135</v>
      </c>
      <c r="C287" s="60" t="s">
        <v>338</v>
      </c>
      <c r="D287" s="60" t="s">
        <v>282</v>
      </c>
      <c r="E287" s="60" t="s">
        <v>118</v>
      </c>
      <c r="F287" s="60" t="s">
        <v>73</v>
      </c>
      <c r="G287" s="60" t="s">
        <v>16</v>
      </c>
      <c r="H287" s="60" t="s">
        <v>307</v>
      </c>
      <c r="I287">
        <v>46260</v>
      </c>
      <c r="J287" s="61">
        <v>9329772.0311263204</v>
      </c>
      <c r="K287" s="62">
        <v>10997609.1949428</v>
      </c>
      <c r="L287" s="63"/>
      <c r="M287" s="64">
        <v>0.84834547816233896</v>
      </c>
      <c r="N287" s="65">
        <v>0.95</v>
      </c>
      <c r="O287" s="66">
        <v>0.89537500000000003</v>
      </c>
      <c r="P287">
        <v>39244</v>
      </c>
      <c r="Q287" s="65">
        <v>35138.1</v>
      </c>
      <c r="R287" s="65">
        <v>434.25</v>
      </c>
      <c r="S287" s="50">
        <v>44732.853636689797</v>
      </c>
      <c r="T287" s="65">
        <f t="shared" si="4"/>
        <v>35572.35</v>
      </c>
    </row>
    <row r="288" spans="1:20" x14ac:dyDescent="0.25">
      <c r="A288" s="60" t="s">
        <v>136</v>
      </c>
      <c r="B288" s="60" t="s">
        <v>135</v>
      </c>
      <c r="C288" s="60" t="s">
        <v>339</v>
      </c>
      <c r="D288" s="60" t="s">
        <v>283</v>
      </c>
      <c r="E288" s="60" t="s">
        <v>118</v>
      </c>
      <c r="F288" s="60" t="s">
        <v>73</v>
      </c>
      <c r="G288" s="60" t="s">
        <v>16</v>
      </c>
      <c r="H288" s="60" t="s">
        <v>307</v>
      </c>
      <c r="I288">
        <v>229014</v>
      </c>
      <c r="J288" s="61">
        <v>9329772.0311263204</v>
      </c>
      <c r="K288" s="62">
        <v>10951562.512930701</v>
      </c>
      <c r="L288" s="63"/>
      <c r="M288" s="64">
        <v>0.85191241159519504</v>
      </c>
      <c r="N288" s="65">
        <v>0.91</v>
      </c>
      <c r="O288" s="66">
        <v>0.85767499999999997</v>
      </c>
      <c r="P288">
        <v>195099</v>
      </c>
      <c r="Q288" s="65">
        <v>167331.53</v>
      </c>
      <c r="R288" s="65">
        <v>1769.41</v>
      </c>
      <c r="S288" s="50">
        <v>44732.853636689797</v>
      </c>
      <c r="T288" s="65">
        <f t="shared" si="4"/>
        <v>169100.94</v>
      </c>
    </row>
    <row r="289" spans="1:20" x14ac:dyDescent="0.25">
      <c r="A289" s="60" t="s">
        <v>136</v>
      </c>
      <c r="B289" s="60" t="s">
        <v>135</v>
      </c>
      <c r="C289" s="60" t="s">
        <v>340</v>
      </c>
      <c r="D289" s="60" t="s">
        <v>282</v>
      </c>
      <c r="E289" s="60" t="s">
        <v>152</v>
      </c>
      <c r="F289" s="60" t="s">
        <v>73</v>
      </c>
      <c r="G289" s="60" t="s">
        <v>16</v>
      </c>
      <c r="H289" s="60" t="s">
        <v>307</v>
      </c>
      <c r="I289">
        <v>18009</v>
      </c>
      <c r="J289" s="61">
        <v>9329772.0311263204</v>
      </c>
      <c r="K289" s="62">
        <v>10997609.1949428</v>
      </c>
      <c r="L289" s="63"/>
      <c r="M289" s="64">
        <v>0.84834547816233896</v>
      </c>
      <c r="N289" s="65">
        <v>17.47</v>
      </c>
      <c r="O289" s="66">
        <v>16.421800000000001</v>
      </c>
      <c r="P289">
        <v>15277</v>
      </c>
      <c r="Q289" s="65">
        <v>250875.84</v>
      </c>
      <c r="R289" s="65">
        <v>295.58999999999997</v>
      </c>
      <c r="S289" s="50">
        <v>44732.853636689797</v>
      </c>
      <c r="T289" s="65">
        <f t="shared" si="4"/>
        <v>251171.43</v>
      </c>
    </row>
    <row r="290" spans="1:20" x14ac:dyDescent="0.25">
      <c r="A290" s="60" t="s">
        <v>136</v>
      </c>
      <c r="B290" s="60" t="s">
        <v>135</v>
      </c>
      <c r="C290" s="60" t="s">
        <v>341</v>
      </c>
      <c r="D290" s="60" t="s">
        <v>285</v>
      </c>
      <c r="E290" s="60" t="s">
        <v>152</v>
      </c>
      <c r="F290" s="60" t="s">
        <v>73</v>
      </c>
      <c r="G290" s="60" t="s">
        <v>16</v>
      </c>
      <c r="H290" s="60" t="s">
        <v>307</v>
      </c>
      <c r="I290">
        <v>16082</v>
      </c>
      <c r="J290" s="61">
        <v>9329772.0311263204</v>
      </c>
      <c r="K290" s="62">
        <v>12101893.732372999</v>
      </c>
      <c r="L290" s="63"/>
      <c r="M290" s="64">
        <v>0.77093488320500303</v>
      </c>
      <c r="N290" s="65">
        <v>17.5</v>
      </c>
      <c r="O290" s="66">
        <v>16.45</v>
      </c>
      <c r="P290">
        <v>12398</v>
      </c>
      <c r="Q290" s="65">
        <v>203947.1</v>
      </c>
      <c r="R290" s="65">
        <v>65.8</v>
      </c>
      <c r="S290" s="50">
        <v>44732.853636689797</v>
      </c>
      <c r="T290" s="65">
        <f t="shared" si="4"/>
        <v>204012.9</v>
      </c>
    </row>
    <row r="291" spans="1:20" x14ac:dyDescent="0.25">
      <c r="A291" s="60" t="s">
        <v>136</v>
      </c>
      <c r="B291" s="60" t="s">
        <v>135</v>
      </c>
      <c r="C291" s="60" t="s">
        <v>342</v>
      </c>
      <c r="D291" s="60" t="s">
        <v>151</v>
      </c>
      <c r="E291" s="60" t="s">
        <v>126</v>
      </c>
      <c r="F291" s="60" t="s">
        <v>73</v>
      </c>
      <c r="G291" s="60" t="s">
        <v>16</v>
      </c>
      <c r="H291" s="60" t="s">
        <v>307</v>
      </c>
      <c r="I291">
        <v>15520</v>
      </c>
      <c r="J291" s="61">
        <v>9329772.0311263204</v>
      </c>
      <c r="K291" s="62">
        <v>12090141.4438946</v>
      </c>
      <c r="L291" s="63"/>
      <c r="M291" s="64">
        <v>0.77168427469785605</v>
      </c>
      <c r="N291" s="65">
        <v>10.94</v>
      </c>
      <c r="O291" s="66">
        <v>10.2836</v>
      </c>
      <c r="P291">
        <v>11976</v>
      </c>
      <c r="Q291" s="65">
        <v>123156.39</v>
      </c>
      <c r="R291" s="65">
        <v>380.48</v>
      </c>
      <c r="S291" s="50">
        <v>44732.853636689797</v>
      </c>
      <c r="T291" s="65">
        <f t="shared" si="4"/>
        <v>123536.87</v>
      </c>
    </row>
    <row r="292" spans="1:20" x14ac:dyDescent="0.25">
      <c r="A292" s="60" t="s">
        <v>136</v>
      </c>
      <c r="B292" s="60" t="s">
        <v>135</v>
      </c>
      <c r="C292" s="60" t="s">
        <v>343</v>
      </c>
      <c r="D292" s="60" t="s">
        <v>115</v>
      </c>
      <c r="E292" s="60" t="s">
        <v>126</v>
      </c>
      <c r="F292" s="60" t="s">
        <v>73</v>
      </c>
      <c r="G292" s="60" t="s">
        <v>16</v>
      </c>
      <c r="H292" s="60" t="s">
        <v>307</v>
      </c>
      <c r="I292">
        <v>7092</v>
      </c>
      <c r="J292" s="61">
        <v>9329772.0311263204</v>
      </c>
      <c r="K292" s="62">
        <v>10586507.052071899</v>
      </c>
      <c r="L292" s="63"/>
      <c r="M292" s="64">
        <v>0.88128898278118395</v>
      </c>
      <c r="N292" s="65">
        <v>9.68</v>
      </c>
      <c r="O292" s="66">
        <v>9.0991999999999997</v>
      </c>
      <c r="P292">
        <v>6250</v>
      </c>
      <c r="Q292" s="65">
        <v>56870</v>
      </c>
      <c r="R292" s="65">
        <v>-0.01</v>
      </c>
      <c r="S292" s="50">
        <v>44732.853636689797</v>
      </c>
      <c r="T292" s="65">
        <f t="shared" si="4"/>
        <v>56869.99</v>
      </c>
    </row>
    <row r="293" spans="1:20" x14ac:dyDescent="0.25">
      <c r="A293" s="60" t="s">
        <v>137</v>
      </c>
      <c r="B293" s="60" t="s">
        <v>135</v>
      </c>
      <c r="C293" s="60" t="s">
        <v>337</v>
      </c>
      <c r="D293" s="60" t="s">
        <v>151</v>
      </c>
      <c r="E293" s="60" t="s">
        <v>118</v>
      </c>
      <c r="F293" s="60" t="s">
        <v>73</v>
      </c>
      <c r="G293" s="60" t="s">
        <v>316</v>
      </c>
      <c r="H293" s="60" t="s">
        <v>307</v>
      </c>
      <c r="I293">
        <v>319094</v>
      </c>
      <c r="J293" s="61">
        <v>11752.288478349999</v>
      </c>
      <c r="K293" s="62"/>
      <c r="L293" s="63"/>
      <c r="M293" s="64"/>
      <c r="N293" s="65">
        <v>1.05</v>
      </c>
      <c r="O293" s="66">
        <v>0.98962499999999998</v>
      </c>
      <c r="Q293" s="65">
        <v>0</v>
      </c>
      <c r="R293" s="65">
        <v>0</v>
      </c>
      <c r="S293" s="50">
        <v>44732.853636689797</v>
      </c>
      <c r="T293" s="65">
        <f t="shared" si="4"/>
        <v>0</v>
      </c>
    </row>
    <row r="294" spans="1:20" x14ac:dyDescent="0.25">
      <c r="A294" s="60" t="s">
        <v>137</v>
      </c>
      <c r="B294" s="60" t="s">
        <v>135</v>
      </c>
      <c r="C294" s="60" t="s">
        <v>338</v>
      </c>
      <c r="D294" s="60" t="s">
        <v>282</v>
      </c>
      <c r="E294" s="60" t="s">
        <v>118</v>
      </c>
      <c r="F294" s="60" t="s">
        <v>73</v>
      </c>
      <c r="G294" s="60" t="s">
        <v>316</v>
      </c>
      <c r="H294" s="60" t="s">
        <v>307</v>
      </c>
      <c r="I294">
        <v>46260</v>
      </c>
      <c r="J294" s="61">
        <v>11752.288478349999</v>
      </c>
      <c r="K294" s="62"/>
      <c r="L294" s="63"/>
      <c r="M294" s="64"/>
      <c r="N294" s="65">
        <v>0.95</v>
      </c>
      <c r="O294" s="66">
        <v>0.89537500000000003</v>
      </c>
      <c r="Q294" s="65">
        <v>0</v>
      </c>
      <c r="R294" s="65">
        <v>0</v>
      </c>
      <c r="S294" s="50">
        <v>44732.853636689797</v>
      </c>
      <c r="T294" s="65">
        <f t="shared" si="4"/>
        <v>0</v>
      </c>
    </row>
    <row r="295" spans="1:20" x14ac:dyDescent="0.25">
      <c r="A295" s="60" t="s">
        <v>137</v>
      </c>
      <c r="B295" s="60" t="s">
        <v>135</v>
      </c>
      <c r="C295" s="60" t="s">
        <v>339</v>
      </c>
      <c r="D295" s="60" t="s">
        <v>283</v>
      </c>
      <c r="E295" s="60" t="s">
        <v>118</v>
      </c>
      <c r="F295" s="60" t="s">
        <v>73</v>
      </c>
      <c r="G295" s="60" t="s">
        <v>316</v>
      </c>
      <c r="H295" s="60" t="s">
        <v>307</v>
      </c>
      <c r="I295">
        <v>229014</v>
      </c>
      <c r="J295" s="61">
        <v>11752.288478349999</v>
      </c>
      <c r="K295" s="62"/>
      <c r="L295" s="63"/>
      <c r="M295" s="64"/>
      <c r="N295" s="65">
        <v>0.91</v>
      </c>
      <c r="O295" s="66">
        <v>0.85767499999999997</v>
      </c>
      <c r="Q295" s="65">
        <v>0</v>
      </c>
      <c r="R295" s="65">
        <v>0</v>
      </c>
      <c r="S295" s="50">
        <v>44732.853636689797</v>
      </c>
      <c r="T295" s="65">
        <f t="shared" si="4"/>
        <v>0</v>
      </c>
    </row>
    <row r="296" spans="1:20" x14ac:dyDescent="0.25">
      <c r="A296" s="60" t="s">
        <v>137</v>
      </c>
      <c r="B296" s="60" t="s">
        <v>135</v>
      </c>
      <c r="C296" s="60" t="s">
        <v>340</v>
      </c>
      <c r="D296" s="60" t="s">
        <v>282</v>
      </c>
      <c r="E296" s="60" t="s">
        <v>152</v>
      </c>
      <c r="F296" s="60" t="s">
        <v>73</v>
      </c>
      <c r="G296" s="60" t="s">
        <v>316</v>
      </c>
      <c r="H296" s="60" t="s">
        <v>307</v>
      </c>
      <c r="I296">
        <v>18009</v>
      </c>
      <c r="J296" s="61">
        <v>11752.288478349999</v>
      </c>
      <c r="K296" s="62"/>
      <c r="L296" s="63"/>
      <c r="M296" s="64"/>
      <c r="N296" s="65">
        <v>17.47</v>
      </c>
      <c r="O296" s="66">
        <v>16.421800000000001</v>
      </c>
      <c r="Q296" s="65">
        <v>0</v>
      </c>
      <c r="R296" s="65">
        <v>0</v>
      </c>
      <c r="S296" s="50">
        <v>44732.853636689797</v>
      </c>
      <c r="T296" s="65">
        <f t="shared" si="4"/>
        <v>0</v>
      </c>
    </row>
    <row r="297" spans="1:20" x14ac:dyDescent="0.25">
      <c r="A297" s="60" t="s">
        <v>137</v>
      </c>
      <c r="B297" s="60" t="s">
        <v>135</v>
      </c>
      <c r="C297" s="60" t="s">
        <v>341</v>
      </c>
      <c r="D297" s="60" t="s">
        <v>285</v>
      </c>
      <c r="E297" s="60" t="s">
        <v>152</v>
      </c>
      <c r="F297" s="60" t="s">
        <v>73</v>
      </c>
      <c r="G297" s="60" t="s">
        <v>16</v>
      </c>
      <c r="H297" s="60" t="s">
        <v>307</v>
      </c>
      <c r="I297">
        <v>16082</v>
      </c>
      <c r="J297" s="61">
        <v>11752.288478349999</v>
      </c>
      <c r="K297" s="62">
        <v>12101893.732372999</v>
      </c>
      <c r="L297" s="63"/>
      <c r="M297" s="64">
        <v>9.7111152504274797E-4</v>
      </c>
      <c r="N297" s="65">
        <v>17.5</v>
      </c>
      <c r="O297" s="66">
        <v>16.45</v>
      </c>
      <c r="P297">
        <v>15</v>
      </c>
      <c r="Q297" s="65">
        <v>246.75</v>
      </c>
      <c r="R297" s="65">
        <v>-16.45</v>
      </c>
      <c r="S297" s="50">
        <v>44732.853636689797</v>
      </c>
      <c r="T297" s="65">
        <f t="shared" si="4"/>
        <v>230.3</v>
      </c>
    </row>
    <row r="298" spans="1:20" x14ac:dyDescent="0.25">
      <c r="A298" s="60" t="s">
        <v>137</v>
      </c>
      <c r="B298" s="60" t="s">
        <v>135</v>
      </c>
      <c r="C298" s="60" t="s">
        <v>342</v>
      </c>
      <c r="D298" s="60" t="s">
        <v>151</v>
      </c>
      <c r="E298" s="60" t="s">
        <v>126</v>
      </c>
      <c r="F298" s="60" t="s">
        <v>73</v>
      </c>
      <c r="G298" s="60" t="s">
        <v>316</v>
      </c>
      <c r="H298" s="60" t="s">
        <v>307</v>
      </c>
      <c r="I298">
        <v>15520</v>
      </c>
      <c r="J298" s="61">
        <v>11752.288478349999</v>
      </c>
      <c r="K298" s="62"/>
      <c r="L298" s="63"/>
      <c r="M298" s="64"/>
      <c r="N298" s="65">
        <v>10.94</v>
      </c>
      <c r="O298" s="66">
        <v>10.2836</v>
      </c>
      <c r="Q298" s="65">
        <v>0</v>
      </c>
      <c r="R298" s="65">
        <v>0</v>
      </c>
      <c r="S298" s="50">
        <v>44732.853636689797</v>
      </c>
      <c r="T298" s="65">
        <f t="shared" si="4"/>
        <v>0</v>
      </c>
    </row>
    <row r="299" spans="1:20" x14ac:dyDescent="0.25">
      <c r="A299" s="60" t="s">
        <v>137</v>
      </c>
      <c r="B299" s="60" t="s">
        <v>135</v>
      </c>
      <c r="C299" s="60" t="s">
        <v>343</v>
      </c>
      <c r="D299" s="60" t="s">
        <v>115</v>
      </c>
      <c r="E299" s="60" t="s">
        <v>126</v>
      </c>
      <c r="F299" s="60" t="s">
        <v>73</v>
      </c>
      <c r="G299" s="60" t="s">
        <v>16</v>
      </c>
      <c r="H299" s="60" t="s">
        <v>307</v>
      </c>
      <c r="I299">
        <v>7092</v>
      </c>
      <c r="J299" s="61">
        <v>11752.288478349999</v>
      </c>
      <c r="K299" s="62">
        <v>10586507.052071899</v>
      </c>
      <c r="L299" s="63"/>
      <c r="M299" s="64">
        <v>1.1101195531768801E-3</v>
      </c>
      <c r="N299" s="65">
        <v>9.68</v>
      </c>
      <c r="O299" s="66">
        <v>9.0991999999999997</v>
      </c>
      <c r="P299">
        <v>7</v>
      </c>
      <c r="Q299" s="65">
        <v>63.69</v>
      </c>
      <c r="R299" s="65">
        <v>0</v>
      </c>
      <c r="S299" s="50">
        <v>44732.853636689797</v>
      </c>
      <c r="T299" s="65">
        <f t="shared" si="4"/>
        <v>63.69</v>
      </c>
    </row>
    <row r="300" spans="1:20" x14ac:dyDescent="0.25">
      <c r="A300" s="60" t="s">
        <v>138</v>
      </c>
      <c r="B300" s="60" t="s">
        <v>135</v>
      </c>
      <c r="C300" s="60" t="s">
        <v>337</v>
      </c>
      <c r="D300" s="60" t="s">
        <v>151</v>
      </c>
      <c r="E300" s="60" t="s">
        <v>118</v>
      </c>
      <c r="F300" s="60" t="s">
        <v>73</v>
      </c>
      <c r="G300" s="60" t="s">
        <v>16</v>
      </c>
      <c r="H300" s="60" t="s">
        <v>307</v>
      </c>
      <c r="I300">
        <v>319094</v>
      </c>
      <c r="J300" s="61">
        <v>1874.2873866334</v>
      </c>
      <c r="K300" s="62">
        <v>12090141.4438946</v>
      </c>
      <c r="L300" s="63"/>
      <c r="M300" s="64">
        <v>1.5502609256733599E-4</v>
      </c>
      <c r="N300" s="65">
        <v>1.05</v>
      </c>
      <c r="O300" s="66">
        <v>0.98962499999999998</v>
      </c>
      <c r="P300">
        <v>49</v>
      </c>
      <c r="Q300" s="65">
        <v>48.49</v>
      </c>
      <c r="R300" s="65">
        <v>0.99</v>
      </c>
      <c r="S300" s="50">
        <v>44732.853636689797</v>
      </c>
      <c r="T300" s="65">
        <f t="shared" si="4"/>
        <v>49.480000000000004</v>
      </c>
    </row>
    <row r="301" spans="1:20" x14ac:dyDescent="0.25">
      <c r="A301" s="60" t="s">
        <v>138</v>
      </c>
      <c r="B301" s="60" t="s">
        <v>135</v>
      </c>
      <c r="C301" s="60" t="s">
        <v>338</v>
      </c>
      <c r="D301" s="60" t="s">
        <v>282</v>
      </c>
      <c r="E301" s="60" t="s">
        <v>118</v>
      </c>
      <c r="F301" s="60" t="s">
        <v>73</v>
      </c>
      <c r="G301" s="60" t="s">
        <v>316</v>
      </c>
      <c r="H301" s="60" t="s">
        <v>307</v>
      </c>
      <c r="I301">
        <v>46260</v>
      </c>
      <c r="J301" s="61">
        <v>1874.2873866334</v>
      </c>
      <c r="K301" s="62"/>
      <c r="L301" s="63"/>
      <c r="M301" s="64"/>
      <c r="N301" s="65">
        <v>0.95</v>
      </c>
      <c r="O301" s="66">
        <v>0.89537500000000003</v>
      </c>
      <c r="Q301" s="65">
        <v>0</v>
      </c>
      <c r="R301" s="65">
        <v>0</v>
      </c>
      <c r="S301" s="50">
        <v>44732.853636689797</v>
      </c>
      <c r="T301" s="65">
        <f t="shared" si="4"/>
        <v>0</v>
      </c>
    </row>
    <row r="302" spans="1:20" x14ac:dyDescent="0.25">
      <c r="A302" s="60" t="s">
        <v>138</v>
      </c>
      <c r="B302" s="60" t="s">
        <v>135</v>
      </c>
      <c r="C302" s="60" t="s">
        <v>339</v>
      </c>
      <c r="D302" s="60" t="s">
        <v>283</v>
      </c>
      <c r="E302" s="60" t="s">
        <v>118</v>
      </c>
      <c r="F302" s="60" t="s">
        <v>73</v>
      </c>
      <c r="G302" s="60" t="s">
        <v>316</v>
      </c>
      <c r="H302" s="60" t="s">
        <v>307</v>
      </c>
      <c r="I302">
        <v>229014</v>
      </c>
      <c r="J302" s="61">
        <v>1874.2873866334</v>
      </c>
      <c r="K302" s="62"/>
      <c r="L302" s="63"/>
      <c r="M302" s="64"/>
      <c r="N302" s="65">
        <v>0.91</v>
      </c>
      <c r="O302" s="66">
        <v>0.85767499999999997</v>
      </c>
      <c r="Q302" s="65">
        <v>0</v>
      </c>
      <c r="R302" s="65">
        <v>0</v>
      </c>
      <c r="S302" s="50">
        <v>44732.853636689797</v>
      </c>
      <c r="T302" s="65">
        <f t="shared" si="4"/>
        <v>0</v>
      </c>
    </row>
    <row r="303" spans="1:20" x14ac:dyDescent="0.25">
      <c r="A303" s="60" t="s">
        <v>138</v>
      </c>
      <c r="B303" s="60" t="s">
        <v>135</v>
      </c>
      <c r="C303" s="60" t="s">
        <v>340</v>
      </c>
      <c r="D303" s="60" t="s">
        <v>282</v>
      </c>
      <c r="E303" s="60" t="s">
        <v>152</v>
      </c>
      <c r="F303" s="60" t="s">
        <v>73</v>
      </c>
      <c r="G303" s="60" t="s">
        <v>316</v>
      </c>
      <c r="H303" s="60" t="s">
        <v>307</v>
      </c>
      <c r="I303">
        <v>18009</v>
      </c>
      <c r="J303" s="61">
        <v>1874.2873866334</v>
      </c>
      <c r="K303" s="62"/>
      <c r="L303" s="63"/>
      <c r="M303" s="64"/>
      <c r="N303" s="65">
        <v>17.47</v>
      </c>
      <c r="O303" s="66">
        <v>16.421800000000001</v>
      </c>
      <c r="Q303" s="65">
        <v>0</v>
      </c>
      <c r="R303" s="65">
        <v>0</v>
      </c>
      <c r="S303" s="50">
        <v>44732.853636689797</v>
      </c>
      <c r="T303" s="65">
        <f t="shared" si="4"/>
        <v>0</v>
      </c>
    </row>
    <row r="304" spans="1:20" x14ac:dyDescent="0.25">
      <c r="A304" s="60" t="s">
        <v>138</v>
      </c>
      <c r="B304" s="60" t="s">
        <v>135</v>
      </c>
      <c r="C304" s="60" t="s">
        <v>341</v>
      </c>
      <c r="D304" s="60" t="s">
        <v>285</v>
      </c>
      <c r="E304" s="60" t="s">
        <v>152</v>
      </c>
      <c r="F304" s="60" t="s">
        <v>73</v>
      </c>
      <c r="G304" s="60" t="s">
        <v>16</v>
      </c>
      <c r="H304" s="60" t="s">
        <v>307</v>
      </c>
      <c r="I304">
        <v>16082</v>
      </c>
      <c r="J304" s="61">
        <v>1874.2873866334</v>
      </c>
      <c r="K304" s="62">
        <v>12101893.732372999</v>
      </c>
      <c r="L304" s="63"/>
      <c r="M304" s="64">
        <v>1.5487554494216199E-4</v>
      </c>
      <c r="N304" s="65">
        <v>17.5</v>
      </c>
      <c r="O304" s="66">
        <v>16.45</v>
      </c>
      <c r="P304">
        <v>2</v>
      </c>
      <c r="Q304" s="65">
        <v>32.9</v>
      </c>
      <c r="R304" s="65">
        <v>0</v>
      </c>
      <c r="S304" s="50">
        <v>44732.853636689797</v>
      </c>
      <c r="T304" s="65">
        <f t="shared" si="4"/>
        <v>32.9</v>
      </c>
    </row>
    <row r="305" spans="1:20" x14ac:dyDescent="0.25">
      <c r="A305" s="60" t="s">
        <v>138</v>
      </c>
      <c r="B305" s="60" t="s">
        <v>135</v>
      </c>
      <c r="C305" s="60" t="s">
        <v>342</v>
      </c>
      <c r="D305" s="60" t="s">
        <v>151</v>
      </c>
      <c r="E305" s="60" t="s">
        <v>126</v>
      </c>
      <c r="F305" s="60" t="s">
        <v>73</v>
      </c>
      <c r="G305" s="60" t="s">
        <v>16</v>
      </c>
      <c r="H305" s="60" t="s">
        <v>307</v>
      </c>
      <c r="I305">
        <v>15520</v>
      </c>
      <c r="J305" s="61">
        <v>1874.2873866334</v>
      </c>
      <c r="K305" s="62">
        <v>12090141.4438946</v>
      </c>
      <c r="L305" s="63"/>
      <c r="M305" s="64">
        <v>1.5502609256733599E-4</v>
      </c>
      <c r="N305" s="65">
        <v>10.94</v>
      </c>
      <c r="O305" s="66">
        <v>10.2836</v>
      </c>
      <c r="P305">
        <v>2</v>
      </c>
      <c r="Q305" s="65">
        <v>20.57</v>
      </c>
      <c r="R305" s="65">
        <v>0</v>
      </c>
      <c r="S305" s="50">
        <v>44732.853636689797</v>
      </c>
      <c r="T305" s="65">
        <f t="shared" si="4"/>
        <v>20.57</v>
      </c>
    </row>
    <row r="306" spans="1:20" x14ac:dyDescent="0.25">
      <c r="A306" s="60" t="s">
        <v>138</v>
      </c>
      <c r="B306" s="60" t="s">
        <v>135</v>
      </c>
      <c r="C306" s="60" t="s">
        <v>343</v>
      </c>
      <c r="D306" s="60" t="s">
        <v>115</v>
      </c>
      <c r="E306" s="60" t="s">
        <v>126</v>
      </c>
      <c r="F306" s="60" t="s">
        <v>73</v>
      </c>
      <c r="G306" s="60" t="s">
        <v>316</v>
      </c>
      <c r="H306" s="60" t="s">
        <v>307</v>
      </c>
      <c r="I306">
        <v>7092</v>
      </c>
      <c r="J306" s="61">
        <v>1874.2873866334</v>
      </c>
      <c r="K306" s="62"/>
      <c r="L306" s="63"/>
      <c r="M306" s="64"/>
      <c r="N306" s="65">
        <v>9.68</v>
      </c>
      <c r="O306" s="66">
        <v>9.0991999999999997</v>
      </c>
      <c r="Q306" s="65">
        <v>0</v>
      </c>
      <c r="R306" s="65">
        <v>0</v>
      </c>
      <c r="S306" s="50">
        <v>44732.853636689797</v>
      </c>
      <c r="T306" s="65">
        <f t="shared" si="4"/>
        <v>0</v>
      </c>
    </row>
    <row r="307" spans="1:20" x14ac:dyDescent="0.25">
      <c r="A307" s="60" t="s">
        <v>159</v>
      </c>
      <c r="B307" s="60" t="s">
        <v>158</v>
      </c>
      <c r="C307" s="60" t="s">
        <v>344</v>
      </c>
      <c r="D307" s="60" t="s">
        <v>151</v>
      </c>
      <c r="E307" s="60" t="s">
        <v>118</v>
      </c>
      <c r="F307" s="60" t="s">
        <v>60</v>
      </c>
      <c r="G307" s="60" t="s">
        <v>316</v>
      </c>
      <c r="H307" s="60" t="s">
        <v>307</v>
      </c>
      <c r="I307">
        <v>113116</v>
      </c>
      <c r="J307" s="61">
        <v>37865.670851580297</v>
      </c>
      <c r="K307" s="62"/>
      <c r="L307" s="63"/>
      <c r="M307" s="64"/>
      <c r="N307" s="65">
        <v>0.61</v>
      </c>
      <c r="O307" s="66">
        <v>0.57492500000000002</v>
      </c>
      <c r="Q307" s="65">
        <v>0</v>
      </c>
      <c r="R307" s="65">
        <v>0</v>
      </c>
      <c r="S307" s="50">
        <v>44732.853636689797</v>
      </c>
      <c r="T307" s="65">
        <f t="shared" si="4"/>
        <v>0</v>
      </c>
    </row>
    <row r="308" spans="1:20" x14ac:dyDescent="0.25">
      <c r="A308" s="60" t="s">
        <v>159</v>
      </c>
      <c r="B308" s="60" t="s">
        <v>158</v>
      </c>
      <c r="C308" s="60" t="s">
        <v>345</v>
      </c>
      <c r="D308" s="60" t="s">
        <v>254</v>
      </c>
      <c r="E308" s="60" t="s">
        <v>118</v>
      </c>
      <c r="F308" s="60" t="s">
        <v>60</v>
      </c>
      <c r="G308" s="60" t="s">
        <v>316</v>
      </c>
      <c r="H308" s="60" t="s">
        <v>307</v>
      </c>
      <c r="I308">
        <v>351182</v>
      </c>
      <c r="J308" s="61">
        <v>37865.670851580297</v>
      </c>
      <c r="K308" s="62"/>
      <c r="L308" s="63"/>
      <c r="M308" s="64"/>
      <c r="N308" s="65">
        <v>0.72</v>
      </c>
      <c r="O308" s="66">
        <v>0.67859999999999998</v>
      </c>
      <c r="Q308" s="65">
        <v>0</v>
      </c>
      <c r="R308" s="65">
        <v>0</v>
      </c>
      <c r="S308" s="50">
        <v>44732.853636689797</v>
      </c>
      <c r="T308" s="65">
        <f t="shared" si="4"/>
        <v>0</v>
      </c>
    </row>
    <row r="309" spans="1:20" x14ac:dyDescent="0.25">
      <c r="A309" s="60" t="s">
        <v>159</v>
      </c>
      <c r="B309" s="60" t="s">
        <v>158</v>
      </c>
      <c r="C309" s="60" t="s">
        <v>346</v>
      </c>
      <c r="D309" s="60" t="s">
        <v>282</v>
      </c>
      <c r="E309" s="60" t="s">
        <v>118</v>
      </c>
      <c r="F309" s="60" t="s">
        <v>60</v>
      </c>
      <c r="G309" s="60" t="s">
        <v>316</v>
      </c>
      <c r="H309" s="60" t="s">
        <v>307</v>
      </c>
      <c r="I309">
        <v>17279</v>
      </c>
      <c r="J309" s="61">
        <v>37865.670851580297</v>
      </c>
      <c r="K309" s="62"/>
      <c r="L309" s="63"/>
      <c r="M309" s="64"/>
      <c r="N309" s="65">
        <v>0.41</v>
      </c>
      <c r="O309" s="66">
        <v>0.38642500000000002</v>
      </c>
      <c r="Q309" s="65">
        <v>0</v>
      </c>
      <c r="R309" s="65">
        <v>0</v>
      </c>
      <c r="S309" s="50">
        <v>44732.853636689797</v>
      </c>
      <c r="T309" s="65">
        <f t="shared" si="4"/>
        <v>0</v>
      </c>
    </row>
    <row r="310" spans="1:20" x14ac:dyDescent="0.25">
      <c r="A310" s="60" t="s">
        <v>159</v>
      </c>
      <c r="B310" s="60" t="s">
        <v>158</v>
      </c>
      <c r="C310" s="60" t="s">
        <v>347</v>
      </c>
      <c r="D310" s="60" t="s">
        <v>286</v>
      </c>
      <c r="E310" s="60" t="s">
        <v>118</v>
      </c>
      <c r="F310" s="60" t="s">
        <v>60</v>
      </c>
      <c r="G310" s="60" t="s">
        <v>16</v>
      </c>
      <c r="H310" s="60" t="s">
        <v>307</v>
      </c>
      <c r="I310">
        <v>483948</v>
      </c>
      <c r="J310" s="61">
        <v>37865.670851580297</v>
      </c>
      <c r="K310" s="62">
        <v>13369671.851975</v>
      </c>
      <c r="L310" s="63"/>
      <c r="M310" s="64">
        <v>2.8322064498529E-3</v>
      </c>
      <c r="N310" s="65">
        <v>0.66</v>
      </c>
      <c r="O310" s="66">
        <v>0.62204999999999999</v>
      </c>
      <c r="P310">
        <v>1370</v>
      </c>
      <c r="Q310" s="65">
        <v>852.21</v>
      </c>
      <c r="R310" s="65">
        <v>8.1</v>
      </c>
      <c r="S310" s="50">
        <v>44732.853636689797</v>
      </c>
      <c r="T310" s="65">
        <f t="shared" si="4"/>
        <v>860.31000000000006</v>
      </c>
    </row>
    <row r="311" spans="1:20" x14ac:dyDescent="0.25">
      <c r="A311" s="60" t="s">
        <v>159</v>
      </c>
      <c r="B311" s="60" t="s">
        <v>158</v>
      </c>
      <c r="C311" s="60" t="s">
        <v>348</v>
      </c>
      <c r="D311" s="60" t="s">
        <v>287</v>
      </c>
      <c r="E311" s="60" t="s">
        <v>118</v>
      </c>
      <c r="F311" s="60" t="s">
        <v>60</v>
      </c>
      <c r="G311" s="60" t="s">
        <v>316</v>
      </c>
      <c r="H311" s="60" t="s">
        <v>307</v>
      </c>
      <c r="I311">
        <v>135645</v>
      </c>
      <c r="J311" s="61">
        <v>37865.670851580297</v>
      </c>
      <c r="K311" s="62"/>
      <c r="L311" s="63"/>
      <c r="M311" s="64"/>
      <c r="N311" s="65">
        <v>0.54</v>
      </c>
      <c r="O311" s="66">
        <v>0.50895000000000001</v>
      </c>
      <c r="Q311" s="65">
        <v>0</v>
      </c>
      <c r="R311" s="65">
        <v>0</v>
      </c>
      <c r="S311" s="50">
        <v>44732.853636689797</v>
      </c>
      <c r="T311" s="65">
        <f t="shared" si="4"/>
        <v>0</v>
      </c>
    </row>
    <row r="312" spans="1:20" x14ac:dyDescent="0.25">
      <c r="A312" s="60" t="s">
        <v>159</v>
      </c>
      <c r="B312" s="60" t="s">
        <v>158</v>
      </c>
      <c r="C312" s="60" t="s">
        <v>349</v>
      </c>
      <c r="D312" s="60" t="s">
        <v>151</v>
      </c>
      <c r="E312" s="60" t="s">
        <v>152</v>
      </c>
      <c r="F312" s="60" t="s">
        <v>60</v>
      </c>
      <c r="G312" s="60" t="s">
        <v>316</v>
      </c>
      <c r="H312" s="60" t="s">
        <v>307</v>
      </c>
      <c r="I312">
        <v>17623</v>
      </c>
      <c r="J312" s="61">
        <v>37865.670851580297</v>
      </c>
      <c r="K312" s="62"/>
      <c r="L312" s="63"/>
      <c r="M312" s="64"/>
      <c r="N312" s="65">
        <v>7.26</v>
      </c>
      <c r="O312" s="66">
        <v>6.8243999999999998</v>
      </c>
      <c r="Q312" s="65">
        <v>0</v>
      </c>
      <c r="R312" s="65">
        <v>0</v>
      </c>
      <c r="S312" s="50">
        <v>44732.853636689797</v>
      </c>
      <c r="T312" s="65">
        <f t="shared" si="4"/>
        <v>0</v>
      </c>
    </row>
    <row r="313" spans="1:20" x14ac:dyDescent="0.25">
      <c r="A313" s="60" t="s">
        <v>159</v>
      </c>
      <c r="B313" s="60" t="s">
        <v>158</v>
      </c>
      <c r="C313" s="60" t="s">
        <v>350</v>
      </c>
      <c r="D313" s="60" t="s">
        <v>282</v>
      </c>
      <c r="E313" s="60" t="s">
        <v>152</v>
      </c>
      <c r="F313" s="60" t="s">
        <v>60</v>
      </c>
      <c r="G313" s="60" t="s">
        <v>316</v>
      </c>
      <c r="H313" s="60" t="s">
        <v>307</v>
      </c>
      <c r="I313">
        <v>5515</v>
      </c>
      <c r="J313" s="61">
        <v>37865.670851580297</v>
      </c>
      <c r="K313" s="62"/>
      <c r="L313" s="63"/>
      <c r="M313" s="64"/>
      <c r="N313" s="65">
        <v>4.0199999999999996</v>
      </c>
      <c r="O313" s="66">
        <v>3.7787999999999999</v>
      </c>
      <c r="Q313" s="65">
        <v>0</v>
      </c>
      <c r="R313" s="65">
        <v>0</v>
      </c>
      <c r="S313" s="50">
        <v>44732.853636689797</v>
      </c>
      <c r="T313" s="65">
        <f t="shared" si="4"/>
        <v>0</v>
      </c>
    </row>
    <row r="314" spans="1:20" x14ac:dyDescent="0.25">
      <c r="A314" s="60" t="s">
        <v>159</v>
      </c>
      <c r="B314" s="60" t="s">
        <v>158</v>
      </c>
      <c r="C314" s="60" t="s">
        <v>351</v>
      </c>
      <c r="D314" s="60" t="s">
        <v>287</v>
      </c>
      <c r="E314" s="60" t="s">
        <v>152</v>
      </c>
      <c r="F314" s="60" t="s">
        <v>60</v>
      </c>
      <c r="G314" s="60" t="s">
        <v>316</v>
      </c>
      <c r="H314" s="60" t="s">
        <v>307</v>
      </c>
      <c r="I314">
        <v>30992</v>
      </c>
      <c r="J314" s="61">
        <v>37865.670851580297</v>
      </c>
      <c r="K314" s="62"/>
      <c r="L314" s="63"/>
      <c r="M314" s="64"/>
      <c r="N314" s="65">
        <v>5.89</v>
      </c>
      <c r="O314" s="66">
        <v>5.5366</v>
      </c>
      <c r="Q314" s="65">
        <v>0</v>
      </c>
      <c r="R314" s="65">
        <v>0</v>
      </c>
      <c r="S314" s="50">
        <v>44732.853636689797</v>
      </c>
      <c r="T314" s="65">
        <f t="shared" si="4"/>
        <v>0</v>
      </c>
    </row>
    <row r="315" spans="1:20" x14ac:dyDescent="0.25">
      <c r="A315" s="60" t="s">
        <v>159</v>
      </c>
      <c r="B315" s="60" t="s">
        <v>158</v>
      </c>
      <c r="C315" s="60" t="s">
        <v>352</v>
      </c>
      <c r="D315" s="60" t="s">
        <v>151</v>
      </c>
      <c r="E315" s="60" t="s">
        <v>126</v>
      </c>
      <c r="F315" s="60" t="s">
        <v>60</v>
      </c>
      <c r="G315" s="60" t="s">
        <v>316</v>
      </c>
      <c r="H315" s="60" t="s">
        <v>307</v>
      </c>
      <c r="I315">
        <v>7043</v>
      </c>
      <c r="J315" s="61">
        <v>37865.670851580297</v>
      </c>
      <c r="K315" s="62"/>
      <c r="L315" s="63"/>
      <c r="M315" s="64"/>
      <c r="N315" s="65">
        <v>7.58</v>
      </c>
      <c r="O315" s="66">
        <v>7.1252000000000004</v>
      </c>
      <c r="Q315" s="65">
        <v>0</v>
      </c>
      <c r="R315" s="65">
        <v>0</v>
      </c>
      <c r="S315" s="50">
        <v>44732.853636689797</v>
      </c>
      <c r="T315" s="65">
        <f t="shared" si="4"/>
        <v>0</v>
      </c>
    </row>
    <row r="316" spans="1:20" x14ac:dyDescent="0.25">
      <c r="A316" s="60" t="s">
        <v>159</v>
      </c>
      <c r="B316" s="60" t="s">
        <v>158</v>
      </c>
      <c r="C316" s="60" t="s">
        <v>353</v>
      </c>
      <c r="D316" s="60" t="s">
        <v>286</v>
      </c>
      <c r="E316" s="60" t="s">
        <v>126</v>
      </c>
      <c r="F316" s="60" t="s">
        <v>60</v>
      </c>
      <c r="G316" s="60" t="s">
        <v>16</v>
      </c>
      <c r="H316" s="60" t="s">
        <v>307</v>
      </c>
      <c r="I316">
        <v>21968</v>
      </c>
      <c r="J316" s="61">
        <v>37865.670851580297</v>
      </c>
      <c r="K316" s="62">
        <v>13369671.851975</v>
      </c>
      <c r="L316" s="63"/>
      <c r="M316" s="64">
        <v>2.8322064498529E-3</v>
      </c>
      <c r="N316" s="65">
        <v>8.7899999999999991</v>
      </c>
      <c r="O316" s="66">
        <v>8.2626000000000008</v>
      </c>
      <c r="P316">
        <v>62</v>
      </c>
      <c r="Q316" s="65">
        <v>512.28</v>
      </c>
      <c r="R316" s="65">
        <v>0</v>
      </c>
      <c r="S316" s="50">
        <v>44732.853636689797</v>
      </c>
      <c r="T316" s="65">
        <f t="shared" si="4"/>
        <v>512.28</v>
      </c>
    </row>
    <row r="317" spans="1:20" x14ac:dyDescent="0.25">
      <c r="A317" s="60" t="s">
        <v>159</v>
      </c>
      <c r="B317" s="60" t="s">
        <v>158</v>
      </c>
      <c r="C317" s="60" t="s">
        <v>354</v>
      </c>
      <c r="D317" s="60" t="s">
        <v>287</v>
      </c>
      <c r="E317" s="60" t="s">
        <v>126</v>
      </c>
      <c r="F317" s="60" t="s">
        <v>60</v>
      </c>
      <c r="G317" s="60" t="s">
        <v>316</v>
      </c>
      <c r="H317" s="60" t="s">
        <v>307</v>
      </c>
      <c r="I317">
        <v>10158</v>
      </c>
      <c r="J317" s="61">
        <v>37865.670851580297</v>
      </c>
      <c r="K317" s="62"/>
      <c r="L317" s="63"/>
      <c r="M317" s="64"/>
      <c r="N317" s="65">
        <v>7.82</v>
      </c>
      <c r="O317" s="66">
        <v>7.3507999999999996</v>
      </c>
      <c r="Q317" s="65">
        <v>0</v>
      </c>
      <c r="R317" s="65">
        <v>0</v>
      </c>
      <c r="S317" s="50">
        <v>44732.853636689797</v>
      </c>
      <c r="T317" s="65">
        <f t="shared" si="4"/>
        <v>0</v>
      </c>
    </row>
    <row r="318" spans="1:20" x14ac:dyDescent="0.25">
      <c r="A318" s="60" t="s">
        <v>160</v>
      </c>
      <c r="B318" s="60" t="s">
        <v>158</v>
      </c>
      <c r="C318" s="60" t="s">
        <v>344</v>
      </c>
      <c r="D318" s="60" t="s">
        <v>151</v>
      </c>
      <c r="E318" s="60" t="s">
        <v>118</v>
      </c>
      <c r="F318" s="60" t="s">
        <v>60</v>
      </c>
      <c r="G318" s="60" t="s">
        <v>16</v>
      </c>
      <c r="H318" s="60" t="s">
        <v>307</v>
      </c>
      <c r="I318">
        <v>113116</v>
      </c>
      <c r="J318" s="61">
        <v>342260.07372401602</v>
      </c>
      <c r="K318" s="62">
        <v>12012763.768676201</v>
      </c>
      <c r="L318" s="63"/>
      <c r="M318" s="64">
        <v>2.8491368041089302E-2</v>
      </c>
      <c r="N318" s="65">
        <v>0.61</v>
      </c>
      <c r="O318" s="66">
        <v>0.57492500000000002</v>
      </c>
      <c r="P318">
        <v>3222</v>
      </c>
      <c r="Q318" s="65">
        <v>1852.41</v>
      </c>
      <c r="R318" s="65">
        <v>20.12</v>
      </c>
      <c r="S318" s="50">
        <v>44732.853636689797</v>
      </c>
      <c r="T318" s="65">
        <f t="shared" si="4"/>
        <v>1872.53</v>
      </c>
    </row>
    <row r="319" spans="1:20" x14ac:dyDescent="0.25">
      <c r="A319" s="60" t="s">
        <v>160</v>
      </c>
      <c r="B319" s="60" t="s">
        <v>158</v>
      </c>
      <c r="C319" s="60" t="s">
        <v>345</v>
      </c>
      <c r="D319" s="60" t="s">
        <v>254</v>
      </c>
      <c r="E319" s="60" t="s">
        <v>118</v>
      </c>
      <c r="F319" s="60" t="s">
        <v>60</v>
      </c>
      <c r="G319" s="60" t="s">
        <v>16</v>
      </c>
      <c r="H319" s="60" t="s">
        <v>307</v>
      </c>
      <c r="I319">
        <v>351182</v>
      </c>
      <c r="J319" s="61">
        <v>342260.07372401602</v>
      </c>
      <c r="K319" s="62">
        <v>14082686.2333414</v>
      </c>
      <c r="L319" s="63"/>
      <c r="M319" s="64">
        <v>2.4303607142343302E-2</v>
      </c>
      <c r="N319" s="65">
        <v>0.72</v>
      </c>
      <c r="O319" s="66">
        <v>0.67859999999999998</v>
      </c>
      <c r="P319">
        <v>8534</v>
      </c>
      <c r="Q319" s="65">
        <v>5791.17</v>
      </c>
      <c r="R319" s="65">
        <v>54.28</v>
      </c>
      <c r="S319" s="50">
        <v>44732.853636689797</v>
      </c>
      <c r="T319" s="65">
        <f t="shared" si="4"/>
        <v>5845.45</v>
      </c>
    </row>
    <row r="320" spans="1:20" x14ac:dyDescent="0.25">
      <c r="A320" s="60" t="s">
        <v>160</v>
      </c>
      <c r="B320" s="60" t="s">
        <v>158</v>
      </c>
      <c r="C320" s="60" t="s">
        <v>346</v>
      </c>
      <c r="D320" s="60" t="s">
        <v>282</v>
      </c>
      <c r="E320" s="60" t="s">
        <v>118</v>
      </c>
      <c r="F320" s="60" t="s">
        <v>60</v>
      </c>
      <c r="G320" s="60" t="s">
        <v>316</v>
      </c>
      <c r="H320" s="60" t="s">
        <v>307</v>
      </c>
      <c r="I320">
        <v>17279</v>
      </c>
      <c r="J320" s="61">
        <v>342260.07372401602</v>
      </c>
      <c r="K320" s="62"/>
      <c r="L320" s="63"/>
      <c r="M320" s="64"/>
      <c r="N320" s="65">
        <v>0.41</v>
      </c>
      <c r="O320" s="66">
        <v>0.38642500000000002</v>
      </c>
      <c r="Q320" s="65">
        <v>0</v>
      </c>
      <c r="R320" s="65">
        <v>0</v>
      </c>
      <c r="S320" s="50">
        <v>44732.853636689797</v>
      </c>
      <c r="T320" s="65">
        <f t="shared" si="4"/>
        <v>0</v>
      </c>
    </row>
    <row r="321" spans="1:20" x14ac:dyDescent="0.25">
      <c r="A321" s="60" t="s">
        <v>160</v>
      </c>
      <c r="B321" s="60" t="s">
        <v>158</v>
      </c>
      <c r="C321" s="60" t="s">
        <v>347</v>
      </c>
      <c r="D321" s="60" t="s">
        <v>286</v>
      </c>
      <c r="E321" s="60" t="s">
        <v>118</v>
      </c>
      <c r="F321" s="60" t="s">
        <v>60</v>
      </c>
      <c r="G321" s="60" t="s">
        <v>316</v>
      </c>
      <c r="H321" s="60" t="s">
        <v>307</v>
      </c>
      <c r="I321">
        <v>483948</v>
      </c>
      <c r="J321" s="61">
        <v>342260.07372401602</v>
      </c>
      <c r="K321" s="62"/>
      <c r="L321" s="63"/>
      <c r="M321" s="64"/>
      <c r="N321" s="65">
        <v>0.66</v>
      </c>
      <c r="O321" s="66">
        <v>0.62204999999999999</v>
      </c>
      <c r="Q321" s="65">
        <v>0</v>
      </c>
      <c r="R321" s="65">
        <v>0</v>
      </c>
      <c r="S321" s="50">
        <v>44732.853636689797</v>
      </c>
      <c r="T321" s="65">
        <f t="shared" si="4"/>
        <v>0</v>
      </c>
    </row>
    <row r="322" spans="1:20" x14ac:dyDescent="0.25">
      <c r="A322" s="60" t="s">
        <v>160</v>
      </c>
      <c r="B322" s="60" t="s">
        <v>158</v>
      </c>
      <c r="C322" s="60" t="s">
        <v>348</v>
      </c>
      <c r="D322" s="60" t="s">
        <v>287</v>
      </c>
      <c r="E322" s="60" t="s">
        <v>118</v>
      </c>
      <c r="F322" s="60" t="s">
        <v>60</v>
      </c>
      <c r="G322" s="60" t="s">
        <v>16</v>
      </c>
      <c r="H322" s="60" t="s">
        <v>307</v>
      </c>
      <c r="I322">
        <v>135645</v>
      </c>
      <c r="J322" s="61">
        <v>342260.07372401602</v>
      </c>
      <c r="K322" s="62">
        <v>11399491.870128101</v>
      </c>
      <c r="L322" s="63"/>
      <c r="M322" s="64">
        <v>3.0024151744946902E-2</v>
      </c>
      <c r="N322" s="65">
        <v>0.54</v>
      </c>
      <c r="O322" s="66">
        <v>0.50895000000000001</v>
      </c>
      <c r="P322">
        <v>4072</v>
      </c>
      <c r="Q322" s="65">
        <v>2072.44</v>
      </c>
      <c r="R322" s="65">
        <v>26.46</v>
      </c>
      <c r="S322" s="50">
        <v>44732.853636689797</v>
      </c>
      <c r="T322" s="65">
        <f t="shared" si="4"/>
        <v>2098.9</v>
      </c>
    </row>
    <row r="323" spans="1:20" x14ac:dyDescent="0.25">
      <c r="A323" s="60" t="s">
        <v>160</v>
      </c>
      <c r="B323" s="60" t="s">
        <v>158</v>
      </c>
      <c r="C323" s="60" t="s">
        <v>349</v>
      </c>
      <c r="D323" s="60" t="s">
        <v>151</v>
      </c>
      <c r="E323" s="60" t="s">
        <v>152</v>
      </c>
      <c r="F323" s="60" t="s">
        <v>60</v>
      </c>
      <c r="G323" s="60" t="s">
        <v>16</v>
      </c>
      <c r="H323" s="60" t="s">
        <v>307</v>
      </c>
      <c r="I323">
        <v>17623</v>
      </c>
      <c r="J323" s="61">
        <v>342260.07372401602</v>
      </c>
      <c r="K323" s="62">
        <v>12012763.768676201</v>
      </c>
      <c r="L323" s="63"/>
      <c r="M323" s="64">
        <v>2.8491368041089302E-2</v>
      </c>
      <c r="N323" s="65">
        <v>7.26</v>
      </c>
      <c r="O323" s="66">
        <v>6.8243999999999998</v>
      </c>
      <c r="P323">
        <v>502</v>
      </c>
      <c r="Q323" s="65">
        <v>3425.85</v>
      </c>
      <c r="R323" s="65">
        <v>-13.65</v>
      </c>
      <c r="S323" s="50">
        <v>44732.853636689797</v>
      </c>
      <c r="T323" s="65">
        <f t="shared" ref="T323:T386" si="5">SUM(Q323+R323)</f>
        <v>3412.2</v>
      </c>
    </row>
    <row r="324" spans="1:20" x14ac:dyDescent="0.25">
      <c r="A324" s="60" t="s">
        <v>160</v>
      </c>
      <c r="B324" s="60" t="s">
        <v>158</v>
      </c>
      <c r="C324" s="60" t="s">
        <v>350</v>
      </c>
      <c r="D324" s="60" t="s">
        <v>282</v>
      </c>
      <c r="E324" s="60" t="s">
        <v>152</v>
      </c>
      <c r="F324" s="60" t="s">
        <v>60</v>
      </c>
      <c r="G324" s="60" t="s">
        <v>316</v>
      </c>
      <c r="H324" s="60" t="s">
        <v>307</v>
      </c>
      <c r="I324">
        <v>5515</v>
      </c>
      <c r="J324" s="61">
        <v>342260.07372401602</v>
      </c>
      <c r="K324" s="62"/>
      <c r="L324" s="63"/>
      <c r="M324" s="64"/>
      <c r="N324" s="65">
        <v>4.0199999999999996</v>
      </c>
      <c r="O324" s="66">
        <v>3.7787999999999999</v>
      </c>
      <c r="Q324" s="65">
        <v>0</v>
      </c>
      <c r="R324" s="65">
        <v>0</v>
      </c>
      <c r="S324" s="50">
        <v>44732.853636689797</v>
      </c>
      <c r="T324" s="65">
        <f t="shared" si="5"/>
        <v>0</v>
      </c>
    </row>
    <row r="325" spans="1:20" x14ac:dyDescent="0.25">
      <c r="A325" s="60" t="s">
        <v>160</v>
      </c>
      <c r="B325" s="60" t="s">
        <v>158</v>
      </c>
      <c r="C325" s="60" t="s">
        <v>351</v>
      </c>
      <c r="D325" s="60" t="s">
        <v>287</v>
      </c>
      <c r="E325" s="60" t="s">
        <v>152</v>
      </c>
      <c r="F325" s="60" t="s">
        <v>60</v>
      </c>
      <c r="G325" s="60" t="s">
        <v>16</v>
      </c>
      <c r="H325" s="60" t="s">
        <v>307</v>
      </c>
      <c r="I325">
        <v>30992</v>
      </c>
      <c r="J325" s="61">
        <v>342260.07372401602</v>
      </c>
      <c r="K325" s="62">
        <v>11399491.870128101</v>
      </c>
      <c r="L325" s="63"/>
      <c r="M325" s="64">
        <v>3.0024151744946902E-2</v>
      </c>
      <c r="N325" s="65">
        <v>5.89</v>
      </c>
      <c r="O325" s="66">
        <v>5.5366</v>
      </c>
      <c r="P325">
        <v>930</v>
      </c>
      <c r="Q325" s="65">
        <v>5149.04</v>
      </c>
      <c r="R325" s="65">
        <v>-22.15</v>
      </c>
      <c r="S325" s="50">
        <v>44732.853636689797</v>
      </c>
      <c r="T325" s="65">
        <f t="shared" si="5"/>
        <v>5126.8900000000003</v>
      </c>
    </row>
    <row r="326" spans="1:20" x14ac:dyDescent="0.25">
      <c r="A326" s="60" t="s">
        <v>160</v>
      </c>
      <c r="B326" s="60" t="s">
        <v>158</v>
      </c>
      <c r="C326" s="60" t="s">
        <v>352</v>
      </c>
      <c r="D326" s="60" t="s">
        <v>151</v>
      </c>
      <c r="E326" s="60" t="s">
        <v>126</v>
      </c>
      <c r="F326" s="60" t="s">
        <v>60</v>
      </c>
      <c r="G326" s="60" t="s">
        <v>16</v>
      </c>
      <c r="H326" s="60" t="s">
        <v>307</v>
      </c>
      <c r="I326">
        <v>7043</v>
      </c>
      <c r="J326" s="61">
        <v>342260.07372401602</v>
      </c>
      <c r="K326" s="62">
        <v>12012763.768676201</v>
      </c>
      <c r="L326" s="63"/>
      <c r="M326" s="64">
        <v>2.8491368041089302E-2</v>
      </c>
      <c r="N326" s="65">
        <v>7.58</v>
      </c>
      <c r="O326" s="66">
        <v>7.1252000000000004</v>
      </c>
      <c r="P326">
        <v>200</v>
      </c>
      <c r="Q326" s="65">
        <v>1425.04</v>
      </c>
      <c r="R326" s="65">
        <v>0</v>
      </c>
      <c r="S326" s="50">
        <v>44732.853636689797</v>
      </c>
      <c r="T326" s="65">
        <f t="shared" si="5"/>
        <v>1425.04</v>
      </c>
    </row>
    <row r="327" spans="1:20" x14ac:dyDescent="0.25">
      <c r="A327" s="60" t="s">
        <v>160</v>
      </c>
      <c r="B327" s="60" t="s">
        <v>158</v>
      </c>
      <c r="C327" s="60" t="s">
        <v>353</v>
      </c>
      <c r="D327" s="60" t="s">
        <v>286</v>
      </c>
      <c r="E327" s="60" t="s">
        <v>126</v>
      </c>
      <c r="F327" s="60" t="s">
        <v>60</v>
      </c>
      <c r="G327" s="60" t="s">
        <v>316</v>
      </c>
      <c r="H327" s="60" t="s">
        <v>307</v>
      </c>
      <c r="I327">
        <v>21968</v>
      </c>
      <c r="J327" s="61">
        <v>342260.07372401602</v>
      </c>
      <c r="K327" s="62"/>
      <c r="L327" s="63"/>
      <c r="M327" s="64"/>
      <c r="N327" s="65">
        <v>8.7899999999999991</v>
      </c>
      <c r="O327" s="66">
        <v>8.2626000000000008</v>
      </c>
      <c r="Q327" s="65">
        <v>0</v>
      </c>
      <c r="R327" s="65">
        <v>0</v>
      </c>
      <c r="S327" s="50">
        <v>44732.853636689797</v>
      </c>
      <c r="T327" s="65">
        <f t="shared" si="5"/>
        <v>0</v>
      </c>
    </row>
    <row r="328" spans="1:20" x14ac:dyDescent="0.25">
      <c r="A328" s="60" t="s">
        <v>160</v>
      </c>
      <c r="B328" s="60" t="s">
        <v>158</v>
      </c>
      <c r="C328" s="60" t="s">
        <v>354</v>
      </c>
      <c r="D328" s="60" t="s">
        <v>287</v>
      </c>
      <c r="E328" s="60" t="s">
        <v>126</v>
      </c>
      <c r="F328" s="60" t="s">
        <v>60</v>
      </c>
      <c r="G328" s="60" t="s">
        <v>16</v>
      </c>
      <c r="H328" s="60" t="s">
        <v>307</v>
      </c>
      <c r="I328">
        <v>10158</v>
      </c>
      <c r="J328" s="61">
        <v>342260.07372401602</v>
      </c>
      <c r="K328" s="62">
        <v>11399491.870128101</v>
      </c>
      <c r="L328" s="63"/>
      <c r="M328" s="64">
        <v>3.0024151744946902E-2</v>
      </c>
      <c r="N328" s="65">
        <v>7.82</v>
      </c>
      <c r="O328" s="66">
        <v>7.3507999999999996</v>
      </c>
      <c r="P328">
        <v>304</v>
      </c>
      <c r="Q328" s="65">
        <v>2234.64</v>
      </c>
      <c r="R328" s="65">
        <v>22.05</v>
      </c>
      <c r="S328" s="50">
        <v>44732.853636689797</v>
      </c>
      <c r="T328" s="65">
        <f t="shared" si="5"/>
        <v>2256.69</v>
      </c>
    </row>
    <row r="329" spans="1:20" x14ac:dyDescent="0.25">
      <c r="A329" s="60" t="s">
        <v>161</v>
      </c>
      <c r="B329" s="60" t="s">
        <v>158</v>
      </c>
      <c r="C329" s="60" t="s">
        <v>344</v>
      </c>
      <c r="D329" s="60" t="s">
        <v>151</v>
      </c>
      <c r="E329" s="60" t="s">
        <v>118</v>
      </c>
      <c r="F329" s="60" t="s">
        <v>60</v>
      </c>
      <c r="G329" s="60" t="s">
        <v>316</v>
      </c>
      <c r="H329" s="60" t="s">
        <v>307</v>
      </c>
      <c r="I329">
        <v>113116</v>
      </c>
      <c r="J329" s="61">
        <v>3090.0413671523702</v>
      </c>
      <c r="K329" s="62"/>
      <c r="L329" s="63"/>
      <c r="M329" s="64"/>
      <c r="N329" s="65">
        <v>0.61</v>
      </c>
      <c r="O329" s="66">
        <v>0.57492500000000002</v>
      </c>
      <c r="Q329" s="65">
        <v>0</v>
      </c>
      <c r="R329" s="65">
        <v>0</v>
      </c>
      <c r="S329" s="50">
        <v>44732.853636689797</v>
      </c>
      <c r="T329" s="65">
        <f t="shared" si="5"/>
        <v>0</v>
      </c>
    </row>
    <row r="330" spans="1:20" x14ac:dyDescent="0.25">
      <c r="A330" s="60" t="s">
        <v>161</v>
      </c>
      <c r="B330" s="60" t="s">
        <v>158</v>
      </c>
      <c r="C330" s="60" t="s">
        <v>345</v>
      </c>
      <c r="D330" s="60" t="s">
        <v>254</v>
      </c>
      <c r="E330" s="60" t="s">
        <v>118</v>
      </c>
      <c r="F330" s="60" t="s">
        <v>60</v>
      </c>
      <c r="G330" s="60" t="s">
        <v>316</v>
      </c>
      <c r="H330" s="60" t="s">
        <v>307</v>
      </c>
      <c r="I330">
        <v>351182</v>
      </c>
      <c r="J330" s="61">
        <v>3090.0413671523702</v>
      </c>
      <c r="K330" s="62"/>
      <c r="L330" s="63"/>
      <c r="M330" s="64"/>
      <c r="N330" s="65">
        <v>0.72</v>
      </c>
      <c r="O330" s="66">
        <v>0.67859999999999998</v>
      </c>
      <c r="Q330" s="65">
        <v>0</v>
      </c>
      <c r="R330" s="65">
        <v>0</v>
      </c>
      <c r="S330" s="50">
        <v>44732.853636689797</v>
      </c>
      <c r="T330" s="65">
        <f t="shared" si="5"/>
        <v>0</v>
      </c>
    </row>
    <row r="331" spans="1:20" x14ac:dyDescent="0.25">
      <c r="A331" s="60" t="s">
        <v>161</v>
      </c>
      <c r="B331" s="60" t="s">
        <v>158</v>
      </c>
      <c r="C331" s="60" t="s">
        <v>346</v>
      </c>
      <c r="D331" s="60" t="s">
        <v>282</v>
      </c>
      <c r="E331" s="60" t="s">
        <v>118</v>
      </c>
      <c r="F331" s="60" t="s">
        <v>60</v>
      </c>
      <c r="G331" s="60" t="s">
        <v>316</v>
      </c>
      <c r="H331" s="60" t="s">
        <v>307</v>
      </c>
      <c r="I331">
        <v>17279</v>
      </c>
      <c r="J331" s="61">
        <v>3090.0413671523702</v>
      </c>
      <c r="K331" s="62"/>
      <c r="L331" s="63"/>
      <c r="M331" s="64"/>
      <c r="N331" s="65">
        <v>0.41</v>
      </c>
      <c r="O331" s="66">
        <v>0.38642500000000002</v>
      </c>
      <c r="Q331" s="65">
        <v>0</v>
      </c>
      <c r="R331" s="65">
        <v>0</v>
      </c>
      <c r="S331" s="50">
        <v>44732.853636689797</v>
      </c>
      <c r="T331" s="65">
        <f t="shared" si="5"/>
        <v>0</v>
      </c>
    </row>
    <row r="332" spans="1:20" x14ac:dyDescent="0.25">
      <c r="A332" s="60" t="s">
        <v>161</v>
      </c>
      <c r="B332" s="60" t="s">
        <v>158</v>
      </c>
      <c r="C332" s="60" t="s">
        <v>347</v>
      </c>
      <c r="D332" s="60" t="s">
        <v>286</v>
      </c>
      <c r="E332" s="60" t="s">
        <v>118</v>
      </c>
      <c r="F332" s="60" t="s">
        <v>60</v>
      </c>
      <c r="G332" s="60" t="s">
        <v>316</v>
      </c>
      <c r="H332" s="60" t="s">
        <v>307</v>
      </c>
      <c r="I332">
        <v>483948</v>
      </c>
      <c r="J332" s="61">
        <v>3090.0413671523702</v>
      </c>
      <c r="K332" s="62"/>
      <c r="L332" s="63"/>
      <c r="M332" s="64"/>
      <c r="N332" s="65">
        <v>0.66</v>
      </c>
      <c r="O332" s="66">
        <v>0.62204999999999999</v>
      </c>
      <c r="Q332" s="65">
        <v>0</v>
      </c>
      <c r="R332" s="65">
        <v>0</v>
      </c>
      <c r="S332" s="50">
        <v>44732.853636689797</v>
      </c>
      <c r="T332" s="65">
        <f t="shared" si="5"/>
        <v>0</v>
      </c>
    </row>
    <row r="333" spans="1:20" x14ac:dyDescent="0.25">
      <c r="A333" s="60" t="s">
        <v>161</v>
      </c>
      <c r="B333" s="60" t="s">
        <v>158</v>
      </c>
      <c r="C333" s="60" t="s">
        <v>348</v>
      </c>
      <c r="D333" s="60" t="s">
        <v>287</v>
      </c>
      <c r="E333" s="60" t="s">
        <v>118</v>
      </c>
      <c r="F333" s="60" t="s">
        <v>60</v>
      </c>
      <c r="G333" s="60" t="s">
        <v>316</v>
      </c>
      <c r="H333" s="60" t="s">
        <v>307</v>
      </c>
      <c r="I333">
        <v>135645</v>
      </c>
      <c r="J333" s="61">
        <v>3090.0413671523702</v>
      </c>
      <c r="K333" s="62"/>
      <c r="L333" s="63"/>
      <c r="M333" s="64"/>
      <c r="N333" s="65">
        <v>0.54</v>
      </c>
      <c r="O333" s="66">
        <v>0.50895000000000001</v>
      </c>
      <c r="Q333" s="65">
        <v>0</v>
      </c>
      <c r="R333" s="65">
        <v>0</v>
      </c>
      <c r="S333" s="50">
        <v>44732.853636689797</v>
      </c>
      <c r="T333" s="65">
        <f t="shared" si="5"/>
        <v>0</v>
      </c>
    </row>
    <row r="334" spans="1:20" x14ac:dyDescent="0.25">
      <c r="A334" s="60" t="s">
        <v>161</v>
      </c>
      <c r="B334" s="60" t="s">
        <v>158</v>
      </c>
      <c r="C334" s="60" t="s">
        <v>349</v>
      </c>
      <c r="D334" s="60" t="s">
        <v>151</v>
      </c>
      <c r="E334" s="60" t="s">
        <v>152</v>
      </c>
      <c r="F334" s="60" t="s">
        <v>60</v>
      </c>
      <c r="G334" s="60" t="s">
        <v>316</v>
      </c>
      <c r="H334" s="60" t="s">
        <v>307</v>
      </c>
      <c r="I334">
        <v>17623</v>
      </c>
      <c r="J334" s="61">
        <v>3090.0413671523702</v>
      </c>
      <c r="K334" s="62"/>
      <c r="L334" s="63"/>
      <c r="M334" s="64"/>
      <c r="N334" s="65">
        <v>7.26</v>
      </c>
      <c r="O334" s="66">
        <v>6.8243999999999998</v>
      </c>
      <c r="Q334" s="65">
        <v>0</v>
      </c>
      <c r="R334" s="65">
        <v>0</v>
      </c>
      <c r="S334" s="50">
        <v>44732.853636689797</v>
      </c>
      <c r="T334" s="65">
        <f t="shared" si="5"/>
        <v>0</v>
      </c>
    </row>
    <row r="335" spans="1:20" x14ac:dyDescent="0.25">
      <c r="A335" s="60" t="s">
        <v>161</v>
      </c>
      <c r="B335" s="60" t="s">
        <v>158</v>
      </c>
      <c r="C335" s="60" t="s">
        <v>350</v>
      </c>
      <c r="D335" s="60" t="s">
        <v>282</v>
      </c>
      <c r="E335" s="60" t="s">
        <v>152</v>
      </c>
      <c r="F335" s="60" t="s">
        <v>60</v>
      </c>
      <c r="G335" s="60" t="s">
        <v>316</v>
      </c>
      <c r="H335" s="60" t="s">
        <v>307</v>
      </c>
      <c r="I335">
        <v>5515</v>
      </c>
      <c r="J335" s="61">
        <v>3090.0413671523702</v>
      </c>
      <c r="K335" s="62"/>
      <c r="L335" s="63"/>
      <c r="M335" s="64"/>
      <c r="N335" s="65">
        <v>4.0199999999999996</v>
      </c>
      <c r="O335" s="66">
        <v>3.7787999999999999</v>
      </c>
      <c r="Q335" s="65">
        <v>0</v>
      </c>
      <c r="R335" s="65">
        <v>0</v>
      </c>
      <c r="S335" s="50">
        <v>44732.853636689797</v>
      </c>
      <c r="T335" s="65">
        <f t="shared" si="5"/>
        <v>0</v>
      </c>
    </row>
    <row r="336" spans="1:20" x14ac:dyDescent="0.25">
      <c r="A336" s="60" t="s">
        <v>161</v>
      </c>
      <c r="B336" s="60" t="s">
        <v>158</v>
      </c>
      <c r="C336" s="60" t="s">
        <v>351</v>
      </c>
      <c r="D336" s="60" t="s">
        <v>287</v>
      </c>
      <c r="E336" s="60" t="s">
        <v>152</v>
      </c>
      <c r="F336" s="60" t="s">
        <v>60</v>
      </c>
      <c r="G336" s="60" t="s">
        <v>316</v>
      </c>
      <c r="H336" s="60" t="s">
        <v>307</v>
      </c>
      <c r="I336">
        <v>30992</v>
      </c>
      <c r="J336" s="61">
        <v>3090.0413671523702</v>
      </c>
      <c r="K336" s="62"/>
      <c r="L336" s="63"/>
      <c r="M336" s="64"/>
      <c r="N336" s="65">
        <v>5.89</v>
      </c>
      <c r="O336" s="66">
        <v>5.5366</v>
      </c>
      <c r="Q336" s="65">
        <v>0</v>
      </c>
      <c r="R336" s="65">
        <v>0</v>
      </c>
      <c r="S336" s="50">
        <v>44732.853636689797</v>
      </c>
      <c r="T336" s="65">
        <f t="shared" si="5"/>
        <v>0</v>
      </c>
    </row>
    <row r="337" spans="1:20" x14ac:dyDescent="0.25">
      <c r="A337" s="60" t="s">
        <v>161</v>
      </c>
      <c r="B337" s="60" t="s">
        <v>158</v>
      </c>
      <c r="C337" s="60" t="s">
        <v>352</v>
      </c>
      <c r="D337" s="60" t="s">
        <v>151</v>
      </c>
      <c r="E337" s="60" t="s">
        <v>126</v>
      </c>
      <c r="F337" s="60" t="s">
        <v>60</v>
      </c>
      <c r="G337" s="60" t="s">
        <v>316</v>
      </c>
      <c r="H337" s="60" t="s">
        <v>307</v>
      </c>
      <c r="I337">
        <v>7043</v>
      </c>
      <c r="J337" s="61">
        <v>3090.0413671523702</v>
      </c>
      <c r="K337" s="62"/>
      <c r="L337" s="63"/>
      <c r="M337" s="64"/>
      <c r="N337" s="65">
        <v>7.58</v>
      </c>
      <c r="O337" s="66">
        <v>7.1252000000000004</v>
      </c>
      <c r="Q337" s="65">
        <v>0</v>
      </c>
      <c r="R337" s="65">
        <v>0</v>
      </c>
      <c r="S337" s="50">
        <v>44732.853636689797</v>
      </c>
      <c r="T337" s="65">
        <f t="shared" si="5"/>
        <v>0</v>
      </c>
    </row>
    <row r="338" spans="1:20" x14ac:dyDescent="0.25">
      <c r="A338" s="60" t="s">
        <v>161</v>
      </c>
      <c r="B338" s="60" t="s">
        <v>158</v>
      </c>
      <c r="C338" s="60" t="s">
        <v>353</v>
      </c>
      <c r="D338" s="60" t="s">
        <v>286</v>
      </c>
      <c r="E338" s="60" t="s">
        <v>126</v>
      </c>
      <c r="F338" s="60" t="s">
        <v>60</v>
      </c>
      <c r="G338" s="60" t="s">
        <v>316</v>
      </c>
      <c r="H338" s="60" t="s">
        <v>307</v>
      </c>
      <c r="I338">
        <v>21968</v>
      </c>
      <c r="J338" s="61">
        <v>3090.0413671523702</v>
      </c>
      <c r="K338" s="62"/>
      <c r="L338" s="63"/>
      <c r="M338" s="64"/>
      <c r="N338" s="65">
        <v>8.7899999999999991</v>
      </c>
      <c r="O338" s="66">
        <v>8.2626000000000008</v>
      </c>
      <c r="Q338" s="65">
        <v>0</v>
      </c>
      <c r="R338" s="65">
        <v>0</v>
      </c>
      <c r="S338" s="50">
        <v>44732.853636689797</v>
      </c>
      <c r="T338" s="65">
        <f t="shared" si="5"/>
        <v>0</v>
      </c>
    </row>
    <row r="339" spans="1:20" x14ac:dyDescent="0.25">
      <c r="A339" s="60" t="s">
        <v>161</v>
      </c>
      <c r="B339" s="60" t="s">
        <v>158</v>
      </c>
      <c r="C339" s="60" t="s">
        <v>354</v>
      </c>
      <c r="D339" s="60" t="s">
        <v>287</v>
      </c>
      <c r="E339" s="60" t="s">
        <v>126</v>
      </c>
      <c r="F339" s="60" t="s">
        <v>60</v>
      </c>
      <c r="G339" s="60" t="s">
        <v>316</v>
      </c>
      <c r="H339" s="60" t="s">
        <v>307</v>
      </c>
      <c r="I339">
        <v>10158</v>
      </c>
      <c r="J339" s="61">
        <v>3090.0413671523702</v>
      </c>
      <c r="K339" s="62"/>
      <c r="L339" s="63"/>
      <c r="M339" s="64"/>
      <c r="N339" s="65">
        <v>7.82</v>
      </c>
      <c r="O339" s="66">
        <v>7.3507999999999996</v>
      </c>
      <c r="Q339" s="65">
        <v>0</v>
      </c>
      <c r="R339" s="65">
        <v>0</v>
      </c>
      <c r="S339" s="50">
        <v>44732.853636689797</v>
      </c>
      <c r="T339" s="65">
        <f t="shared" si="5"/>
        <v>0</v>
      </c>
    </row>
    <row r="340" spans="1:20" x14ac:dyDescent="0.25">
      <c r="A340" s="60" t="s">
        <v>162</v>
      </c>
      <c r="B340" s="60" t="s">
        <v>158</v>
      </c>
      <c r="C340" s="60" t="s">
        <v>344</v>
      </c>
      <c r="D340" s="60" t="s">
        <v>151</v>
      </c>
      <c r="E340" s="60" t="s">
        <v>118</v>
      </c>
      <c r="F340" s="60" t="s">
        <v>60</v>
      </c>
      <c r="G340" s="60" t="s">
        <v>16</v>
      </c>
      <c r="H340" s="60" t="s">
        <v>307</v>
      </c>
      <c r="I340">
        <v>113116</v>
      </c>
      <c r="J340" s="61">
        <v>192342.41100127099</v>
      </c>
      <c r="K340" s="62">
        <v>12012763.768676201</v>
      </c>
      <c r="L340" s="63"/>
      <c r="M340" s="64">
        <v>1.6011503656037301E-2</v>
      </c>
      <c r="N340" s="65">
        <v>0.61</v>
      </c>
      <c r="O340" s="66">
        <v>0.57492500000000002</v>
      </c>
      <c r="P340">
        <v>1811</v>
      </c>
      <c r="Q340" s="65">
        <v>1041.19</v>
      </c>
      <c r="R340" s="65">
        <v>12.07</v>
      </c>
      <c r="S340" s="50">
        <v>44732.853636689797</v>
      </c>
      <c r="T340" s="65">
        <f t="shared" si="5"/>
        <v>1053.26</v>
      </c>
    </row>
    <row r="341" spans="1:20" x14ac:dyDescent="0.25">
      <c r="A341" s="60" t="s">
        <v>162</v>
      </c>
      <c r="B341" s="60" t="s">
        <v>158</v>
      </c>
      <c r="C341" s="60" t="s">
        <v>345</v>
      </c>
      <c r="D341" s="60" t="s">
        <v>254</v>
      </c>
      <c r="E341" s="60" t="s">
        <v>118</v>
      </c>
      <c r="F341" s="60" t="s">
        <v>60</v>
      </c>
      <c r="G341" s="60" t="s">
        <v>16</v>
      </c>
      <c r="H341" s="60" t="s">
        <v>307</v>
      </c>
      <c r="I341">
        <v>351182</v>
      </c>
      <c r="J341" s="61">
        <v>192342.41100127099</v>
      </c>
      <c r="K341" s="62">
        <v>14082686.2333414</v>
      </c>
      <c r="L341" s="63"/>
      <c r="M341" s="64">
        <v>1.3658076862203401E-2</v>
      </c>
      <c r="N341" s="65">
        <v>0.72</v>
      </c>
      <c r="O341" s="66">
        <v>0.67859999999999998</v>
      </c>
      <c r="P341">
        <v>4796</v>
      </c>
      <c r="Q341" s="65">
        <v>3254.57</v>
      </c>
      <c r="R341" s="65">
        <v>29.17</v>
      </c>
      <c r="S341" s="50">
        <v>44732.853636689797</v>
      </c>
      <c r="T341" s="65">
        <f t="shared" si="5"/>
        <v>3283.7400000000002</v>
      </c>
    </row>
    <row r="342" spans="1:20" x14ac:dyDescent="0.25">
      <c r="A342" s="60" t="s">
        <v>162</v>
      </c>
      <c r="B342" s="60" t="s">
        <v>158</v>
      </c>
      <c r="C342" s="60" t="s">
        <v>346</v>
      </c>
      <c r="D342" s="60" t="s">
        <v>282</v>
      </c>
      <c r="E342" s="60" t="s">
        <v>118</v>
      </c>
      <c r="F342" s="60" t="s">
        <v>60</v>
      </c>
      <c r="G342" s="60" t="s">
        <v>316</v>
      </c>
      <c r="H342" s="60" t="s">
        <v>307</v>
      </c>
      <c r="I342">
        <v>17279</v>
      </c>
      <c r="J342" s="61">
        <v>192342.41100127099</v>
      </c>
      <c r="K342" s="62"/>
      <c r="L342" s="63"/>
      <c r="M342" s="64"/>
      <c r="N342" s="65">
        <v>0.41</v>
      </c>
      <c r="O342" s="66">
        <v>0.38642500000000002</v>
      </c>
      <c r="Q342" s="65">
        <v>0</v>
      </c>
      <c r="R342" s="65">
        <v>0</v>
      </c>
      <c r="S342" s="50">
        <v>44732.853636689797</v>
      </c>
      <c r="T342" s="65">
        <f t="shared" si="5"/>
        <v>0</v>
      </c>
    </row>
    <row r="343" spans="1:20" x14ac:dyDescent="0.25">
      <c r="A343" s="60" t="s">
        <v>162</v>
      </c>
      <c r="B343" s="60" t="s">
        <v>158</v>
      </c>
      <c r="C343" s="60" t="s">
        <v>347</v>
      </c>
      <c r="D343" s="60" t="s">
        <v>286</v>
      </c>
      <c r="E343" s="60" t="s">
        <v>118</v>
      </c>
      <c r="F343" s="60" t="s">
        <v>60</v>
      </c>
      <c r="G343" s="60" t="s">
        <v>16</v>
      </c>
      <c r="H343" s="60" t="s">
        <v>307</v>
      </c>
      <c r="I343">
        <v>483948</v>
      </c>
      <c r="J343" s="61">
        <v>192342.41100127099</v>
      </c>
      <c r="K343" s="62">
        <v>13369671.851975</v>
      </c>
      <c r="L343" s="63"/>
      <c r="M343" s="64">
        <v>1.43864720937678E-2</v>
      </c>
      <c r="N343" s="65">
        <v>0.66</v>
      </c>
      <c r="O343" s="66">
        <v>0.62204999999999999</v>
      </c>
      <c r="P343">
        <v>6962</v>
      </c>
      <c r="Q343" s="65">
        <v>4330.71</v>
      </c>
      <c r="R343" s="65">
        <v>31.72</v>
      </c>
      <c r="S343" s="50">
        <v>44732.853636689797</v>
      </c>
      <c r="T343" s="65">
        <f t="shared" si="5"/>
        <v>4362.43</v>
      </c>
    </row>
    <row r="344" spans="1:20" x14ac:dyDescent="0.25">
      <c r="A344" s="60" t="s">
        <v>162</v>
      </c>
      <c r="B344" s="60" t="s">
        <v>158</v>
      </c>
      <c r="C344" s="60" t="s">
        <v>348</v>
      </c>
      <c r="D344" s="60" t="s">
        <v>287</v>
      </c>
      <c r="E344" s="60" t="s">
        <v>118</v>
      </c>
      <c r="F344" s="60" t="s">
        <v>60</v>
      </c>
      <c r="G344" s="60" t="s">
        <v>316</v>
      </c>
      <c r="H344" s="60" t="s">
        <v>307</v>
      </c>
      <c r="I344">
        <v>135645</v>
      </c>
      <c r="J344" s="61">
        <v>192342.41100127099</v>
      </c>
      <c r="K344" s="62"/>
      <c r="L344" s="63"/>
      <c r="M344" s="64"/>
      <c r="N344" s="65">
        <v>0.54</v>
      </c>
      <c r="O344" s="66">
        <v>0.50895000000000001</v>
      </c>
      <c r="Q344" s="65">
        <v>0</v>
      </c>
      <c r="R344" s="65">
        <v>0</v>
      </c>
      <c r="S344" s="50">
        <v>44732.853636689797</v>
      </c>
      <c r="T344" s="65">
        <f t="shared" si="5"/>
        <v>0</v>
      </c>
    </row>
    <row r="345" spans="1:20" x14ac:dyDescent="0.25">
      <c r="A345" s="60" t="s">
        <v>162</v>
      </c>
      <c r="B345" s="60" t="s">
        <v>158</v>
      </c>
      <c r="C345" s="60" t="s">
        <v>349</v>
      </c>
      <c r="D345" s="60" t="s">
        <v>151</v>
      </c>
      <c r="E345" s="60" t="s">
        <v>152</v>
      </c>
      <c r="F345" s="60" t="s">
        <v>60</v>
      </c>
      <c r="G345" s="60" t="s">
        <v>16</v>
      </c>
      <c r="H345" s="60" t="s">
        <v>307</v>
      </c>
      <c r="I345">
        <v>17623</v>
      </c>
      <c r="J345" s="61">
        <v>192342.41100127099</v>
      </c>
      <c r="K345" s="62">
        <v>12012763.768676201</v>
      </c>
      <c r="L345" s="63"/>
      <c r="M345" s="64">
        <v>1.6011503656037301E-2</v>
      </c>
      <c r="N345" s="65">
        <v>7.26</v>
      </c>
      <c r="O345" s="66">
        <v>6.8243999999999998</v>
      </c>
      <c r="P345">
        <v>282</v>
      </c>
      <c r="Q345" s="65">
        <v>1924.48</v>
      </c>
      <c r="R345" s="65">
        <v>0</v>
      </c>
      <c r="S345" s="50">
        <v>44732.853636689797</v>
      </c>
      <c r="T345" s="65">
        <f t="shared" si="5"/>
        <v>1924.48</v>
      </c>
    </row>
    <row r="346" spans="1:20" x14ac:dyDescent="0.25">
      <c r="A346" s="60" t="s">
        <v>162</v>
      </c>
      <c r="B346" s="60" t="s">
        <v>158</v>
      </c>
      <c r="C346" s="60" t="s">
        <v>350</v>
      </c>
      <c r="D346" s="60" t="s">
        <v>282</v>
      </c>
      <c r="E346" s="60" t="s">
        <v>152</v>
      </c>
      <c r="F346" s="60" t="s">
        <v>60</v>
      </c>
      <c r="G346" s="60" t="s">
        <v>316</v>
      </c>
      <c r="H346" s="60" t="s">
        <v>307</v>
      </c>
      <c r="I346">
        <v>5515</v>
      </c>
      <c r="J346" s="61">
        <v>192342.41100127099</v>
      </c>
      <c r="K346" s="62"/>
      <c r="L346" s="63"/>
      <c r="M346" s="64"/>
      <c r="N346" s="65">
        <v>4.0199999999999996</v>
      </c>
      <c r="O346" s="66">
        <v>3.7787999999999999</v>
      </c>
      <c r="Q346" s="65">
        <v>0</v>
      </c>
      <c r="R346" s="65">
        <v>0</v>
      </c>
      <c r="S346" s="50">
        <v>44732.853636689797</v>
      </c>
      <c r="T346" s="65">
        <f t="shared" si="5"/>
        <v>0</v>
      </c>
    </row>
    <row r="347" spans="1:20" x14ac:dyDescent="0.25">
      <c r="A347" s="60" t="s">
        <v>162</v>
      </c>
      <c r="B347" s="60" t="s">
        <v>158</v>
      </c>
      <c r="C347" s="60" t="s">
        <v>351</v>
      </c>
      <c r="D347" s="60" t="s">
        <v>287</v>
      </c>
      <c r="E347" s="60" t="s">
        <v>152</v>
      </c>
      <c r="F347" s="60" t="s">
        <v>60</v>
      </c>
      <c r="G347" s="60" t="s">
        <v>316</v>
      </c>
      <c r="H347" s="60" t="s">
        <v>307</v>
      </c>
      <c r="I347">
        <v>30992</v>
      </c>
      <c r="J347" s="61">
        <v>192342.41100127099</v>
      </c>
      <c r="K347" s="62"/>
      <c r="L347" s="63"/>
      <c r="M347" s="64"/>
      <c r="N347" s="65">
        <v>5.89</v>
      </c>
      <c r="O347" s="66">
        <v>5.5366</v>
      </c>
      <c r="Q347" s="65">
        <v>0</v>
      </c>
      <c r="R347" s="65">
        <v>0</v>
      </c>
      <c r="S347" s="50">
        <v>44732.853636689797</v>
      </c>
      <c r="T347" s="65">
        <f t="shared" si="5"/>
        <v>0</v>
      </c>
    </row>
    <row r="348" spans="1:20" x14ac:dyDescent="0.25">
      <c r="A348" s="60" t="s">
        <v>162</v>
      </c>
      <c r="B348" s="60" t="s">
        <v>158</v>
      </c>
      <c r="C348" s="60" t="s">
        <v>352</v>
      </c>
      <c r="D348" s="60" t="s">
        <v>151</v>
      </c>
      <c r="E348" s="60" t="s">
        <v>126</v>
      </c>
      <c r="F348" s="60" t="s">
        <v>60</v>
      </c>
      <c r="G348" s="60" t="s">
        <v>16</v>
      </c>
      <c r="H348" s="60" t="s">
        <v>307</v>
      </c>
      <c r="I348">
        <v>7043</v>
      </c>
      <c r="J348" s="61">
        <v>192342.41100127099</v>
      </c>
      <c r="K348" s="62">
        <v>12012763.768676201</v>
      </c>
      <c r="L348" s="63"/>
      <c r="M348" s="64">
        <v>1.6011503656037301E-2</v>
      </c>
      <c r="N348" s="65">
        <v>7.58</v>
      </c>
      <c r="O348" s="66">
        <v>7.1252000000000004</v>
      </c>
      <c r="P348">
        <v>112</v>
      </c>
      <c r="Q348" s="65">
        <v>798.02</v>
      </c>
      <c r="R348" s="65">
        <v>7.13</v>
      </c>
      <c r="S348" s="50">
        <v>44732.853636689797</v>
      </c>
      <c r="T348" s="65">
        <f t="shared" si="5"/>
        <v>805.15</v>
      </c>
    </row>
    <row r="349" spans="1:20" x14ac:dyDescent="0.25">
      <c r="A349" s="60" t="s">
        <v>162</v>
      </c>
      <c r="B349" s="60" t="s">
        <v>158</v>
      </c>
      <c r="C349" s="60" t="s">
        <v>353</v>
      </c>
      <c r="D349" s="60" t="s">
        <v>286</v>
      </c>
      <c r="E349" s="60" t="s">
        <v>126</v>
      </c>
      <c r="F349" s="60" t="s">
        <v>60</v>
      </c>
      <c r="G349" s="60" t="s">
        <v>16</v>
      </c>
      <c r="H349" s="60" t="s">
        <v>307</v>
      </c>
      <c r="I349">
        <v>21968</v>
      </c>
      <c r="J349" s="61">
        <v>192342.41100127099</v>
      </c>
      <c r="K349" s="62">
        <v>13369671.851975</v>
      </c>
      <c r="L349" s="63"/>
      <c r="M349" s="64">
        <v>1.43864720937678E-2</v>
      </c>
      <c r="N349" s="65">
        <v>8.7899999999999991</v>
      </c>
      <c r="O349" s="66">
        <v>8.2626000000000008</v>
      </c>
      <c r="P349">
        <v>316</v>
      </c>
      <c r="Q349" s="65">
        <v>2610.98</v>
      </c>
      <c r="R349" s="65">
        <v>8.26</v>
      </c>
      <c r="S349" s="50">
        <v>44732.853636689797</v>
      </c>
      <c r="T349" s="65">
        <f t="shared" si="5"/>
        <v>2619.2400000000002</v>
      </c>
    </row>
    <row r="350" spans="1:20" x14ac:dyDescent="0.25">
      <c r="A350" s="60" t="s">
        <v>162</v>
      </c>
      <c r="B350" s="60" t="s">
        <v>158</v>
      </c>
      <c r="C350" s="60" t="s">
        <v>354</v>
      </c>
      <c r="D350" s="60" t="s">
        <v>287</v>
      </c>
      <c r="E350" s="60" t="s">
        <v>126</v>
      </c>
      <c r="F350" s="60" t="s">
        <v>60</v>
      </c>
      <c r="G350" s="60" t="s">
        <v>316</v>
      </c>
      <c r="H350" s="60" t="s">
        <v>307</v>
      </c>
      <c r="I350">
        <v>10158</v>
      </c>
      <c r="J350" s="61">
        <v>192342.41100127099</v>
      </c>
      <c r="K350" s="62"/>
      <c r="L350" s="63"/>
      <c r="M350" s="64"/>
      <c r="N350" s="65">
        <v>7.82</v>
      </c>
      <c r="O350" s="66">
        <v>7.3507999999999996</v>
      </c>
      <c r="Q350" s="65">
        <v>0</v>
      </c>
      <c r="R350" s="65">
        <v>0</v>
      </c>
      <c r="S350" s="50">
        <v>44732.853636689797</v>
      </c>
      <c r="T350" s="65">
        <f t="shared" si="5"/>
        <v>0</v>
      </c>
    </row>
    <row r="351" spans="1:20" x14ac:dyDescent="0.25">
      <c r="A351" s="60" t="s">
        <v>163</v>
      </c>
      <c r="B351" s="60" t="s">
        <v>158</v>
      </c>
      <c r="C351" s="60" t="s">
        <v>344</v>
      </c>
      <c r="D351" s="60" t="s">
        <v>151</v>
      </c>
      <c r="E351" s="60" t="s">
        <v>118</v>
      </c>
      <c r="F351" s="60" t="s">
        <v>60</v>
      </c>
      <c r="G351" s="60" t="s">
        <v>16</v>
      </c>
      <c r="H351" s="60" t="s">
        <v>307</v>
      </c>
      <c r="I351">
        <v>113116</v>
      </c>
      <c r="J351" s="61">
        <v>222888.22976181001</v>
      </c>
      <c r="K351" s="62">
        <v>12012763.768676201</v>
      </c>
      <c r="L351" s="63"/>
      <c r="M351" s="64">
        <v>1.8554283931146699E-2</v>
      </c>
      <c r="N351" s="65">
        <v>0.61</v>
      </c>
      <c r="O351" s="66">
        <v>0.57492500000000002</v>
      </c>
      <c r="P351">
        <v>2098</v>
      </c>
      <c r="Q351" s="65">
        <v>1206.19</v>
      </c>
      <c r="R351" s="65">
        <v>13.22</v>
      </c>
      <c r="S351" s="50">
        <v>44732.853636689797</v>
      </c>
      <c r="T351" s="65">
        <f t="shared" si="5"/>
        <v>1219.4100000000001</v>
      </c>
    </row>
    <row r="352" spans="1:20" x14ac:dyDescent="0.25">
      <c r="A352" s="60" t="s">
        <v>163</v>
      </c>
      <c r="B352" s="60" t="s">
        <v>158</v>
      </c>
      <c r="C352" s="60" t="s">
        <v>345</v>
      </c>
      <c r="D352" s="60" t="s">
        <v>254</v>
      </c>
      <c r="E352" s="60" t="s">
        <v>118</v>
      </c>
      <c r="F352" s="60" t="s">
        <v>60</v>
      </c>
      <c r="G352" s="60" t="s">
        <v>16</v>
      </c>
      <c r="H352" s="60" t="s">
        <v>307</v>
      </c>
      <c r="I352">
        <v>351182</v>
      </c>
      <c r="J352" s="61">
        <v>222888.22976181001</v>
      </c>
      <c r="K352" s="62">
        <v>14082686.2333414</v>
      </c>
      <c r="L352" s="63"/>
      <c r="M352" s="64">
        <v>1.5827110401289202E-2</v>
      </c>
      <c r="N352" s="65">
        <v>0.72</v>
      </c>
      <c r="O352" s="66">
        <v>0.67859999999999998</v>
      </c>
      <c r="P352">
        <v>5558</v>
      </c>
      <c r="Q352" s="65">
        <v>3771.66</v>
      </c>
      <c r="R352" s="65">
        <v>33.93</v>
      </c>
      <c r="S352" s="50">
        <v>44732.853636689797</v>
      </c>
      <c r="T352" s="65">
        <f t="shared" si="5"/>
        <v>3805.5899999999997</v>
      </c>
    </row>
    <row r="353" spans="1:20" x14ac:dyDescent="0.25">
      <c r="A353" s="60" t="s">
        <v>163</v>
      </c>
      <c r="B353" s="60" t="s">
        <v>158</v>
      </c>
      <c r="C353" s="60" t="s">
        <v>346</v>
      </c>
      <c r="D353" s="60" t="s">
        <v>282</v>
      </c>
      <c r="E353" s="60" t="s">
        <v>118</v>
      </c>
      <c r="F353" s="60" t="s">
        <v>60</v>
      </c>
      <c r="G353" s="60" t="s">
        <v>316</v>
      </c>
      <c r="H353" s="60" t="s">
        <v>307</v>
      </c>
      <c r="I353">
        <v>17279</v>
      </c>
      <c r="J353" s="61">
        <v>222888.22976181001</v>
      </c>
      <c r="K353" s="62"/>
      <c r="L353" s="63"/>
      <c r="M353" s="64"/>
      <c r="N353" s="65">
        <v>0.41</v>
      </c>
      <c r="O353" s="66">
        <v>0.38642500000000002</v>
      </c>
      <c r="Q353" s="65">
        <v>0</v>
      </c>
      <c r="R353" s="65">
        <v>0</v>
      </c>
      <c r="S353" s="50">
        <v>44732.853636689797</v>
      </c>
      <c r="T353" s="65">
        <f t="shared" si="5"/>
        <v>0</v>
      </c>
    </row>
    <row r="354" spans="1:20" x14ac:dyDescent="0.25">
      <c r="A354" s="60" t="s">
        <v>163</v>
      </c>
      <c r="B354" s="60" t="s">
        <v>158</v>
      </c>
      <c r="C354" s="60" t="s">
        <v>347</v>
      </c>
      <c r="D354" s="60" t="s">
        <v>286</v>
      </c>
      <c r="E354" s="60" t="s">
        <v>118</v>
      </c>
      <c r="F354" s="60" t="s">
        <v>60</v>
      </c>
      <c r="G354" s="60" t="s">
        <v>16</v>
      </c>
      <c r="H354" s="60" t="s">
        <v>307</v>
      </c>
      <c r="I354">
        <v>483948</v>
      </c>
      <c r="J354" s="61">
        <v>222888.22976181001</v>
      </c>
      <c r="K354" s="62">
        <v>13369671.851975</v>
      </c>
      <c r="L354" s="63"/>
      <c r="M354" s="64">
        <v>1.6671181778398301E-2</v>
      </c>
      <c r="N354" s="65">
        <v>0.66</v>
      </c>
      <c r="O354" s="66">
        <v>0.62204999999999999</v>
      </c>
      <c r="P354">
        <v>8067</v>
      </c>
      <c r="Q354" s="65">
        <v>5018.08</v>
      </c>
      <c r="R354" s="65">
        <v>37.340000000000003</v>
      </c>
      <c r="S354" s="50">
        <v>44732.853636689797</v>
      </c>
      <c r="T354" s="65">
        <f t="shared" si="5"/>
        <v>5055.42</v>
      </c>
    </row>
    <row r="355" spans="1:20" x14ac:dyDescent="0.25">
      <c r="A355" s="60" t="s">
        <v>163</v>
      </c>
      <c r="B355" s="60" t="s">
        <v>158</v>
      </c>
      <c r="C355" s="60" t="s">
        <v>348</v>
      </c>
      <c r="D355" s="60" t="s">
        <v>287</v>
      </c>
      <c r="E355" s="60" t="s">
        <v>118</v>
      </c>
      <c r="F355" s="60" t="s">
        <v>60</v>
      </c>
      <c r="G355" s="60" t="s">
        <v>316</v>
      </c>
      <c r="H355" s="60" t="s">
        <v>307</v>
      </c>
      <c r="I355">
        <v>135645</v>
      </c>
      <c r="J355" s="61">
        <v>222888.22976181001</v>
      </c>
      <c r="K355" s="62"/>
      <c r="L355" s="63"/>
      <c r="M355" s="64"/>
      <c r="N355" s="65">
        <v>0.54</v>
      </c>
      <c r="O355" s="66">
        <v>0.50895000000000001</v>
      </c>
      <c r="Q355" s="65">
        <v>0</v>
      </c>
      <c r="R355" s="65">
        <v>0</v>
      </c>
      <c r="S355" s="50">
        <v>44732.853636689797</v>
      </c>
      <c r="T355" s="65">
        <f t="shared" si="5"/>
        <v>0</v>
      </c>
    </row>
    <row r="356" spans="1:20" x14ac:dyDescent="0.25">
      <c r="A356" s="60" t="s">
        <v>163</v>
      </c>
      <c r="B356" s="60" t="s">
        <v>158</v>
      </c>
      <c r="C356" s="60" t="s">
        <v>349</v>
      </c>
      <c r="D356" s="60" t="s">
        <v>151</v>
      </c>
      <c r="E356" s="60" t="s">
        <v>152</v>
      </c>
      <c r="F356" s="60" t="s">
        <v>60</v>
      </c>
      <c r="G356" s="60" t="s">
        <v>16</v>
      </c>
      <c r="H356" s="60" t="s">
        <v>307</v>
      </c>
      <c r="I356">
        <v>17623</v>
      </c>
      <c r="J356" s="61">
        <v>222888.22976181001</v>
      </c>
      <c r="K356" s="62">
        <v>12012763.768676201</v>
      </c>
      <c r="L356" s="63"/>
      <c r="M356" s="64">
        <v>1.8554283931146699E-2</v>
      </c>
      <c r="N356" s="65">
        <v>7.26</v>
      </c>
      <c r="O356" s="66">
        <v>6.8243999999999998</v>
      </c>
      <c r="P356">
        <v>326</v>
      </c>
      <c r="Q356" s="65">
        <v>2224.75</v>
      </c>
      <c r="R356" s="65">
        <v>-6.82</v>
      </c>
      <c r="S356" s="50">
        <v>44732.853636689797</v>
      </c>
      <c r="T356" s="65">
        <f t="shared" si="5"/>
        <v>2217.9299999999998</v>
      </c>
    </row>
    <row r="357" spans="1:20" x14ac:dyDescent="0.25">
      <c r="A357" s="60" t="s">
        <v>163</v>
      </c>
      <c r="B357" s="60" t="s">
        <v>158</v>
      </c>
      <c r="C357" s="60" t="s">
        <v>350</v>
      </c>
      <c r="D357" s="60" t="s">
        <v>282</v>
      </c>
      <c r="E357" s="60" t="s">
        <v>152</v>
      </c>
      <c r="F357" s="60" t="s">
        <v>60</v>
      </c>
      <c r="G357" s="60" t="s">
        <v>316</v>
      </c>
      <c r="H357" s="60" t="s">
        <v>307</v>
      </c>
      <c r="I357">
        <v>5515</v>
      </c>
      <c r="J357" s="61">
        <v>222888.22976181001</v>
      </c>
      <c r="K357" s="62"/>
      <c r="L357" s="63"/>
      <c r="M357" s="64"/>
      <c r="N357" s="65">
        <v>4.0199999999999996</v>
      </c>
      <c r="O357" s="66">
        <v>3.7787999999999999</v>
      </c>
      <c r="Q357" s="65">
        <v>0</v>
      </c>
      <c r="R357" s="65">
        <v>0</v>
      </c>
      <c r="S357" s="50">
        <v>44732.853636689797</v>
      </c>
      <c r="T357" s="65">
        <f t="shared" si="5"/>
        <v>0</v>
      </c>
    </row>
    <row r="358" spans="1:20" x14ac:dyDescent="0.25">
      <c r="A358" s="60" t="s">
        <v>163</v>
      </c>
      <c r="B358" s="60" t="s">
        <v>158</v>
      </c>
      <c r="C358" s="60" t="s">
        <v>351</v>
      </c>
      <c r="D358" s="60" t="s">
        <v>287</v>
      </c>
      <c r="E358" s="60" t="s">
        <v>152</v>
      </c>
      <c r="F358" s="60" t="s">
        <v>60</v>
      </c>
      <c r="G358" s="60" t="s">
        <v>316</v>
      </c>
      <c r="H358" s="60" t="s">
        <v>307</v>
      </c>
      <c r="I358">
        <v>30992</v>
      </c>
      <c r="J358" s="61">
        <v>222888.22976181001</v>
      </c>
      <c r="K358" s="62"/>
      <c r="L358" s="63"/>
      <c r="M358" s="64"/>
      <c r="N358" s="65">
        <v>5.89</v>
      </c>
      <c r="O358" s="66">
        <v>5.5366</v>
      </c>
      <c r="Q358" s="65">
        <v>0</v>
      </c>
      <c r="R358" s="65">
        <v>0</v>
      </c>
      <c r="S358" s="50">
        <v>44732.853636689797</v>
      </c>
      <c r="T358" s="65">
        <f t="shared" si="5"/>
        <v>0</v>
      </c>
    </row>
    <row r="359" spans="1:20" x14ac:dyDescent="0.25">
      <c r="A359" s="60" t="s">
        <v>163</v>
      </c>
      <c r="B359" s="60" t="s">
        <v>158</v>
      </c>
      <c r="C359" s="60" t="s">
        <v>352</v>
      </c>
      <c r="D359" s="60" t="s">
        <v>151</v>
      </c>
      <c r="E359" s="60" t="s">
        <v>126</v>
      </c>
      <c r="F359" s="60" t="s">
        <v>60</v>
      </c>
      <c r="G359" s="60" t="s">
        <v>16</v>
      </c>
      <c r="H359" s="60" t="s">
        <v>307</v>
      </c>
      <c r="I359">
        <v>7043</v>
      </c>
      <c r="J359" s="61">
        <v>222888.22976181001</v>
      </c>
      <c r="K359" s="62">
        <v>12012763.768676201</v>
      </c>
      <c r="L359" s="63"/>
      <c r="M359" s="64">
        <v>1.8554283931146699E-2</v>
      </c>
      <c r="N359" s="65">
        <v>7.58</v>
      </c>
      <c r="O359" s="66">
        <v>7.1252000000000004</v>
      </c>
      <c r="P359">
        <v>130</v>
      </c>
      <c r="Q359" s="65">
        <v>926.28</v>
      </c>
      <c r="R359" s="65">
        <v>7.12</v>
      </c>
      <c r="S359" s="50">
        <v>44732.853636689797</v>
      </c>
      <c r="T359" s="65">
        <f t="shared" si="5"/>
        <v>933.4</v>
      </c>
    </row>
    <row r="360" spans="1:20" x14ac:dyDescent="0.25">
      <c r="A360" s="60" t="s">
        <v>163</v>
      </c>
      <c r="B360" s="60" t="s">
        <v>158</v>
      </c>
      <c r="C360" s="60" t="s">
        <v>353</v>
      </c>
      <c r="D360" s="60" t="s">
        <v>286</v>
      </c>
      <c r="E360" s="60" t="s">
        <v>126</v>
      </c>
      <c r="F360" s="60" t="s">
        <v>60</v>
      </c>
      <c r="G360" s="60" t="s">
        <v>16</v>
      </c>
      <c r="H360" s="60" t="s">
        <v>307</v>
      </c>
      <c r="I360">
        <v>21968</v>
      </c>
      <c r="J360" s="61">
        <v>222888.22976181001</v>
      </c>
      <c r="K360" s="62">
        <v>13369671.851975</v>
      </c>
      <c r="L360" s="63"/>
      <c r="M360" s="64">
        <v>1.6671181778398301E-2</v>
      </c>
      <c r="N360" s="65">
        <v>8.7899999999999991</v>
      </c>
      <c r="O360" s="66">
        <v>8.2626000000000008</v>
      </c>
      <c r="P360">
        <v>366</v>
      </c>
      <c r="Q360" s="65">
        <v>3024.11</v>
      </c>
      <c r="R360" s="65">
        <v>8.26</v>
      </c>
      <c r="S360" s="50">
        <v>44732.853636689797</v>
      </c>
      <c r="T360" s="65">
        <f t="shared" si="5"/>
        <v>3032.3700000000003</v>
      </c>
    </row>
    <row r="361" spans="1:20" x14ac:dyDescent="0.25">
      <c r="A361" s="60" t="s">
        <v>163</v>
      </c>
      <c r="B361" s="60" t="s">
        <v>158</v>
      </c>
      <c r="C361" s="60" t="s">
        <v>354</v>
      </c>
      <c r="D361" s="60" t="s">
        <v>287</v>
      </c>
      <c r="E361" s="60" t="s">
        <v>126</v>
      </c>
      <c r="F361" s="60" t="s">
        <v>60</v>
      </c>
      <c r="G361" s="60" t="s">
        <v>316</v>
      </c>
      <c r="H361" s="60" t="s">
        <v>307</v>
      </c>
      <c r="I361">
        <v>10158</v>
      </c>
      <c r="J361" s="61">
        <v>222888.22976181001</v>
      </c>
      <c r="K361" s="62"/>
      <c r="L361" s="63"/>
      <c r="M361" s="64"/>
      <c r="N361" s="65">
        <v>7.82</v>
      </c>
      <c r="O361" s="66">
        <v>7.3507999999999996</v>
      </c>
      <c r="Q361" s="65">
        <v>0</v>
      </c>
      <c r="R361" s="65">
        <v>0</v>
      </c>
      <c r="S361" s="50">
        <v>44732.853636689797</v>
      </c>
      <c r="T361" s="65">
        <f t="shared" si="5"/>
        <v>0</v>
      </c>
    </row>
    <row r="362" spans="1:20" x14ac:dyDescent="0.25">
      <c r="A362" s="60" t="s">
        <v>165</v>
      </c>
      <c r="B362" s="60" t="s">
        <v>164</v>
      </c>
      <c r="C362" s="60" t="s">
        <v>344</v>
      </c>
      <c r="D362" s="60" t="s">
        <v>151</v>
      </c>
      <c r="E362" s="60" t="s">
        <v>118</v>
      </c>
      <c r="F362" s="60" t="s">
        <v>60</v>
      </c>
      <c r="G362" s="60" t="s">
        <v>16</v>
      </c>
      <c r="H362" s="60" t="s">
        <v>307</v>
      </c>
      <c r="I362">
        <v>113116</v>
      </c>
      <c r="J362" s="61">
        <v>8578689.3532448709</v>
      </c>
      <c r="K362" s="62">
        <v>12012763.768676201</v>
      </c>
      <c r="L362" s="63"/>
      <c r="M362" s="64">
        <v>0.714131195654924</v>
      </c>
      <c r="N362" s="65">
        <v>0.61</v>
      </c>
      <c r="O362" s="66">
        <v>0.57492500000000002</v>
      </c>
      <c r="P362">
        <v>80779</v>
      </c>
      <c r="Q362" s="65">
        <v>46441.87</v>
      </c>
      <c r="R362" s="65">
        <v>489.83</v>
      </c>
      <c r="S362" s="50">
        <v>44732.853636689797</v>
      </c>
      <c r="T362" s="65">
        <f t="shared" si="5"/>
        <v>46931.700000000004</v>
      </c>
    </row>
    <row r="363" spans="1:20" x14ac:dyDescent="0.25">
      <c r="A363" s="60" t="s">
        <v>165</v>
      </c>
      <c r="B363" s="60" t="s">
        <v>164</v>
      </c>
      <c r="C363" s="60" t="s">
        <v>345</v>
      </c>
      <c r="D363" s="60" t="s">
        <v>254</v>
      </c>
      <c r="E363" s="60" t="s">
        <v>118</v>
      </c>
      <c r="F363" s="60" t="s">
        <v>60</v>
      </c>
      <c r="G363" s="60" t="s">
        <v>16</v>
      </c>
      <c r="H363" s="60" t="s">
        <v>307</v>
      </c>
      <c r="I363">
        <v>351182</v>
      </c>
      <c r="J363" s="61">
        <v>8578689.3532448709</v>
      </c>
      <c r="K363" s="62">
        <v>14082686.2333414</v>
      </c>
      <c r="L363" s="63"/>
      <c r="M363" s="64">
        <v>0.60916569545761901</v>
      </c>
      <c r="N363" s="65">
        <v>0.72</v>
      </c>
      <c r="O363" s="66">
        <v>0.67859999999999998</v>
      </c>
      <c r="P363">
        <v>213928</v>
      </c>
      <c r="Q363" s="65">
        <v>145171.54</v>
      </c>
      <c r="R363" s="65">
        <v>1335.48</v>
      </c>
      <c r="S363" s="50">
        <v>44732.853636689797</v>
      </c>
      <c r="T363" s="65">
        <f t="shared" si="5"/>
        <v>146507.02000000002</v>
      </c>
    </row>
    <row r="364" spans="1:20" x14ac:dyDescent="0.25">
      <c r="A364" s="60" t="s">
        <v>165</v>
      </c>
      <c r="B364" s="60" t="s">
        <v>164</v>
      </c>
      <c r="C364" s="60" t="s">
        <v>346</v>
      </c>
      <c r="D364" s="60" t="s">
        <v>282</v>
      </c>
      <c r="E364" s="60" t="s">
        <v>118</v>
      </c>
      <c r="F364" s="60" t="s">
        <v>60</v>
      </c>
      <c r="G364" s="60" t="s">
        <v>16</v>
      </c>
      <c r="H364" s="60" t="s">
        <v>307</v>
      </c>
      <c r="I364">
        <v>17279</v>
      </c>
      <c r="J364" s="61">
        <v>8578689.3532448709</v>
      </c>
      <c r="K364" s="62">
        <v>9005444.3286149595</v>
      </c>
      <c r="L364" s="63"/>
      <c r="M364" s="64">
        <v>0.95261144705386003</v>
      </c>
      <c r="N364" s="65">
        <v>0.41</v>
      </c>
      <c r="O364" s="66">
        <v>0.38642500000000002</v>
      </c>
      <c r="P364">
        <v>16460</v>
      </c>
      <c r="Q364" s="65">
        <v>6360.56</v>
      </c>
      <c r="R364" s="65">
        <v>100.1</v>
      </c>
      <c r="S364" s="50">
        <v>44732.853636689797</v>
      </c>
      <c r="T364" s="65">
        <f t="shared" si="5"/>
        <v>6460.6600000000008</v>
      </c>
    </row>
    <row r="365" spans="1:20" x14ac:dyDescent="0.25">
      <c r="A365" s="60" t="s">
        <v>165</v>
      </c>
      <c r="B365" s="60" t="s">
        <v>164</v>
      </c>
      <c r="C365" s="60" t="s">
        <v>347</v>
      </c>
      <c r="D365" s="60" t="s">
        <v>286</v>
      </c>
      <c r="E365" s="60" t="s">
        <v>118</v>
      </c>
      <c r="F365" s="60" t="s">
        <v>60</v>
      </c>
      <c r="G365" s="60" t="s">
        <v>16</v>
      </c>
      <c r="H365" s="60" t="s">
        <v>307</v>
      </c>
      <c r="I365">
        <v>483948</v>
      </c>
      <c r="J365" s="61">
        <v>8578689.3532448709</v>
      </c>
      <c r="K365" s="62">
        <v>13369671.851975</v>
      </c>
      <c r="L365" s="63"/>
      <c r="M365" s="64">
        <v>0.64165294767332803</v>
      </c>
      <c r="N365" s="65">
        <v>0.66</v>
      </c>
      <c r="O365" s="66">
        <v>0.62204999999999999</v>
      </c>
      <c r="P365">
        <v>310526</v>
      </c>
      <c r="Q365" s="65">
        <v>193162.7</v>
      </c>
      <c r="R365" s="65">
        <v>1443.78</v>
      </c>
      <c r="S365" s="50">
        <v>44732.853636689797</v>
      </c>
      <c r="T365" s="65">
        <f t="shared" si="5"/>
        <v>194606.48</v>
      </c>
    </row>
    <row r="366" spans="1:20" x14ac:dyDescent="0.25">
      <c r="A366" s="60" t="s">
        <v>165</v>
      </c>
      <c r="B366" s="60" t="s">
        <v>164</v>
      </c>
      <c r="C366" s="60" t="s">
        <v>348</v>
      </c>
      <c r="D366" s="60" t="s">
        <v>287</v>
      </c>
      <c r="E366" s="60" t="s">
        <v>118</v>
      </c>
      <c r="F366" s="60" t="s">
        <v>60</v>
      </c>
      <c r="G366" s="60" t="s">
        <v>16</v>
      </c>
      <c r="H366" s="60" t="s">
        <v>307</v>
      </c>
      <c r="I366">
        <v>135645</v>
      </c>
      <c r="J366" s="61">
        <v>8578689.3532448709</v>
      </c>
      <c r="K366" s="62">
        <v>11399491.870128101</v>
      </c>
      <c r="L366" s="63"/>
      <c r="M366" s="64">
        <v>0.75255015319805096</v>
      </c>
      <c r="N366" s="65">
        <v>0.54</v>
      </c>
      <c r="O366" s="66">
        <v>0.50895000000000001</v>
      </c>
      <c r="P366">
        <v>102079</v>
      </c>
      <c r="Q366" s="65">
        <v>51953.11</v>
      </c>
      <c r="R366" s="65">
        <v>698.29</v>
      </c>
      <c r="S366" s="50">
        <v>44732.853636689797</v>
      </c>
      <c r="T366" s="65">
        <f t="shared" si="5"/>
        <v>52651.4</v>
      </c>
    </row>
    <row r="367" spans="1:20" x14ac:dyDescent="0.25">
      <c r="A367" s="60" t="s">
        <v>165</v>
      </c>
      <c r="B367" s="60" t="s">
        <v>164</v>
      </c>
      <c r="C367" s="60" t="s">
        <v>349</v>
      </c>
      <c r="D367" s="60" t="s">
        <v>151</v>
      </c>
      <c r="E367" s="60" t="s">
        <v>152</v>
      </c>
      <c r="F367" s="60" t="s">
        <v>60</v>
      </c>
      <c r="G367" s="60" t="s">
        <v>16</v>
      </c>
      <c r="H367" s="60" t="s">
        <v>307</v>
      </c>
      <c r="I367">
        <v>17623</v>
      </c>
      <c r="J367" s="61">
        <v>8578689.3532448709</v>
      </c>
      <c r="K367" s="62">
        <v>12012763.768676201</v>
      </c>
      <c r="L367" s="63"/>
      <c r="M367" s="64">
        <v>0.714131195654924</v>
      </c>
      <c r="N367" s="65">
        <v>7.26</v>
      </c>
      <c r="O367" s="66">
        <v>6.8243999999999998</v>
      </c>
      <c r="P367">
        <v>12585</v>
      </c>
      <c r="Q367" s="65">
        <v>85885.07</v>
      </c>
      <c r="R367" s="65">
        <v>-395.8</v>
      </c>
      <c r="S367" s="50">
        <v>44732.853636689797</v>
      </c>
      <c r="T367" s="65">
        <f t="shared" si="5"/>
        <v>85489.27</v>
      </c>
    </row>
    <row r="368" spans="1:20" x14ac:dyDescent="0.25">
      <c r="A368" s="60" t="s">
        <v>165</v>
      </c>
      <c r="B368" s="60" t="s">
        <v>164</v>
      </c>
      <c r="C368" s="60" t="s">
        <v>350</v>
      </c>
      <c r="D368" s="60" t="s">
        <v>282</v>
      </c>
      <c r="E368" s="60" t="s">
        <v>152</v>
      </c>
      <c r="F368" s="60" t="s">
        <v>60</v>
      </c>
      <c r="G368" s="60" t="s">
        <v>16</v>
      </c>
      <c r="H368" s="60" t="s">
        <v>307</v>
      </c>
      <c r="I368">
        <v>5515</v>
      </c>
      <c r="J368" s="61">
        <v>8578689.3532448709</v>
      </c>
      <c r="K368" s="62">
        <v>9005444.3286149595</v>
      </c>
      <c r="L368" s="63"/>
      <c r="M368" s="64">
        <v>0.95261144705386003</v>
      </c>
      <c r="N368" s="65">
        <v>4.0199999999999996</v>
      </c>
      <c r="O368" s="66">
        <v>3.7787999999999999</v>
      </c>
      <c r="P368">
        <v>5253</v>
      </c>
      <c r="Q368" s="65">
        <v>19850.04</v>
      </c>
      <c r="R368" s="65">
        <v>56.69</v>
      </c>
      <c r="S368" s="50">
        <v>44732.853636689797</v>
      </c>
      <c r="T368" s="65">
        <f t="shared" si="5"/>
        <v>19906.73</v>
      </c>
    </row>
    <row r="369" spans="1:20" x14ac:dyDescent="0.25">
      <c r="A369" s="60" t="s">
        <v>165</v>
      </c>
      <c r="B369" s="60" t="s">
        <v>164</v>
      </c>
      <c r="C369" s="60" t="s">
        <v>351</v>
      </c>
      <c r="D369" s="60" t="s">
        <v>287</v>
      </c>
      <c r="E369" s="60" t="s">
        <v>152</v>
      </c>
      <c r="F369" s="60" t="s">
        <v>60</v>
      </c>
      <c r="G369" s="60" t="s">
        <v>16</v>
      </c>
      <c r="H369" s="60" t="s">
        <v>307</v>
      </c>
      <c r="I369">
        <v>30992</v>
      </c>
      <c r="J369" s="61">
        <v>8578689.3532448709</v>
      </c>
      <c r="K369" s="62">
        <v>11399491.870128101</v>
      </c>
      <c r="L369" s="63"/>
      <c r="M369" s="64">
        <v>0.75255015319805096</v>
      </c>
      <c r="N369" s="65">
        <v>5.89</v>
      </c>
      <c r="O369" s="66">
        <v>5.5366</v>
      </c>
      <c r="P369">
        <v>23323</v>
      </c>
      <c r="Q369" s="65">
        <v>129130.12</v>
      </c>
      <c r="R369" s="65">
        <v>-586.89</v>
      </c>
      <c r="S369" s="50">
        <v>44732.853636689797</v>
      </c>
      <c r="T369" s="65">
        <f t="shared" si="5"/>
        <v>128543.23</v>
      </c>
    </row>
    <row r="370" spans="1:20" x14ac:dyDescent="0.25">
      <c r="A370" s="60" t="s">
        <v>165</v>
      </c>
      <c r="B370" s="60" t="s">
        <v>164</v>
      </c>
      <c r="C370" s="60" t="s">
        <v>352</v>
      </c>
      <c r="D370" s="60" t="s">
        <v>151</v>
      </c>
      <c r="E370" s="60" t="s">
        <v>126</v>
      </c>
      <c r="F370" s="60" t="s">
        <v>60</v>
      </c>
      <c r="G370" s="60" t="s">
        <v>16</v>
      </c>
      <c r="H370" s="60" t="s">
        <v>307</v>
      </c>
      <c r="I370">
        <v>7043</v>
      </c>
      <c r="J370" s="61">
        <v>8578689.3532448709</v>
      </c>
      <c r="K370" s="62">
        <v>12012763.768676201</v>
      </c>
      <c r="L370" s="63"/>
      <c r="M370" s="64">
        <v>0.714131195654924</v>
      </c>
      <c r="N370" s="65">
        <v>7.58</v>
      </c>
      <c r="O370" s="66">
        <v>7.1252000000000004</v>
      </c>
      <c r="P370">
        <v>5029</v>
      </c>
      <c r="Q370" s="65">
        <v>35832.629999999997</v>
      </c>
      <c r="R370" s="65">
        <v>85.5</v>
      </c>
      <c r="S370" s="50">
        <v>44732.853636689797</v>
      </c>
      <c r="T370" s="65">
        <f t="shared" si="5"/>
        <v>35918.129999999997</v>
      </c>
    </row>
    <row r="371" spans="1:20" x14ac:dyDescent="0.25">
      <c r="A371" s="60" t="s">
        <v>165</v>
      </c>
      <c r="B371" s="60" t="s">
        <v>164</v>
      </c>
      <c r="C371" s="60" t="s">
        <v>353</v>
      </c>
      <c r="D371" s="60" t="s">
        <v>286</v>
      </c>
      <c r="E371" s="60" t="s">
        <v>126</v>
      </c>
      <c r="F371" s="60" t="s">
        <v>60</v>
      </c>
      <c r="G371" s="60" t="s">
        <v>16</v>
      </c>
      <c r="H371" s="60" t="s">
        <v>307</v>
      </c>
      <c r="I371">
        <v>21968</v>
      </c>
      <c r="J371" s="61">
        <v>8578689.3532448709</v>
      </c>
      <c r="K371" s="62">
        <v>13369671.851975</v>
      </c>
      <c r="L371" s="63"/>
      <c r="M371" s="64">
        <v>0.64165294767332803</v>
      </c>
      <c r="N371" s="65">
        <v>8.7899999999999991</v>
      </c>
      <c r="O371" s="66">
        <v>8.2626000000000008</v>
      </c>
      <c r="P371">
        <v>14095</v>
      </c>
      <c r="Q371" s="65">
        <v>116461.35</v>
      </c>
      <c r="R371" s="65">
        <v>173.52</v>
      </c>
      <c r="S371" s="50">
        <v>44732.853636689797</v>
      </c>
      <c r="T371" s="65">
        <f t="shared" si="5"/>
        <v>116634.87000000001</v>
      </c>
    </row>
    <row r="372" spans="1:20" x14ac:dyDescent="0.25">
      <c r="A372" s="60" t="s">
        <v>165</v>
      </c>
      <c r="B372" s="60" t="s">
        <v>164</v>
      </c>
      <c r="C372" s="60" t="s">
        <v>354</v>
      </c>
      <c r="D372" s="60" t="s">
        <v>287</v>
      </c>
      <c r="E372" s="60" t="s">
        <v>126</v>
      </c>
      <c r="F372" s="60" t="s">
        <v>60</v>
      </c>
      <c r="G372" s="60" t="s">
        <v>16</v>
      </c>
      <c r="H372" s="60" t="s">
        <v>307</v>
      </c>
      <c r="I372">
        <v>10158</v>
      </c>
      <c r="J372" s="61">
        <v>8578689.3532448709</v>
      </c>
      <c r="K372" s="62">
        <v>11399491.870128101</v>
      </c>
      <c r="L372" s="63"/>
      <c r="M372" s="64">
        <v>0.75255015319805096</v>
      </c>
      <c r="N372" s="65">
        <v>7.82</v>
      </c>
      <c r="O372" s="66">
        <v>7.3507999999999996</v>
      </c>
      <c r="P372">
        <v>7644</v>
      </c>
      <c r="Q372" s="65">
        <v>56189.52</v>
      </c>
      <c r="R372" s="65">
        <v>360.19</v>
      </c>
      <c r="S372" s="50">
        <v>44732.853636689797</v>
      </c>
      <c r="T372" s="65">
        <f t="shared" si="5"/>
        <v>56549.71</v>
      </c>
    </row>
    <row r="373" spans="1:20" x14ac:dyDescent="0.25">
      <c r="A373" s="60" t="s">
        <v>167</v>
      </c>
      <c r="B373" s="60" t="s">
        <v>166</v>
      </c>
      <c r="C373" s="60" t="s">
        <v>344</v>
      </c>
      <c r="D373" s="60" t="s">
        <v>151</v>
      </c>
      <c r="E373" s="60" t="s">
        <v>118</v>
      </c>
      <c r="F373" s="60" t="s">
        <v>60</v>
      </c>
      <c r="G373" s="60" t="s">
        <v>316</v>
      </c>
      <c r="H373" s="60" t="s">
        <v>307</v>
      </c>
      <c r="I373">
        <v>113116</v>
      </c>
      <c r="J373" s="61">
        <v>2069922.4646652499</v>
      </c>
      <c r="K373" s="62"/>
      <c r="L373" s="63"/>
      <c r="M373" s="64"/>
      <c r="N373" s="65">
        <v>0.61</v>
      </c>
      <c r="O373" s="66">
        <v>0.57492500000000002</v>
      </c>
      <c r="Q373" s="65">
        <v>0</v>
      </c>
      <c r="R373" s="65">
        <v>0</v>
      </c>
      <c r="S373" s="50">
        <v>44732.853636689797</v>
      </c>
      <c r="T373" s="65">
        <f t="shared" si="5"/>
        <v>0</v>
      </c>
    </row>
    <row r="374" spans="1:20" x14ac:dyDescent="0.25">
      <c r="A374" s="60" t="s">
        <v>167</v>
      </c>
      <c r="B374" s="60" t="s">
        <v>166</v>
      </c>
      <c r="C374" s="60" t="s">
        <v>345</v>
      </c>
      <c r="D374" s="60" t="s">
        <v>254</v>
      </c>
      <c r="E374" s="60" t="s">
        <v>118</v>
      </c>
      <c r="F374" s="60" t="s">
        <v>60</v>
      </c>
      <c r="G374" s="60" t="s">
        <v>16</v>
      </c>
      <c r="H374" s="60" t="s">
        <v>307</v>
      </c>
      <c r="I374">
        <v>351182</v>
      </c>
      <c r="J374" s="61">
        <v>2069922.4646652499</v>
      </c>
      <c r="K374" s="62">
        <v>14082686.2333414</v>
      </c>
      <c r="L374" s="63"/>
      <c r="M374" s="64">
        <v>0.146983496640336</v>
      </c>
      <c r="N374" s="65">
        <v>0.72</v>
      </c>
      <c r="O374" s="66">
        <v>0.67859999999999998</v>
      </c>
      <c r="P374">
        <v>51617</v>
      </c>
      <c r="Q374" s="65">
        <v>35027.300000000003</v>
      </c>
      <c r="R374" s="65">
        <v>324.38</v>
      </c>
      <c r="S374" s="50">
        <v>44732.853636689797</v>
      </c>
      <c r="T374" s="65">
        <f t="shared" si="5"/>
        <v>35351.68</v>
      </c>
    </row>
    <row r="375" spans="1:20" x14ac:dyDescent="0.25">
      <c r="A375" s="60" t="s">
        <v>167</v>
      </c>
      <c r="B375" s="60" t="s">
        <v>166</v>
      </c>
      <c r="C375" s="60" t="s">
        <v>346</v>
      </c>
      <c r="D375" s="60" t="s">
        <v>282</v>
      </c>
      <c r="E375" s="60" t="s">
        <v>118</v>
      </c>
      <c r="F375" s="60" t="s">
        <v>60</v>
      </c>
      <c r="G375" s="60" t="s">
        <v>316</v>
      </c>
      <c r="H375" s="60" t="s">
        <v>307</v>
      </c>
      <c r="I375">
        <v>17279</v>
      </c>
      <c r="J375" s="61">
        <v>2069922.4646652499</v>
      </c>
      <c r="K375" s="62"/>
      <c r="L375" s="63"/>
      <c r="M375" s="64"/>
      <c r="N375" s="65">
        <v>0.41</v>
      </c>
      <c r="O375" s="66">
        <v>0.38642500000000002</v>
      </c>
      <c r="Q375" s="65">
        <v>0</v>
      </c>
      <c r="R375" s="65">
        <v>0</v>
      </c>
      <c r="S375" s="50">
        <v>44732.853636689797</v>
      </c>
      <c r="T375" s="65">
        <f t="shared" si="5"/>
        <v>0</v>
      </c>
    </row>
    <row r="376" spans="1:20" x14ac:dyDescent="0.25">
      <c r="A376" s="60" t="s">
        <v>167</v>
      </c>
      <c r="B376" s="60" t="s">
        <v>166</v>
      </c>
      <c r="C376" s="60" t="s">
        <v>347</v>
      </c>
      <c r="D376" s="60" t="s">
        <v>286</v>
      </c>
      <c r="E376" s="60" t="s">
        <v>118</v>
      </c>
      <c r="F376" s="60" t="s">
        <v>60</v>
      </c>
      <c r="G376" s="60" t="s">
        <v>16</v>
      </c>
      <c r="H376" s="60" t="s">
        <v>307</v>
      </c>
      <c r="I376">
        <v>483948</v>
      </c>
      <c r="J376" s="61">
        <v>2069922.4646652499</v>
      </c>
      <c r="K376" s="62">
        <v>13369671.851975</v>
      </c>
      <c r="L376" s="63"/>
      <c r="M376" s="64">
        <v>0.154822234052026</v>
      </c>
      <c r="N376" s="65">
        <v>0.66</v>
      </c>
      <c r="O376" s="66">
        <v>0.62204999999999999</v>
      </c>
      <c r="P376">
        <v>74925</v>
      </c>
      <c r="Q376" s="65">
        <v>46607.1</v>
      </c>
      <c r="R376" s="65">
        <v>350.21</v>
      </c>
      <c r="S376" s="50">
        <v>44732.853636689797</v>
      </c>
      <c r="T376" s="65">
        <f t="shared" si="5"/>
        <v>46957.31</v>
      </c>
    </row>
    <row r="377" spans="1:20" x14ac:dyDescent="0.25">
      <c r="A377" s="60" t="s">
        <v>167</v>
      </c>
      <c r="B377" s="60" t="s">
        <v>166</v>
      </c>
      <c r="C377" s="60" t="s">
        <v>348</v>
      </c>
      <c r="D377" s="60" t="s">
        <v>287</v>
      </c>
      <c r="E377" s="60" t="s">
        <v>118</v>
      </c>
      <c r="F377" s="60" t="s">
        <v>60</v>
      </c>
      <c r="G377" s="60" t="s">
        <v>16</v>
      </c>
      <c r="H377" s="60" t="s">
        <v>307</v>
      </c>
      <c r="I377">
        <v>135645</v>
      </c>
      <c r="J377" s="61">
        <v>2069922.4646652499</v>
      </c>
      <c r="K377" s="62">
        <v>11399491.870128101</v>
      </c>
      <c r="L377" s="63"/>
      <c r="M377" s="64">
        <v>0.18158023956220301</v>
      </c>
      <c r="N377" s="65">
        <v>0.54</v>
      </c>
      <c r="O377" s="66">
        <v>0.50895000000000001</v>
      </c>
      <c r="P377">
        <v>24630</v>
      </c>
      <c r="Q377" s="65">
        <v>12535.44</v>
      </c>
      <c r="R377" s="65">
        <v>168.47</v>
      </c>
      <c r="S377" s="50">
        <v>44732.853636689797</v>
      </c>
      <c r="T377" s="65">
        <f t="shared" si="5"/>
        <v>12703.91</v>
      </c>
    </row>
    <row r="378" spans="1:20" x14ac:dyDescent="0.25">
      <c r="A378" s="60" t="s">
        <v>167</v>
      </c>
      <c r="B378" s="60" t="s">
        <v>166</v>
      </c>
      <c r="C378" s="60" t="s">
        <v>349</v>
      </c>
      <c r="D378" s="60" t="s">
        <v>151</v>
      </c>
      <c r="E378" s="60" t="s">
        <v>152</v>
      </c>
      <c r="F378" s="60" t="s">
        <v>60</v>
      </c>
      <c r="G378" s="60" t="s">
        <v>316</v>
      </c>
      <c r="H378" s="60" t="s">
        <v>307</v>
      </c>
      <c r="I378">
        <v>17623</v>
      </c>
      <c r="J378" s="61">
        <v>2069922.4646652499</v>
      </c>
      <c r="K378" s="62"/>
      <c r="L378" s="63"/>
      <c r="M378" s="64"/>
      <c r="N378" s="65">
        <v>7.26</v>
      </c>
      <c r="O378" s="66">
        <v>6.8243999999999998</v>
      </c>
      <c r="Q378" s="65">
        <v>0</v>
      </c>
      <c r="R378" s="65">
        <v>0</v>
      </c>
      <c r="S378" s="50">
        <v>44732.853636689797</v>
      </c>
      <c r="T378" s="65">
        <f t="shared" si="5"/>
        <v>0</v>
      </c>
    </row>
    <row r="379" spans="1:20" x14ac:dyDescent="0.25">
      <c r="A379" s="60" t="s">
        <v>167</v>
      </c>
      <c r="B379" s="60" t="s">
        <v>166</v>
      </c>
      <c r="C379" s="60" t="s">
        <v>350</v>
      </c>
      <c r="D379" s="60" t="s">
        <v>282</v>
      </c>
      <c r="E379" s="60" t="s">
        <v>152</v>
      </c>
      <c r="F379" s="60" t="s">
        <v>60</v>
      </c>
      <c r="G379" s="60" t="s">
        <v>316</v>
      </c>
      <c r="H379" s="60" t="s">
        <v>307</v>
      </c>
      <c r="I379">
        <v>5515</v>
      </c>
      <c r="J379" s="61">
        <v>2069922.4646652499</v>
      </c>
      <c r="K379" s="62"/>
      <c r="L379" s="63"/>
      <c r="M379" s="64"/>
      <c r="N379" s="65">
        <v>4.0199999999999996</v>
      </c>
      <c r="O379" s="66">
        <v>3.7787999999999999</v>
      </c>
      <c r="Q379" s="65">
        <v>0</v>
      </c>
      <c r="R379" s="65">
        <v>0</v>
      </c>
      <c r="S379" s="50">
        <v>44732.853636689797</v>
      </c>
      <c r="T379" s="65">
        <f t="shared" si="5"/>
        <v>0</v>
      </c>
    </row>
    <row r="380" spans="1:20" x14ac:dyDescent="0.25">
      <c r="A380" s="60" t="s">
        <v>167</v>
      </c>
      <c r="B380" s="60" t="s">
        <v>166</v>
      </c>
      <c r="C380" s="60" t="s">
        <v>351</v>
      </c>
      <c r="D380" s="60" t="s">
        <v>287</v>
      </c>
      <c r="E380" s="60" t="s">
        <v>152</v>
      </c>
      <c r="F380" s="60" t="s">
        <v>60</v>
      </c>
      <c r="G380" s="60" t="s">
        <v>16</v>
      </c>
      <c r="H380" s="60" t="s">
        <v>307</v>
      </c>
      <c r="I380">
        <v>30992</v>
      </c>
      <c r="J380" s="61">
        <v>2069922.4646652499</v>
      </c>
      <c r="K380" s="62">
        <v>11399491.870128101</v>
      </c>
      <c r="L380" s="63"/>
      <c r="M380" s="64">
        <v>0.18158023956220301</v>
      </c>
      <c r="N380" s="65">
        <v>5.89</v>
      </c>
      <c r="O380" s="66">
        <v>5.5366</v>
      </c>
      <c r="P380">
        <v>5627</v>
      </c>
      <c r="Q380" s="65">
        <v>31154.45</v>
      </c>
      <c r="R380" s="65">
        <v>-143.94</v>
      </c>
      <c r="S380" s="50">
        <v>44732.853636689797</v>
      </c>
      <c r="T380" s="65">
        <f t="shared" si="5"/>
        <v>31010.510000000002</v>
      </c>
    </row>
    <row r="381" spans="1:20" x14ac:dyDescent="0.25">
      <c r="A381" s="60" t="s">
        <v>167</v>
      </c>
      <c r="B381" s="60" t="s">
        <v>166</v>
      </c>
      <c r="C381" s="60" t="s">
        <v>352</v>
      </c>
      <c r="D381" s="60" t="s">
        <v>151</v>
      </c>
      <c r="E381" s="60" t="s">
        <v>126</v>
      </c>
      <c r="F381" s="60" t="s">
        <v>60</v>
      </c>
      <c r="G381" s="60" t="s">
        <v>316</v>
      </c>
      <c r="H381" s="60" t="s">
        <v>307</v>
      </c>
      <c r="I381">
        <v>7043</v>
      </c>
      <c r="J381" s="61">
        <v>2069922.4646652499</v>
      </c>
      <c r="K381" s="62"/>
      <c r="L381" s="63"/>
      <c r="M381" s="64"/>
      <c r="N381" s="65">
        <v>7.58</v>
      </c>
      <c r="O381" s="66">
        <v>7.1252000000000004</v>
      </c>
      <c r="Q381" s="65">
        <v>0</v>
      </c>
      <c r="R381" s="65">
        <v>0</v>
      </c>
      <c r="S381" s="50">
        <v>44732.853636689797</v>
      </c>
      <c r="T381" s="65">
        <f t="shared" si="5"/>
        <v>0</v>
      </c>
    </row>
    <row r="382" spans="1:20" x14ac:dyDescent="0.25">
      <c r="A382" s="60" t="s">
        <v>167</v>
      </c>
      <c r="B382" s="60" t="s">
        <v>166</v>
      </c>
      <c r="C382" s="60" t="s">
        <v>353</v>
      </c>
      <c r="D382" s="60" t="s">
        <v>286</v>
      </c>
      <c r="E382" s="60" t="s">
        <v>126</v>
      </c>
      <c r="F382" s="60" t="s">
        <v>60</v>
      </c>
      <c r="G382" s="60" t="s">
        <v>16</v>
      </c>
      <c r="H382" s="60" t="s">
        <v>307</v>
      </c>
      <c r="I382">
        <v>21968</v>
      </c>
      <c r="J382" s="61">
        <v>2069922.4646652499</v>
      </c>
      <c r="K382" s="62">
        <v>13369671.851975</v>
      </c>
      <c r="L382" s="63"/>
      <c r="M382" s="64">
        <v>0.154822234052026</v>
      </c>
      <c r="N382" s="65">
        <v>8.7899999999999991</v>
      </c>
      <c r="O382" s="66">
        <v>8.2626000000000008</v>
      </c>
      <c r="P382">
        <v>3401</v>
      </c>
      <c r="Q382" s="65">
        <v>28101.1</v>
      </c>
      <c r="R382" s="65">
        <v>41.32</v>
      </c>
      <c r="S382" s="50">
        <v>44732.853636689797</v>
      </c>
      <c r="T382" s="65">
        <f t="shared" si="5"/>
        <v>28142.42</v>
      </c>
    </row>
    <row r="383" spans="1:20" x14ac:dyDescent="0.25">
      <c r="A383" s="60" t="s">
        <v>167</v>
      </c>
      <c r="B383" s="60" t="s">
        <v>166</v>
      </c>
      <c r="C383" s="60" t="s">
        <v>354</v>
      </c>
      <c r="D383" s="60" t="s">
        <v>287</v>
      </c>
      <c r="E383" s="60" t="s">
        <v>126</v>
      </c>
      <c r="F383" s="60" t="s">
        <v>60</v>
      </c>
      <c r="G383" s="60" t="s">
        <v>16</v>
      </c>
      <c r="H383" s="60" t="s">
        <v>307</v>
      </c>
      <c r="I383">
        <v>10158</v>
      </c>
      <c r="J383" s="61">
        <v>2069922.4646652499</v>
      </c>
      <c r="K383" s="62">
        <v>11399491.870128101</v>
      </c>
      <c r="L383" s="63"/>
      <c r="M383" s="64">
        <v>0.18158023956220301</v>
      </c>
      <c r="N383" s="65">
        <v>7.82</v>
      </c>
      <c r="O383" s="66">
        <v>7.3507999999999996</v>
      </c>
      <c r="P383">
        <v>1844</v>
      </c>
      <c r="Q383" s="65">
        <v>13554.88</v>
      </c>
      <c r="R383" s="65">
        <v>73.510000000000005</v>
      </c>
      <c r="S383" s="50">
        <v>44732.853636689797</v>
      </c>
      <c r="T383" s="65">
        <f t="shared" si="5"/>
        <v>13628.39</v>
      </c>
    </row>
    <row r="384" spans="1:20" x14ac:dyDescent="0.25">
      <c r="A384" s="60" t="s">
        <v>174</v>
      </c>
      <c r="B384" s="60" t="s">
        <v>173</v>
      </c>
      <c r="C384" s="60" t="s">
        <v>355</v>
      </c>
      <c r="D384" s="60" t="s">
        <v>151</v>
      </c>
      <c r="E384" s="60" t="s">
        <v>118</v>
      </c>
      <c r="F384" s="60" t="s">
        <v>88</v>
      </c>
      <c r="G384" s="60" t="s">
        <v>16</v>
      </c>
      <c r="H384" s="60" t="s">
        <v>307</v>
      </c>
      <c r="I384">
        <v>11511</v>
      </c>
      <c r="J384" s="61">
        <v>13677.2322808384</v>
      </c>
      <c r="K384" s="62">
        <v>4024044.3626860701</v>
      </c>
      <c r="L384" s="63"/>
      <c r="M384" s="64">
        <v>3.3988771117097701E-3</v>
      </c>
      <c r="N384" s="65">
        <v>1.84</v>
      </c>
      <c r="O384" s="66">
        <v>1.7342</v>
      </c>
      <c r="P384">
        <v>39</v>
      </c>
      <c r="Q384" s="65">
        <v>67.63</v>
      </c>
      <c r="R384" s="65">
        <v>0</v>
      </c>
      <c r="S384" s="50">
        <v>44732.853636689797</v>
      </c>
      <c r="T384" s="65">
        <f t="shared" si="5"/>
        <v>67.63</v>
      </c>
    </row>
    <row r="385" spans="1:20" x14ac:dyDescent="0.25">
      <c r="A385" s="60" t="s">
        <v>174</v>
      </c>
      <c r="B385" s="60" t="s">
        <v>173</v>
      </c>
      <c r="C385" s="60" t="s">
        <v>356</v>
      </c>
      <c r="D385" s="60" t="s">
        <v>254</v>
      </c>
      <c r="E385" s="60" t="s">
        <v>118</v>
      </c>
      <c r="F385" s="60" t="s">
        <v>88</v>
      </c>
      <c r="G385" s="60" t="s">
        <v>16</v>
      </c>
      <c r="H385" s="60" t="s">
        <v>307</v>
      </c>
      <c r="I385">
        <v>32000</v>
      </c>
      <c r="J385" s="61">
        <v>13677.2322808384</v>
      </c>
      <c r="K385" s="62">
        <v>4096989.6015172</v>
      </c>
      <c r="L385" s="63"/>
      <c r="M385" s="64">
        <v>3.3383614827270799E-3</v>
      </c>
      <c r="N385" s="65">
        <v>1.9</v>
      </c>
      <c r="O385" s="66">
        <v>1.7907500000000001</v>
      </c>
      <c r="P385">
        <v>106</v>
      </c>
      <c r="Q385" s="65">
        <v>189.82</v>
      </c>
      <c r="R385" s="65">
        <v>1.79</v>
      </c>
      <c r="S385" s="50">
        <v>44732.853636689797</v>
      </c>
      <c r="T385" s="65">
        <f t="shared" si="5"/>
        <v>191.60999999999999</v>
      </c>
    </row>
    <row r="386" spans="1:20" x14ac:dyDescent="0.25">
      <c r="A386" s="60" t="s">
        <v>174</v>
      </c>
      <c r="B386" s="60" t="s">
        <v>173</v>
      </c>
      <c r="C386" s="60" t="s">
        <v>357</v>
      </c>
      <c r="D386" s="60" t="s">
        <v>282</v>
      </c>
      <c r="E386" s="60" t="s">
        <v>118</v>
      </c>
      <c r="F386" s="60" t="s">
        <v>88</v>
      </c>
      <c r="G386" s="60" t="s">
        <v>16</v>
      </c>
      <c r="H386" s="60" t="s">
        <v>307</v>
      </c>
      <c r="I386">
        <v>5584</v>
      </c>
      <c r="J386" s="61">
        <v>13677.2322808384</v>
      </c>
      <c r="K386" s="62">
        <v>4096989.6015172</v>
      </c>
      <c r="L386" s="63"/>
      <c r="M386" s="64">
        <v>3.3383614827270799E-3</v>
      </c>
      <c r="N386" s="65">
        <v>1.9</v>
      </c>
      <c r="O386" s="66">
        <v>1.7907500000000001</v>
      </c>
      <c r="P386">
        <v>18</v>
      </c>
      <c r="Q386" s="65">
        <v>32.229999999999997</v>
      </c>
      <c r="R386" s="65">
        <v>0</v>
      </c>
      <c r="S386" s="50">
        <v>44732.853636689797</v>
      </c>
      <c r="T386" s="65">
        <f t="shared" si="5"/>
        <v>32.229999999999997</v>
      </c>
    </row>
    <row r="387" spans="1:20" x14ac:dyDescent="0.25">
      <c r="A387" s="60" t="s">
        <v>174</v>
      </c>
      <c r="B387" s="60" t="s">
        <v>173</v>
      </c>
      <c r="C387" s="60" t="s">
        <v>358</v>
      </c>
      <c r="D387" s="60" t="s">
        <v>286</v>
      </c>
      <c r="E387" s="60" t="s">
        <v>118</v>
      </c>
      <c r="F387" s="60" t="s">
        <v>88</v>
      </c>
      <c r="G387" s="60" t="s">
        <v>16</v>
      </c>
      <c r="H387" s="60" t="s">
        <v>307</v>
      </c>
      <c r="I387">
        <v>50366</v>
      </c>
      <c r="J387" s="61">
        <v>13677.2322808384</v>
      </c>
      <c r="K387" s="62">
        <v>4096989.6015172</v>
      </c>
      <c r="L387" s="63"/>
      <c r="M387" s="64">
        <v>3.3383614827270799E-3</v>
      </c>
      <c r="N387" s="65">
        <v>1.9</v>
      </c>
      <c r="O387" s="66">
        <v>1.7907500000000001</v>
      </c>
      <c r="P387">
        <v>168</v>
      </c>
      <c r="Q387" s="65">
        <v>300.85000000000002</v>
      </c>
      <c r="R387" s="65">
        <v>3.59</v>
      </c>
      <c r="S387" s="50">
        <v>44732.853636689797</v>
      </c>
      <c r="T387" s="65">
        <f t="shared" ref="T387:T450" si="6">SUM(Q387+R387)</f>
        <v>304.44</v>
      </c>
    </row>
    <row r="388" spans="1:20" x14ac:dyDescent="0.25">
      <c r="A388" s="60" t="s">
        <v>174</v>
      </c>
      <c r="B388" s="60" t="s">
        <v>173</v>
      </c>
      <c r="C388" s="60" t="s">
        <v>359</v>
      </c>
      <c r="D388" s="60" t="s">
        <v>287</v>
      </c>
      <c r="E388" s="60" t="s">
        <v>118</v>
      </c>
      <c r="F388" s="60" t="s">
        <v>88</v>
      </c>
      <c r="G388" s="60" t="s">
        <v>316</v>
      </c>
      <c r="H388" s="60" t="s">
        <v>307</v>
      </c>
      <c r="I388">
        <v>28921</v>
      </c>
      <c r="J388" s="61">
        <v>13677.2322808384</v>
      </c>
      <c r="K388" s="62"/>
      <c r="L388" s="63"/>
      <c r="M388" s="64"/>
      <c r="N388" s="65">
        <v>0.68</v>
      </c>
      <c r="O388" s="66">
        <v>0.64090000000000003</v>
      </c>
      <c r="Q388" s="65">
        <v>0</v>
      </c>
      <c r="R388" s="65">
        <v>0</v>
      </c>
      <c r="S388" s="50">
        <v>44732.853636689797</v>
      </c>
      <c r="T388" s="65">
        <f t="shared" si="6"/>
        <v>0</v>
      </c>
    </row>
    <row r="389" spans="1:20" x14ac:dyDescent="0.25">
      <c r="A389" s="60" t="s">
        <v>174</v>
      </c>
      <c r="B389" s="60" t="s">
        <v>173</v>
      </c>
      <c r="C389" s="60" t="s">
        <v>360</v>
      </c>
      <c r="D389" s="60" t="s">
        <v>151</v>
      </c>
      <c r="E389" s="60" t="s">
        <v>152</v>
      </c>
      <c r="F389" s="60" t="s">
        <v>88</v>
      </c>
      <c r="G389" s="60" t="s">
        <v>16</v>
      </c>
      <c r="H389" s="60" t="s">
        <v>307</v>
      </c>
      <c r="I389">
        <v>2613</v>
      </c>
      <c r="J389" s="61">
        <v>13677.2322808384</v>
      </c>
      <c r="K389" s="62">
        <v>4024044.3626860701</v>
      </c>
      <c r="L389" s="63"/>
      <c r="M389" s="64">
        <v>3.3988771117097701E-3</v>
      </c>
      <c r="N389" s="65">
        <v>8.3699999999999992</v>
      </c>
      <c r="O389" s="66">
        <v>7.8677999999999999</v>
      </c>
      <c r="P389">
        <v>8</v>
      </c>
      <c r="Q389" s="65">
        <v>62.94</v>
      </c>
      <c r="R389" s="65">
        <v>0</v>
      </c>
      <c r="S389" s="50">
        <v>44732.853636689797</v>
      </c>
      <c r="T389" s="65">
        <f t="shared" si="6"/>
        <v>62.94</v>
      </c>
    </row>
    <row r="390" spans="1:20" x14ac:dyDescent="0.25">
      <c r="A390" s="60" t="s">
        <v>174</v>
      </c>
      <c r="B390" s="60" t="s">
        <v>173</v>
      </c>
      <c r="C390" s="60" t="s">
        <v>361</v>
      </c>
      <c r="D390" s="60" t="s">
        <v>282</v>
      </c>
      <c r="E390" s="60" t="s">
        <v>152</v>
      </c>
      <c r="F390" s="60" t="s">
        <v>88</v>
      </c>
      <c r="G390" s="60" t="s">
        <v>16</v>
      </c>
      <c r="H390" s="60" t="s">
        <v>307</v>
      </c>
      <c r="I390">
        <v>1937</v>
      </c>
      <c r="J390" s="61">
        <v>13677.2322808384</v>
      </c>
      <c r="K390" s="62">
        <v>4096989.6015172</v>
      </c>
      <c r="L390" s="63"/>
      <c r="M390" s="64">
        <v>3.3383614827270799E-3</v>
      </c>
      <c r="N390" s="65">
        <v>9.19</v>
      </c>
      <c r="O390" s="66">
        <v>8.6386000000000003</v>
      </c>
      <c r="P390">
        <v>6</v>
      </c>
      <c r="Q390" s="65">
        <v>51.83</v>
      </c>
      <c r="R390" s="65">
        <v>0</v>
      </c>
      <c r="S390" s="50">
        <v>44732.853636689797</v>
      </c>
      <c r="T390" s="65">
        <f t="shared" si="6"/>
        <v>51.83</v>
      </c>
    </row>
    <row r="391" spans="1:20" x14ac:dyDescent="0.25">
      <c r="A391" s="60" t="s">
        <v>174</v>
      </c>
      <c r="B391" s="60" t="s">
        <v>173</v>
      </c>
      <c r="C391" s="60" t="s">
        <v>362</v>
      </c>
      <c r="D391" s="60" t="s">
        <v>287</v>
      </c>
      <c r="E391" s="60" t="s">
        <v>152</v>
      </c>
      <c r="F391" s="60" t="s">
        <v>88</v>
      </c>
      <c r="G391" s="60" t="s">
        <v>316</v>
      </c>
      <c r="H391" s="60" t="s">
        <v>307</v>
      </c>
      <c r="I391">
        <v>4935</v>
      </c>
      <c r="J391" s="61">
        <v>13677.2322808384</v>
      </c>
      <c r="K391" s="62"/>
      <c r="L391" s="63"/>
      <c r="M391" s="64"/>
      <c r="N391" s="65">
        <v>0.86</v>
      </c>
      <c r="O391" s="66">
        <v>0.80840000000000001</v>
      </c>
      <c r="Q391" s="65">
        <v>0</v>
      </c>
      <c r="R391" s="65">
        <v>0</v>
      </c>
      <c r="S391" s="50">
        <v>44732.853636689797</v>
      </c>
      <c r="T391" s="65">
        <f t="shared" si="6"/>
        <v>0</v>
      </c>
    </row>
    <row r="392" spans="1:20" x14ac:dyDescent="0.25">
      <c r="A392" s="60" t="s">
        <v>174</v>
      </c>
      <c r="B392" s="60" t="s">
        <v>173</v>
      </c>
      <c r="C392" s="60" t="s">
        <v>363</v>
      </c>
      <c r="D392" s="60" t="s">
        <v>286</v>
      </c>
      <c r="E392" s="60" t="s">
        <v>126</v>
      </c>
      <c r="F392" s="60" t="s">
        <v>88</v>
      </c>
      <c r="G392" s="60" t="s">
        <v>16</v>
      </c>
      <c r="H392" s="60" t="s">
        <v>307</v>
      </c>
      <c r="I392">
        <v>2880</v>
      </c>
      <c r="J392" s="61">
        <v>13677.2322808384</v>
      </c>
      <c r="K392" s="62">
        <v>4096989.6015172</v>
      </c>
      <c r="L392" s="63"/>
      <c r="M392" s="64">
        <v>3.3383614827270799E-3</v>
      </c>
      <c r="N392" s="65">
        <v>48.98</v>
      </c>
      <c r="O392" s="66">
        <v>46.041200000000003</v>
      </c>
      <c r="P392">
        <v>9</v>
      </c>
      <c r="Q392" s="65">
        <v>414.37</v>
      </c>
      <c r="R392" s="65">
        <v>0</v>
      </c>
      <c r="S392" s="50">
        <v>44732.853636689797</v>
      </c>
      <c r="T392" s="65">
        <f t="shared" si="6"/>
        <v>414.37</v>
      </c>
    </row>
    <row r="393" spans="1:20" x14ac:dyDescent="0.25">
      <c r="A393" s="60" t="s">
        <v>174</v>
      </c>
      <c r="B393" s="60" t="s">
        <v>173</v>
      </c>
      <c r="C393" s="60" t="s">
        <v>364</v>
      </c>
      <c r="D393" s="60" t="s">
        <v>287</v>
      </c>
      <c r="E393" s="60" t="s">
        <v>126</v>
      </c>
      <c r="F393" s="60" t="s">
        <v>88</v>
      </c>
      <c r="G393" s="60" t="s">
        <v>316</v>
      </c>
      <c r="H393" s="60" t="s">
        <v>307</v>
      </c>
      <c r="I393">
        <v>2296</v>
      </c>
      <c r="J393" s="61">
        <v>13677.2322808384</v>
      </c>
      <c r="K393" s="62"/>
      <c r="L393" s="63"/>
      <c r="M393" s="64"/>
      <c r="N393" s="65">
        <v>3.39</v>
      </c>
      <c r="O393" s="66">
        <v>3.1865999999999999</v>
      </c>
      <c r="Q393" s="65">
        <v>0</v>
      </c>
      <c r="R393" s="65">
        <v>0</v>
      </c>
      <c r="S393" s="50">
        <v>44732.853636689797</v>
      </c>
      <c r="T393" s="65">
        <f t="shared" si="6"/>
        <v>0</v>
      </c>
    </row>
    <row r="394" spans="1:20" x14ac:dyDescent="0.25">
      <c r="A394" s="60" t="s">
        <v>175</v>
      </c>
      <c r="B394" s="60" t="s">
        <v>173</v>
      </c>
      <c r="C394" s="60" t="s">
        <v>355</v>
      </c>
      <c r="D394" s="60" t="s">
        <v>151</v>
      </c>
      <c r="E394" s="60" t="s">
        <v>118</v>
      </c>
      <c r="F394" s="60" t="s">
        <v>88</v>
      </c>
      <c r="G394" s="60" t="s">
        <v>316</v>
      </c>
      <c r="H394" s="60" t="s">
        <v>307</v>
      </c>
      <c r="I394">
        <v>11511</v>
      </c>
      <c r="J394" s="61">
        <v>72945.238831137904</v>
      </c>
      <c r="K394" s="62"/>
      <c r="L394" s="63"/>
      <c r="M394" s="64"/>
      <c r="N394" s="65">
        <v>1.84</v>
      </c>
      <c r="O394" s="66">
        <v>1.7342</v>
      </c>
      <c r="Q394" s="65">
        <v>0</v>
      </c>
      <c r="R394" s="65">
        <v>0</v>
      </c>
      <c r="S394" s="50">
        <v>44732.853636689797</v>
      </c>
      <c r="T394" s="65">
        <f t="shared" si="6"/>
        <v>0</v>
      </c>
    </row>
    <row r="395" spans="1:20" x14ac:dyDescent="0.25">
      <c r="A395" s="60" t="s">
        <v>175</v>
      </c>
      <c r="B395" s="60" t="s">
        <v>173</v>
      </c>
      <c r="C395" s="60" t="s">
        <v>356</v>
      </c>
      <c r="D395" s="60" t="s">
        <v>254</v>
      </c>
      <c r="E395" s="60" t="s">
        <v>118</v>
      </c>
      <c r="F395" s="60" t="s">
        <v>88</v>
      </c>
      <c r="G395" s="60" t="s">
        <v>16</v>
      </c>
      <c r="H395" s="60" t="s">
        <v>307</v>
      </c>
      <c r="I395">
        <v>32000</v>
      </c>
      <c r="J395" s="61">
        <v>72945.238831137904</v>
      </c>
      <c r="K395" s="62">
        <v>4096989.6015172</v>
      </c>
      <c r="L395" s="63"/>
      <c r="M395" s="64">
        <v>1.7804594574544402E-2</v>
      </c>
      <c r="N395" s="65">
        <v>1.9</v>
      </c>
      <c r="O395" s="66">
        <v>1.7907500000000001</v>
      </c>
      <c r="P395">
        <v>569</v>
      </c>
      <c r="Q395" s="65">
        <v>1018.94</v>
      </c>
      <c r="R395" s="65">
        <v>8.9600000000000009</v>
      </c>
      <c r="S395" s="50">
        <v>44732.853636689797</v>
      </c>
      <c r="T395" s="65">
        <f t="shared" si="6"/>
        <v>1027.9000000000001</v>
      </c>
    </row>
    <row r="396" spans="1:20" x14ac:dyDescent="0.25">
      <c r="A396" s="60" t="s">
        <v>175</v>
      </c>
      <c r="B396" s="60" t="s">
        <v>173</v>
      </c>
      <c r="C396" s="60" t="s">
        <v>357</v>
      </c>
      <c r="D396" s="60" t="s">
        <v>282</v>
      </c>
      <c r="E396" s="60" t="s">
        <v>118</v>
      </c>
      <c r="F396" s="60" t="s">
        <v>88</v>
      </c>
      <c r="G396" s="60" t="s">
        <v>16</v>
      </c>
      <c r="H396" s="60" t="s">
        <v>307</v>
      </c>
      <c r="I396">
        <v>5584</v>
      </c>
      <c r="J396" s="61">
        <v>72945.238831137904</v>
      </c>
      <c r="K396" s="62">
        <v>4096989.6015172</v>
      </c>
      <c r="L396" s="63"/>
      <c r="M396" s="64">
        <v>1.7804594574544402E-2</v>
      </c>
      <c r="N396" s="65">
        <v>1.9</v>
      </c>
      <c r="O396" s="66">
        <v>1.7907500000000001</v>
      </c>
      <c r="P396">
        <v>99</v>
      </c>
      <c r="Q396" s="65">
        <v>177.28</v>
      </c>
      <c r="R396" s="65">
        <v>1.79</v>
      </c>
      <c r="S396" s="50">
        <v>44732.853636689797</v>
      </c>
      <c r="T396" s="65">
        <f t="shared" si="6"/>
        <v>179.07</v>
      </c>
    </row>
    <row r="397" spans="1:20" x14ac:dyDescent="0.25">
      <c r="A397" s="60" t="s">
        <v>175</v>
      </c>
      <c r="B397" s="60" t="s">
        <v>173</v>
      </c>
      <c r="C397" s="60" t="s">
        <v>358</v>
      </c>
      <c r="D397" s="60" t="s">
        <v>286</v>
      </c>
      <c r="E397" s="60" t="s">
        <v>118</v>
      </c>
      <c r="F397" s="60" t="s">
        <v>88</v>
      </c>
      <c r="G397" s="60" t="s">
        <v>16</v>
      </c>
      <c r="H397" s="60" t="s">
        <v>307</v>
      </c>
      <c r="I397">
        <v>50366</v>
      </c>
      <c r="J397" s="61">
        <v>72945.238831137904</v>
      </c>
      <c r="K397" s="62">
        <v>4096989.6015172</v>
      </c>
      <c r="L397" s="63"/>
      <c r="M397" s="64">
        <v>1.7804594574544402E-2</v>
      </c>
      <c r="N397" s="65">
        <v>1.9</v>
      </c>
      <c r="O397" s="66">
        <v>1.7907500000000001</v>
      </c>
      <c r="P397">
        <v>896</v>
      </c>
      <c r="Q397" s="65">
        <v>1604.51</v>
      </c>
      <c r="R397" s="65">
        <v>14.33</v>
      </c>
      <c r="S397" s="50">
        <v>44732.853636689797</v>
      </c>
      <c r="T397" s="65">
        <f t="shared" si="6"/>
        <v>1618.84</v>
      </c>
    </row>
    <row r="398" spans="1:20" x14ac:dyDescent="0.25">
      <c r="A398" s="60" t="s">
        <v>175</v>
      </c>
      <c r="B398" s="60" t="s">
        <v>173</v>
      </c>
      <c r="C398" s="60" t="s">
        <v>359</v>
      </c>
      <c r="D398" s="60" t="s">
        <v>287</v>
      </c>
      <c r="E398" s="60" t="s">
        <v>118</v>
      </c>
      <c r="F398" s="60" t="s">
        <v>88</v>
      </c>
      <c r="G398" s="60" t="s">
        <v>316</v>
      </c>
      <c r="H398" s="60" t="s">
        <v>307</v>
      </c>
      <c r="I398">
        <v>28921</v>
      </c>
      <c r="J398" s="61">
        <v>72945.238831137904</v>
      </c>
      <c r="K398" s="62"/>
      <c r="L398" s="63"/>
      <c r="M398" s="64"/>
      <c r="N398" s="65">
        <v>0.68</v>
      </c>
      <c r="O398" s="66">
        <v>0.64090000000000003</v>
      </c>
      <c r="Q398" s="65">
        <v>0</v>
      </c>
      <c r="R398" s="65">
        <v>0</v>
      </c>
      <c r="S398" s="50">
        <v>44732.853636689797</v>
      </c>
      <c r="T398" s="65">
        <f t="shared" si="6"/>
        <v>0</v>
      </c>
    </row>
    <row r="399" spans="1:20" x14ac:dyDescent="0.25">
      <c r="A399" s="60" t="s">
        <v>175</v>
      </c>
      <c r="B399" s="60" t="s">
        <v>173</v>
      </c>
      <c r="C399" s="60" t="s">
        <v>360</v>
      </c>
      <c r="D399" s="60" t="s">
        <v>151</v>
      </c>
      <c r="E399" s="60" t="s">
        <v>152</v>
      </c>
      <c r="F399" s="60" t="s">
        <v>88</v>
      </c>
      <c r="G399" s="60" t="s">
        <v>316</v>
      </c>
      <c r="H399" s="60" t="s">
        <v>307</v>
      </c>
      <c r="I399">
        <v>2613</v>
      </c>
      <c r="J399" s="61">
        <v>72945.238831137904</v>
      </c>
      <c r="K399" s="62"/>
      <c r="L399" s="63"/>
      <c r="M399" s="64"/>
      <c r="N399" s="65">
        <v>8.3699999999999992</v>
      </c>
      <c r="O399" s="66">
        <v>7.8677999999999999</v>
      </c>
      <c r="Q399" s="65">
        <v>0</v>
      </c>
      <c r="R399" s="65">
        <v>0</v>
      </c>
      <c r="S399" s="50">
        <v>44732.853636689797</v>
      </c>
      <c r="T399" s="65">
        <f t="shared" si="6"/>
        <v>0</v>
      </c>
    </row>
    <row r="400" spans="1:20" x14ac:dyDescent="0.25">
      <c r="A400" s="60" t="s">
        <v>175</v>
      </c>
      <c r="B400" s="60" t="s">
        <v>173</v>
      </c>
      <c r="C400" s="60" t="s">
        <v>361</v>
      </c>
      <c r="D400" s="60" t="s">
        <v>282</v>
      </c>
      <c r="E400" s="60" t="s">
        <v>152</v>
      </c>
      <c r="F400" s="60" t="s">
        <v>88</v>
      </c>
      <c r="G400" s="60" t="s">
        <v>16</v>
      </c>
      <c r="H400" s="60" t="s">
        <v>307</v>
      </c>
      <c r="I400">
        <v>1937</v>
      </c>
      <c r="J400" s="61">
        <v>72945.238831137904</v>
      </c>
      <c r="K400" s="62">
        <v>4096989.6015172</v>
      </c>
      <c r="L400" s="63"/>
      <c r="M400" s="64">
        <v>1.7804594574544402E-2</v>
      </c>
      <c r="N400" s="65">
        <v>9.19</v>
      </c>
      <c r="O400" s="66">
        <v>8.6386000000000003</v>
      </c>
      <c r="P400">
        <v>34</v>
      </c>
      <c r="Q400" s="65">
        <v>293.70999999999998</v>
      </c>
      <c r="R400" s="65">
        <v>0</v>
      </c>
      <c r="S400" s="50">
        <v>44732.853636689797</v>
      </c>
      <c r="T400" s="65">
        <f t="shared" si="6"/>
        <v>293.70999999999998</v>
      </c>
    </row>
    <row r="401" spans="1:20" x14ac:dyDescent="0.25">
      <c r="A401" s="60" t="s">
        <v>175</v>
      </c>
      <c r="B401" s="60" t="s">
        <v>173</v>
      </c>
      <c r="C401" s="60" t="s">
        <v>362</v>
      </c>
      <c r="D401" s="60" t="s">
        <v>287</v>
      </c>
      <c r="E401" s="60" t="s">
        <v>152</v>
      </c>
      <c r="F401" s="60" t="s">
        <v>88</v>
      </c>
      <c r="G401" s="60" t="s">
        <v>316</v>
      </c>
      <c r="H401" s="60" t="s">
        <v>307</v>
      </c>
      <c r="I401">
        <v>4935</v>
      </c>
      <c r="J401" s="61">
        <v>72945.238831137904</v>
      </c>
      <c r="K401" s="62"/>
      <c r="L401" s="63"/>
      <c r="M401" s="64"/>
      <c r="N401" s="65">
        <v>0.86</v>
      </c>
      <c r="O401" s="66">
        <v>0.80840000000000001</v>
      </c>
      <c r="Q401" s="65">
        <v>0</v>
      </c>
      <c r="R401" s="65">
        <v>0</v>
      </c>
      <c r="S401" s="50">
        <v>44732.853636689797</v>
      </c>
      <c r="T401" s="65">
        <f t="shared" si="6"/>
        <v>0</v>
      </c>
    </row>
    <row r="402" spans="1:20" x14ac:dyDescent="0.25">
      <c r="A402" s="60" t="s">
        <v>175</v>
      </c>
      <c r="B402" s="60" t="s">
        <v>173</v>
      </c>
      <c r="C402" s="60" t="s">
        <v>363</v>
      </c>
      <c r="D402" s="60" t="s">
        <v>286</v>
      </c>
      <c r="E402" s="60" t="s">
        <v>126</v>
      </c>
      <c r="F402" s="60" t="s">
        <v>88</v>
      </c>
      <c r="G402" s="60" t="s">
        <v>16</v>
      </c>
      <c r="H402" s="60" t="s">
        <v>307</v>
      </c>
      <c r="I402">
        <v>2880</v>
      </c>
      <c r="J402" s="61">
        <v>72945.238831137904</v>
      </c>
      <c r="K402" s="62">
        <v>4096989.6015172</v>
      </c>
      <c r="L402" s="63"/>
      <c r="M402" s="64">
        <v>1.7804594574544402E-2</v>
      </c>
      <c r="N402" s="65">
        <v>48.98</v>
      </c>
      <c r="O402" s="66">
        <v>46.041200000000003</v>
      </c>
      <c r="P402">
        <v>51</v>
      </c>
      <c r="Q402" s="65">
        <v>2348.1</v>
      </c>
      <c r="R402" s="65">
        <v>0</v>
      </c>
      <c r="S402" s="50">
        <v>44732.853636689797</v>
      </c>
      <c r="T402" s="65">
        <f t="shared" si="6"/>
        <v>2348.1</v>
      </c>
    </row>
    <row r="403" spans="1:20" x14ac:dyDescent="0.25">
      <c r="A403" s="60" t="s">
        <v>175</v>
      </c>
      <c r="B403" s="60" t="s">
        <v>173</v>
      </c>
      <c r="C403" s="60" t="s">
        <v>364</v>
      </c>
      <c r="D403" s="60" t="s">
        <v>287</v>
      </c>
      <c r="E403" s="60" t="s">
        <v>126</v>
      </c>
      <c r="F403" s="60" t="s">
        <v>88</v>
      </c>
      <c r="G403" s="60" t="s">
        <v>316</v>
      </c>
      <c r="H403" s="60" t="s">
        <v>307</v>
      </c>
      <c r="I403">
        <v>2296</v>
      </c>
      <c r="J403" s="61">
        <v>72945.238831137904</v>
      </c>
      <c r="K403" s="62"/>
      <c r="L403" s="63"/>
      <c r="M403" s="64"/>
      <c r="N403" s="65">
        <v>3.39</v>
      </c>
      <c r="O403" s="66">
        <v>3.1865999999999999</v>
      </c>
      <c r="Q403" s="65">
        <v>0</v>
      </c>
      <c r="R403" s="65">
        <v>0</v>
      </c>
      <c r="S403" s="50">
        <v>44732.853636689797</v>
      </c>
      <c r="T403" s="65">
        <f t="shared" si="6"/>
        <v>0</v>
      </c>
    </row>
    <row r="404" spans="1:20" x14ac:dyDescent="0.25">
      <c r="A404" s="60" t="s">
        <v>176</v>
      </c>
      <c r="B404" s="60" t="s">
        <v>173</v>
      </c>
      <c r="C404" s="60" t="s">
        <v>355</v>
      </c>
      <c r="D404" s="60" t="s">
        <v>151</v>
      </c>
      <c r="E404" s="60" t="s">
        <v>118</v>
      </c>
      <c r="F404" s="60" t="s">
        <v>88</v>
      </c>
      <c r="G404" s="60" t="s">
        <v>16</v>
      </c>
      <c r="H404" s="60" t="s">
        <v>307</v>
      </c>
      <c r="I404">
        <v>11511</v>
      </c>
      <c r="J404" s="61">
        <v>395575.95141135802</v>
      </c>
      <c r="K404" s="62">
        <v>4024044.3626860701</v>
      </c>
      <c r="L404" s="63"/>
      <c r="M404" s="64">
        <v>9.8303079130894394E-2</v>
      </c>
      <c r="N404" s="65">
        <v>1.84</v>
      </c>
      <c r="O404" s="66">
        <v>1.7342</v>
      </c>
      <c r="P404">
        <v>1131</v>
      </c>
      <c r="Q404" s="65">
        <v>1961.38</v>
      </c>
      <c r="R404" s="65">
        <v>29.48</v>
      </c>
      <c r="S404" s="50">
        <v>44732.853636689797</v>
      </c>
      <c r="T404" s="65">
        <f t="shared" si="6"/>
        <v>1990.8600000000001</v>
      </c>
    </row>
    <row r="405" spans="1:20" x14ac:dyDescent="0.25">
      <c r="A405" s="60" t="s">
        <v>176</v>
      </c>
      <c r="B405" s="60" t="s">
        <v>173</v>
      </c>
      <c r="C405" s="60" t="s">
        <v>356</v>
      </c>
      <c r="D405" s="60" t="s">
        <v>254</v>
      </c>
      <c r="E405" s="60" t="s">
        <v>118</v>
      </c>
      <c r="F405" s="60" t="s">
        <v>88</v>
      </c>
      <c r="G405" s="60" t="s">
        <v>16</v>
      </c>
      <c r="H405" s="60" t="s">
        <v>307</v>
      </c>
      <c r="I405">
        <v>32000</v>
      </c>
      <c r="J405" s="61">
        <v>395575.95141135802</v>
      </c>
      <c r="K405" s="62">
        <v>4096989.6015172</v>
      </c>
      <c r="L405" s="63"/>
      <c r="M405" s="64">
        <v>9.6552832661539495E-2</v>
      </c>
      <c r="N405" s="65">
        <v>1.9</v>
      </c>
      <c r="O405" s="66">
        <v>1.7907500000000001</v>
      </c>
      <c r="P405">
        <v>3089</v>
      </c>
      <c r="Q405" s="65">
        <v>5531.63</v>
      </c>
      <c r="R405" s="65">
        <v>50.14</v>
      </c>
      <c r="S405" s="50">
        <v>44732.853636689797</v>
      </c>
      <c r="T405" s="65">
        <f t="shared" si="6"/>
        <v>5581.77</v>
      </c>
    </row>
    <row r="406" spans="1:20" x14ac:dyDescent="0.25">
      <c r="A406" s="60" t="s">
        <v>176</v>
      </c>
      <c r="B406" s="60" t="s">
        <v>173</v>
      </c>
      <c r="C406" s="60" t="s">
        <v>357</v>
      </c>
      <c r="D406" s="60" t="s">
        <v>282</v>
      </c>
      <c r="E406" s="60" t="s">
        <v>118</v>
      </c>
      <c r="F406" s="60" t="s">
        <v>88</v>
      </c>
      <c r="G406" s="60" t="s">
        <v>16</v>
      </c>
      <c r="H406" s="60" t="s">
        <v>307</v>
      </c>
      <c r="I406">
        <v>5584</v>
      </c>
      <c r="J406" s="61">
        <v>395575.95141135802</v>
      </c>
      <c r="K406" s="62">
        <v>4096989.6015172</v>
      </c>
      <c r="L406" s="63"/>
      <c r="M406" s="64">
        <v>9.6552832661539495E-2</v>
      </c>
      <c r="N406" s="65">
        <v>1.9</v>
      </c>
      <c r="O406" s="66">
        <v>1.7907500000000001</v>
      </c>
      <c r="P406">
        <v>539</v>
      </c>
      <c r="Q406" s="65">
        <v>965.21</v>
      </c>
      <c r="R406" s="65">
        <v>12.53</v>
      </c>
      <c r="S406" s="50">
        <v>44732.853636689797</v>
      </c>
      <c r="T406" s="65">
        <f t="shared" si="6"/>
        <v>977.74</v>
      </c>
    </row>
    <row r="407" spans="1:20" x14ac:dyDescent="0.25">
      <c r="A407" s="60" t="s">
        <v>176</v>
      </c>
      <c r="B407" s="60" t="s">
        <v>173</v>
      </c>
      <c r="C407" s="60" t="s">
        <v>358</v>
      </c>
      <c r="D407" s="60" t="s">
        <v>286</v>
      </c>
      <c r="E407" s="60" t="s">
        <v>118</v>
      </c>
      <c r="F407" s="60" t="s">
        <v>88</v>
      </c>
      <c r="G407" s="60" t="s">
        <v>16</v>
      </c>
      <c r="H407" s="60" t="s">
        <v>307</v>
      </c>
      <c r="I407">
        <v>50366</v>
      </c>
      <c r="J407" s="61">
        <v>395575.95141135802</v>
      </c>
      <c r="K407" s="62">
        <v>4096989.6015172</v>
      </c>
      <c r="L407" s="63"/>
      <c r="M407" s="64">
        <v>9.6552832661539495E-2</v>
      </c>
      <c r="N407" s="65">
        <v>1.9</v>
      </c>
      <c r="O407" s="66">
        <v>1.7907500000000001</v>
      </c>
      <c r="P407">
        <v>4862</v>
      </c>
      <c r="Q407" s="65">
        <v>8706.6299999999992</v>
      </c>
      <c r="R407" s="65">
        <v>80.59</v>
      </c>
      <c r="S407" s="50">
        <v>44732.853636689797</v>
      </c>
      <c r="T407" s="65">
        <f t="shared" si="6"/>
        <v>8787.2199999999993</v>
      </c>
    </row>
    <row r="408" spans="1:20" x14ac:dyDescent="0.25">
      <c r="A408" s="60" t="s">
        <v>176</v>
      </c>
      <c r="B408" s="60" t="s">
        <v>173</v>
      </c>
      <c r="C408" s="60" t="s">
        <v>359</v>
      </c>
      <c r="D408" s="60" t="s">
        <v>287</v>
      </c>
      <c r="E408" s="60" t="s">
        <v>118</v>
      </c>
      <c r="F408" s="60" t="s">
        <v>88</v>
      </c>
      <c r="G408" s="60" t="s">
        <v>316</v>
      </c>
      <c r="H408" s="60" t="s">
        <v>307</v>
      </c>
      <c r="I408">
        <v>28921</v>
      </c>
      <c r="J408" s="61">
        <v>395575.95141135802</v>
      </c>
      <c r="K408" s="62"/>
      <c r="L408" s="63"/>
      <c r="M408" s="64"/>
      <c r="N408" s="65">
        <v>0.68</v>
      </c>
      <c r="O408" s="66">
        <v>0.64090000000000003</v>
      </c>
      <c r="Q408" s="65">
        <v>0</v>
      </c>
      <c r="R408" s="65">
        <v>0</v>
      </c>
      <c r="S408" s="50">
        <v>44732.853636689797</v>
      </c>
      <c r="T408" s="65">
        <f t="shared" si="6"/>
        <v>0</v>
      </c>
    </row>
    <row r="409" spans="1:20" x14ac:dyDescent="0.25">
      <c r="A409" s="60" t="s">
        <v>176</v>
      </c>
      <c r="B409" s="60" t="s">
        <v>173</v>
      </c>
      <c r="C409" s="60" t="s">
        <v>360</v>
      </c>
      <c r="D409" s="60" t="s">
        <v>151</v>
      </c>
      <c r="E409" s="60" t="s">
        <v>152</v>
      </c>
      <c r="F409" s="60" t="s">
        <v>88</v>
      </c>
      <c r="G409" s="60" t="s">
        <v>16</v>
      </c>
      <c r="H409" s="60" t="s">
        <v>307</v>
      </c>
      <c r="I409">
        <v>2613</v>
      </c>
      <c r="J409" s="61">
        <v>395575.95141135802</v>
      </c>
      <c r="K409" s="62">
        <v>4024044.3626860701</v>
      </c>
      <c r="L409" s="63"/>
      <c r="M409" s="64">
        <v>9.8303079130894394E-2</v>
      </c>
      <c r="N409" s="65">
        <v>8.3699999999999992</v>
      </c>
      <c r="O409" s="66">
        <v>7.8677999999999999</v>
      </c>
      <c r="P409">
        <v>256</v>
      </c>
      <c r="Q409" s="65">
        <v>2014.16</v>
      </c>
      <c r="R409" s="65">
        <v>-23.61</v>
      </c>
      <c r="S409" s="50">
        <v>44732.853636689797</v>
      </c>
      <c r="T409" s="65">
        <f t="shared" si="6"/>
        <v>1990.5500000000002</v>
      </c>
    </row>
    <row r="410" spans="1:20" x14ac:dyDescent="0.25">
      <c r="A410" s="60" t="s">
        <v>176</v>
      </c>
      <c r="B410" s="60" t="s">
        <v>173</v>
      </c>
      <c r="C410" s="60" t="s">
        <v>361</v>
      </c>
      <c r="D410" s="60" t="s">
        <v>282</v>
      </c>
      <c r="E410" s="60" t="s">
        <v>152</v>
      </c>
      <c r="F410" s="60" t="s">
        <v>88</v>
      </c>
      <c r="G410" s="60" t="s">
        <v>16</v>
      </c>
      <c r="H410" s="60" t="s">
        <v>307</v>
      </c>
      <c r="I410">
        <v>1937</v>
      </c>
      <c r="J410" s="61">
        <v>395575.95141135802</v>
      </c>
      <c r="K410" s="62">
        <v>4096989.6015172</v>
      </c>
      <c r="L410" s="63"/>
      <c r="M410" s="64">
        <v>9.6552832661539495E-2</v>
      </c>
      <c r="N410" s="65">
        <v>9.19</v>
      </c>
      <c r="O410" s="66">
        <v>8.6386000000000003</v>
      </c>
      <c r="P410">
        <v>187</v>
      </c>
      <c r="Q410" s="65">
        <v>1615.42</v>
      </c>
      <c r="R410" s="65">
        <v>-25.92</v>
      </c>
      <c r="S410" s="50">
        <v>44732.853636689797</v>
      </c>
      <c r="T410" s="65">
        <f t="shared" si="6"/>
        <v>1589.5</v>
      </c>
    </row>
    <row r="411" spans="1:20" x14ac:dyDescent="0.25">
      <c r="A411" s="60" t="s">
        <v>176</v>
      </c>
      <c r="B411" s="60" t="s">
        <v>173</v>
      </c>
      <c r="C411" s="60" t="s">
        <v>362</v>
      </c>
      <c r="D411" s="60" t="s">
        <v>287</v>
      </c>
      <c r="E411" s="60" t="s">
        <v>152</v>
      </c>
      <c r="F411" s="60" t="s">
        <v>88</v>
      </c>
      <c r="G411" s="60" t="s">
        <v>316</v>
      </c>
      <c r="H411" s="60" t="s">
        <v>307</v>
      </c>
      <c r="I411">
        <v>4935</v>
      </c>
      <c r="J411" s="61">
        <v>395575.95141135802</v>
      </c>
      <c r="K411" s="62"/>
      <c r="L411" s="63"/>
      <c r="M411" s="64"/>
      <c r="N411" s="65">
        <v>0.86</v>
      </c>
      <c r="O411" s="66">
        <v>0.80840000000000001</v>
      </c>
      <c r="Q411" s="65">
        <v>0</v>
      </c>
      <c r="R411" s="65">
        <v>0</v>
      </c>
      <c r="S411" s="50">
        <v>44732.853636689797</v>
      </c>
      <c r="T411" s="65">
        <f t="shared" si="6"/>
        <v>0</v>
      </c>
    </row>
    <row r="412" spans="1:20" x14ac:dyDescent="0.25">
      <c r="A412" s="60" t="s">
        <v>176</v>
      </c>
      <c r="B412" s="60" t="s">
        <v>173</v>
      </c>
      <c r="C412" s="60" t="s">
        <v>363</v>
      </c>
      <c r="D412" s="60" t="s">
        <v>286</v>
      </c>
      <c r="E412" s="60" t="s">
        <v>126</v>
      </c>
      <c r="F412" s="60" t="s">
        <v>88</v>
      </c>
      <c r="G412" s="60" t="s">
        <v>16</v>
      </c>
      <c r="H412" s="60" t="s">
        <v>307</v>
      </c>
      <c r="I412">
        <v>2880</v>
      </c>
      <c r="J412" s="61">
        <v>395575.95141135802</v>
      </c>
      <c r="K412" s="62">
        <v>4096989.6015172</v>
      </c>
      <c r="L412" s="63"/>
      <c r="M412" s="64">
        <v>9.6552832661539495E-2</v>
      </c>
      <c r="N412" s="65">
        <v>48.98</v>
      </c>
      <c r="O412" s="66">
        <v>46.041200000000003</v>
      </c>
      <c r="P412">
        <v>278</v>
      </c>
      <c r="Q412" s="65">
        <v>12799.45</v>
      </c>
      <c r="R412" s="65">
        <v>92.08</v>
      </c>
      <c r="S412" s="50">
        <v>44732.853636689797</v>
      </c>
      <c r="T412" s="65">
        <f t="shared" si="6"/>
        <v>12891.53</v>
      </c>
    </row>
    <row r="413" spans="1:20" x14ac:dyDescent="0.25">
      <c r="A413" s="60" t="s">
        <v>176</v>
      </c>
      <c r="B413" s="60" t="s">
        <v>173</v>
      </c>
      <c r="C413" s="60" t="s">
        <v>364</v>
      </c>
      <c r="D413" s="60" t="s">
        <v>287</v>
      </c>
      <c r="E413" s="60" t="s">
        <v>126</v>
      </c>
      <c r="F413" s="60" t="s">
        <v>88</v>
      </c>
      <c r="G413" s="60" t="s">
        <v>316</v>
      </c>
      <c r="H413" s="60" t="s">
        <v>307</v>
      </c>
      <c r="I413">
        <v>2296</v>
      </c>
      <c r="J413" s="61">
        <v>395575.95141135802</v>
      </c>
      <c r="K413" s="62"/>
      <c r="L413" s="63"/>
      <c r="M413" s="64"/>
      <c r="N413" s="65">
        <v>3.39</v>
      </c>
      <c r="O413" s="66">
        <v>3.1865999999999999</v>
      </c>
      <c r="Q413" s="65">
        <v>0</v>
      </c>
      <c r="R413" s="65">
        <v>0</v>
      </c>
      <c r="S413" s="50">
        <v>44732.853636689797</v>
      </c>
      <c r="T413" s="65">
        <f t="shared" si="6"/>
        <v>0</v>
      </c>
    </row>
    <row r="414" spans="1:20" x14ac:dyDescent="0.25">
      <c r="A414" s="60" t="s">
        <v>177</v>
      </c>
      <c r="B414" s="60" t="s">
        <v>173</v>
      </c>
      <c r="C414" s="60" t="s">
        <v>355</v>
      </c>
      <c r="D414" s="60" t="s">
        <v>151</v>
      </c>
      <c r="E414" s="60" t="s">
        <v>118</v>
      </c>
      <c r="F414" s="60" t="s">
        <v>88</v>
      </c>
      <c r="G414" s="60" t="s">
        <v>16</v>
      </c>
      <c r="H414" s="60" t="s">
        <v>307</v>
      </c>
      <c r="I414">
        <v>11511</v>
      </c>
      <c r="J414" s="61">
        <v>2506352.81546363</v>
      </c>
      <c r="K414" s="62">
        <v>4024044.3626860701</v>
      </c>
      <c r="L414" s="63"/>
      <c r="M414" s="64">
        <v>0.62284423072081396</v>
      </c>
      <c r="N414" s="65">
        <v>1.84</v>
      </c>
      <c r="O414" s="66">
        <v>1.7342</v>
      </c>
      <c r="P414">
        <v>7169</v>
      </c>
      <c r="Q414" s="65">
        <v>12432.48</v>
      </c>
      <c r="R414" s="65">
        <v>175.14</v>
      </c>
      <c r="S414" s="50">
        <v>44732.853636689797</v>
      </c>
      <c r="T414" s="65">
        <f t="shared" si="6"/>
        <v>12607.619999999999</v>
      </c>
    </row>
    <row r="415" spans="1:20" x14ac:dyDescent="0.25">
      <c r="A415" s="60" t="s">
        <v>177</v>
      </c>
      <c r="B415" s="60" t="s">
        <v>173</v>
      </c>
      <c r="C415" s="60" t="s">
        <v>356</v>
      </c>
      <c r="D415" s="60" t="s">
        <v>254</v>
      </c>
      <c r="E415" s="60" t="s">
        <v>118</v>
      </c>
      <c r="F415" s="60" t="s">
        <v>88</v>
      </c>
      <c r="G415" s="60" t="s">
        <v>16</v>
      </c>
      <c r="H415" s="60" t="s">
        <v>307</v>
      </c>
      <c r="I415">
        <v>32000</v>
      </c>
      <c r="J415" s="61">
        <v>2506352.81546363</v>
      </c>
      <c r="K415" s="62">
        <v>4096989.6015172</v>
      </c>
      <c r="L415" s="63"/>
      <c r="M415" s="64">
        <v>0.61175474170973598</v>
      </c>
      <c r="N415" s="65">
        <v>1.9</v>
      </c>
      <c r="O415" s="66">
        <v>1.7907500000000001</v>
      </c>
      <c r="P415">
        <v>19576</v>
      </c>
      <c r="Q415" s="65">
        <v>35055.72</v>
      </c>
      <c r="R415" s="65">
        <v>302.62</v>
      </c>
      <c r="S415" s="50">
        <v>44732.853636689797</v>
      </c>
      <c r="T415" s="65">
        <f t="shared" si="6"/>
        <v>35358.340000000004</v>
      </c>
    </row>
    <row r="416" spans="1:20" x14ac:dyDescent="0.25">
      <c r="A416" s="60" t="s">
        <v>177</v>
      </c>
      <c r="B416" s="60" t="s">
        <v>173</v>
      </c>
      <c r="C416" s="60" t="s">
        <v>357</v>
      </c>
      <c r="D416" s="60" t="s">
        <v>282</v>
      </c>
      <c r="E416" s="60" t="s">
        <v>118</v>
      </c>
      <c r="F416" s="60" t="s">
        <v>88</v>
      </c>
      <c r="G416" s="60" t="s">
        <v>16</v>
      </c>
      <c r="H416" s="60" t="s">
        <v>307</v>
      </c>
      <c r="I416">
        <v>5584</v>
      </c>
      <c r="J416" s="61">
        <v>2506352.81546363</v>
      </c>
      <c r="K416" s="62">
        <v>4096989.6015172</v>
      </c>
      <c r="L416" s="63"/>
      <c r="M416" s="64">
        <v>0.61175474170973598</v>
      </c>
      <c r="N416" s="65">
        <v>1.9</v>
      </c>
      <c r="O416" s="66">
        <v>1.7907500000000001</v>
      </c>
      <c r="P416">
        <v>3416</v>
      </c>
      <c r="Q416" s="65">
        <v>6117.2</v>
      </c>
      <c r="R416" s="65">
        <v>73.430000000000007</v>
      </c>
      <c r="S416" s="50">
        <v>44732.853636689797</v>
      </c>
      <c r="T416" s="65">
        <f t="shared" si="6"/>
        <v>6190.63</v>
      </c>
    </row>
    <row r="417" spans="1:20" x14ac:dyDescent="0.25">
      <c r="A417" s="60" t="s">
        <v>177</v>
      </c>
      <c r="B417" s="60" t="s">
        <v>173</v>
      </c>
      <c r="C417" s="60" t="s">
        <v>358</v>
      </c>
      <c r="D417" s="60" t="s">
        <v>286</v>
      </c>
      <c r="E417" s="60" t="s">
        <v>118</v>
      </c>
      <c r="F417" s="60" t="s">
        <v>88</v>
      </c>
      <c r="G417" s="60" t="s">
        <v>16</v>
      </c>
      <c r="H417" s="60" t="s">
        <v>307</v>
      </c>
      <c r="I417">
        <v>50366</v>
      </c>
      <c r="J417" s="61">
        <v>2506352.81546363</v>
      </c>
      <c r="K417" s="62">
        <v>4096989.6015172</v>
      </c>
      <c r="L417" s="63"/>
      <c r="M417" s="64">
        <v>0.61175474170973598</v>
      </c>
      <c r="N417" s="65">
        <v>1.9</v>
      </c>
      <c r="O417" s="66">
        <v>1.7907500000000001</v>
      </c>
      <c r="P417">
        <v>30811</v>
      </c>
      <c r="Q417" s="65">
        <v>55174.8</v>
      </c>
      <c r="R417" s="65">
        <v>499.62</v>
      </c>
      <c r="S417" s="50">
        <v>44732.853636689797</v>
      </c>
      <c r="T417" s="65">
        <f t="shared" si="6"/>
        <v>55674.420000000006</v>
      </c>
    </row>
    <row r="418" spans="1:20" x14ac:dyDescent="0.25">
      <c r="A418" s="60" t="s">
        <v>177</v>
      </c>
      <c r="B418" s="60" t="s">
        <v>173</v>
      </c>
      <c r="C418" s="60" t="s">
        <v>359</v>
      </c>
      <c r="D418" s="60" t="s">
        <v>287</v>
      </c>
      <c r="E418" s="60" t="s">
        <v>118</v>
      </c>
      <c r="F418" s="60" t="s">
        <v>88</v>
      </c>
      <c r="G418" s="60" t="s">
        <v>316</v>
      </c>
      <c r="H418" s="60" t="s">
        <v>307</v>
      </c>
      <c r="I418">
        <v>28921</v>
      </c>
      <c r="J418" s="61">
        <v>2506352.81546363</v>
      </c>
      <c r="K418" s="62"/>
      <c r="L418" s="63"/>
      <c r="M418" s="64"/>
      <c r="N418" s="65">
        <v>0.68</v>
      </c>
      <c r="O418" s="66">
        <v>0.64090000000000003</v>
      </c>
      <c r="Q418" s="65">
        <v>0</v>
      </c>
      <c r="R418" s="65">
        <v>0</v>
      </c>
      <c r="S418" s="50">
        <v>44732.853636689797</v>
      </c>
      <c r="T418" s="65">
        <f t="shared" si="6"/>
        <v>0</v>
      </c>
    </row>
    <row r="419" spans="1:20" x14ac:dyDescent="0.25">
      <c r="A419" s="60" t="s">
        <v>177</v>
      </c>
      <c r="B419" s="60" t="s">
        <v>173</v>
      </c>
      <c r="C419" s="60" t="s">
        <v>360</v>
      </c>
      <c r="D419" s="60" t="s">
        <v>151</v>
      </c>
      <c r="E419" s="60" t="s">
        <v>152</v>
      </c>
      <c r="F419" s="60" t="s">
        <v>88</v>
      </c>
      <c r="G419" s="60" t="s">
        <v>16</v>
      </c>
      <c r="H419" s="60" t="s">
        <v>307</v>
      </c>
      <c r="I419">
        <v>2613</v>
      </c>
      <c r="J419" s="61">
        <v>2506352.81546363</v>
      </c>
      <c r="K419" s="62">
        <v>4024044.3626860701</v>
      </c>
      <c r="L419" s="63"/>
      <c r="M419" s="64">
        <v>0.62284423072081396</v>
      </c>
      <c r="N419" s="65">
        <v>8.3699999999999992</v>
      </c>
      <c r="O419" s="66">
        <v>7.8677999999999999</v>
      </c>
      <c r="P419">
        <v>1627</v>
      </c>
      <c r="Q419" s="65">
        <v>12800.91</v>
      </c>
      <c r="R419" s="65">
        <v>-102.27</v>
      </c>
      <c r="S419" s="50">
        <v>44732.853636689797</v>
      </c>
      <c r="T419" s="65">
        <f t="shared" si="6"/>
        <v>12698.64</v>
      </c>
    </row>
    <row r="420" spans="1:20" x14ac:dyDescent="0.25">
      <c r="A420" s="60" t="s">
        <v>177</v>
      </c>
      <c r="B420" s="60" t="s">
        <v>173</v>
      </c>
      <c r="C420" s="60" t="s">
        <v>361</v>
      </c>
      <c r="D420" s="60" t="s">
        <v>282</v>
      </c>
      <c r="E420" s="60" t="s">
        <v>152</v>
      </c>
      <c r="F420" s="60" t="s">
        <v>88</v>
      </c>
      <c r="G420" s="60" t="s">
        <v>16</v>
      </c>
      <c r="H420" s="60" t="s">
        <v>307</v>
      </c>
      <c r="I420">
        <v>1937</v>
      </c>
      <c r="J420" s="61">
        <v>2506352.81546363</v>
      </c>
      <c r="K420" s="62">
        <v>4096989.6015172</v>
      </c>
      <c r="L420" s="63"/>
      <c r="M420" s="64">
        <v>0.61175474170973598</v>
      </c>
      <c r="N420" s="65">
        <v>9.19</v>
      </c>
      <c r="O420" s="66">
        <v>8.6386000000000003</v>
      </c>
      <c r="P420">
        <v>1184</v>
      </c>
      <c r="Q420" s="65">
        <v>10228.1</v>
      </c>
      <c r="R420" s="65">
        <v>-95.03</v>
      </c>
      <c r="S420" s="50">
        <v>44732.853636689797</v>
      </c>
      <c r="T420" s="65">
        <f t="shared" si="6"/>
        <v>10133.07</v>
      </c>
    </row>
    <row r="421" spans="1:20" x14ac:dyDescent="0.25">
      <c r="A421" s="60" t="s">
        <v>177</v>
      </c>
      <c r="B421" s="60" t="s">
        <v>173</v>
      </c>
      <c r="C421" s="60" t="s">
        <v>362</v>
      </c>
      <c r="D421" s="60" t="s">
        <v>287</v>
      </c>
      <c r="E421" s="60" t="s">
        <v>152</v>
      </c>
      <c r="F421" s="60" t="s">
        <v>88</v>
      </c>
      <c r="G421" s="60" t="s">
        <v>316</v>
      </c>
      <c r="H421" s="60" t="s">
        <v>307</v>
      </c>
      <c r="I421">
        <v>4935</v>
      </c>
      <c r="J421" s="61">
        <v>2506352.81546363</v>
      </c>
      <c r="K421" s="62"/>
      <c r="L421" s="63"/>
      <c r="M421" s="64"/>
      <c r="N421" s="65">
        <v>0.86</v>
      </c>
      <c r="O421" s="66">
        <v>0.80840000000000001</v>
      </c>
      <c r="Q421" s="65">
        <v>0</v>
      </c>
      <c r="R421" s="65">
        <v>0</v>
      </c>
      <c r="S421" s="50">
        <v>44732.853636689797</v>
      </c>
      <c r="T421" s="65">
        <f t="shared" si="6"/>
        <v>0</v>
      </c>
    </row>
    <row r="422" spans="1:20" x14ac:dyDescent="0.25">
      <c r="A422" s="60" t="s">
        <v>177</v>
      </c>
      <c r="B422" s="60" t="s">
        <v>173</v>
      </c>
      <c r="C422" s="60" t="s">
        <v>363</v>
      </c>
      <c r="D422" s="60" t="s">
        <v>286</v>
      </c>
      <c r="E422" s="60" t="s">
        <v>126</v>
      </c>
      <c r="F422" s="60" t="s">
        <v>88</v>
      </c>
      <c r="G422" s="60" t="s">
        <v>16</v>
      </c>
      <c r="H422" s="60" t="s">
        <v>307</v>
      </c>
      <c r="I422">
        <v>2880</v>
      </c>
      <c r="J422" s="61">
        <v>2506352.81546363</v>
      </c>
      <c r="K422" s="62">
        <v>4096989.6015172</v>
      </c>
      <c r="L422" s="63"/>
      <c r="M422" s="64">
        <v>0.61175474170973598</v>
      </c>
      <c r="N422" s="65">
        <v>48.98</v>
      </c>
      <c r="O422" s="66">
        <v>46.041200000000003</v>
      </c>
      <c r="P422">
        <v>1761</v>
      </c>
      <c r="Q422" s="65">
        <v>81078.55</v>
      </c>
      <c r="R422" s="65">
        <v>-46.04</v>
      </c>
      <c r="S422" s="50">
        <v>44732.853636689797</v>
      </c>
      <c r="T422" s="65">
        <f t="shared" si="6"/>
        <v>81032.510000000009</v>
      </c>
    </row>
    <row r="423" spans="1:20" x14ac:dyDescent="0.25">
      <c r="A423" s="60" t="s">
        <v>177</v>
      </c>
      <c r="B423" s="60" t="s">
        <v>173</v>
      </c>
      <c r="C423" s="60" t="s">
        <v>364</v>
      </c>
      <c r="D423" s="60" t="s">
        <v>287</v>
      </c>
      <c r="E423" s="60" t="s">
        <v>126</v>
      </c>
      <c r="F423" s="60" t="s">
        <v>88</v>
      </c>
      <c r="G423" s="60" t="s">
        <v>316</v>
      </c>
      <c r="H423" s="60" t="s">
        <v>307</v>
      </c>
      <c r="I423">
        <v>2296</v>
      </c>
      <c r="J423" s="61">
        <v>2506352.81546363</v>
      </c>
      <c r="K423" s="62"/>
      <c r="L423" s="63"/>
      <c r="M423" s="64"/>
      <c r="N423" s="65">
        <v>3.39</v>
      </c>
      <c r="O423" s="66">
        <v>3.1865999999999999</v>
      </c>
      <c r="Q423" s="65">
        <v>0</v>
      </c>
      <c r="R423" s="65">
        <v>0</v>
      </c>
      <c r="S423" s="50">
        <v>44732.853636689797</v>
      </c>
      <c r="T423" s="65">
        <f t="shared" si="6"/>
        <v>0</v>
      </c>
    </row>
    <row r="424" spans="1:20" x14ac:dyDescent="0.25">
      <c r="A424" s="60" t="s">
        <v>178</v>
      </c>
      <c r="B424" s="60" t="s">
        <v>173</v>
      </c>
      <c r="C424" s="60" t="s">
        <v>355</v>
      </c>
      <c r="D424" s="60" t="s">
        <v>151</v>
      </c>
      <c r="E424" s="60" t="s">
        <v>118</v>
      </c>
      <c r="F424" s="60" t="s">
        <v>88</v>
      </c>
      <c r="G424" s="60" t="s">
        <v>16</v>
      </c>
      <c r="H424" s="60" t="s">
        <v>307</v>
      </c>
      <c r="I424">
        <v>11511</v>
      </c>
      <c r="J424" s="61">
        <v>1108438.36353024</v>
      </c>
      <c r="K424" s="62">
        <v>4024044.3626860701</v>
      </c>
      <c r="L424" s="63"/>
      <c r="M424" s="64">
        <v>0.27545381303658201</v>
      </c>
      <c r="N424" s="65">
        <v>1.84</v>
      </c>
      <c r="O424" s="66">
        <v>1.7342</v>
      </c>
      <c r="P424">
        <v>3170</v>
      </c>
      <c r="Q424" s="65">
        <v>5497.41</v>
      </c>
      <c r="R424" s="65">
        <v>76.290000000000006</v>
      </c>
      <c r="S424" s="50">
        <v>44732.853636689797</v>
      </c>
      <c r="T424" s="65">
        <f t="shared" si="6"/>
        <v>5573.7</v>
      </c>
    </row>
    <row r="425" spans="1:20" x14ac:dyDescent="0.25">
      <c r="A425" s="60" t="s">
        <v>178</v>
      </c>
      <c r="B425" s="60" t="s">
        <v>173</v>
      </c>
      <c r="C425" s="60" t="s">
        <v>356</v>
      </c>
      <c r="D425" s="60" t="s">
        <v>254</v>
      </c>
      <c r="E425" s="60" t="s">
        <v>118</v>
      </c>
      <c r="F425" s="60" t="s">
        <v>88</v>
      </c>
      <c r="G425" s="60" t="s">
        <v>16</v>
      </c>
      <c r="H425" s="60" t="s">
        <v>307</v>
      </c>
      <c r="I425">
        <v>32000</v>
      </c>
      <c r="J425" s="61">
        <v>1108438.36353024</v>
      </c>
      <c r="K425" s="62">
        <v>4096989.6015172</v>
      </c>
      <c r="L425" s="63"/>
      <c r="M425" s="64">
        <v>0.27054946957145298</v>
      </c>
      <c r="N425" s="65">
        <v>1.9</v>
      </c>
      <c r="O425" s="66">
        <v>1.7907500000000001</v>
      </c>
      <c r="P425">
        <v>8657</v>
      </c>
      <c r="Q425" s="65">
        <v>15502.52</v>
      </c>
      <c r="R425" s="65">
        <v>130.72</v>
      </c>
      <c r="S425" s="50">
        <v>44732.853636689797</v>
      </c>
      <c r="T425" s="65">
        <f t="shared" si="6"/>
        <v>15633.24</v>
      </c>
    </row>
    <row r="426" spans="1:20" x14ac:dyDescent="0.25">
      <c r="A426" s="60" t="s">
        <v>178</v>
      </c>
      <c r="B426" s="60" t="s">
        <v>173</v>
      </c>
      <c r="C426" s="60" t="s">
        <v>357</v>
      </c>
      <c r="D426" s="60" t="s">
        <v>282</v>
      </c>
      <c r="E426" s="60" t="s">
        <v>118</v>
      </c>
      <c r="F426" s="60" t="s">
        <v>88</v>
      </c>
      <c r="G426" s="60" t="s">
        <v>16</v>
      </c>
      <c r="H426" s="60" t="s">
        <v>307</v>
      </c>
      <c r="I426">
        <v>5584</v>
      </c>
      <c r="J426" s="61">
        <v>1108438.36353024</v>
      </c>
      <c r="K426" s="62">
        <v>4096989.6015172</v>
      </c>
      <c r="L426" s="63"/>
      <c r="M426" s="64">
        <v>0.27054946957145298</v>
      </c>
      <c r="N426" s="65">
        <v>1.9</v>
      </c>
      <c r="O426" s="66">
        <v>1.7907500000000001</v>
      </c>
      <c r="P426">
        <v>1510</v>
      </c>
      <c r="Q426" s="65">
        <v>2704.03</v>
      </c>
      <c r="R426" s="65">
        <v>32.22</v>
      </c>
      <c r="S426" s="50">
        <v>44732.853636689797</v>
      </c>
      <c r="T426" s="65">
        <f t="shared" si="6"/>
        <v>2736.25</v>
      </c>
    </row>
    <row r="427" spans="1:20" x14ac:dyDescent="0.25">
      <c r="A427" s="60" t="s">
        <v>178</v>
      </c>
      <c r="B427" s="60" t="s">
        <v>173</v>
      </c>
      <c r="C427" s="60" t="s">
        <v>358</v>
      </c>
      <c r="D427" s="60" t="s">
        <v>286</v>
      </c>
      <c r="E427" s="60" t="s">
        <v>118</v>
      </c>
      <c r="F427" s="60" t="s">
        <v>88</v>
      </c>
      <c r="G427" s="60" t="s">
        <v>16</v>
      </c>
      <c r="H427" s="60" t="s">
        <v>307</v>
      </c>
      <c r="I427">
        <v>50366</v>
      </c>
      <c r="J427" s="61">
        <v>1108438.36353024</v>
      </c>
      <c r="K427" s="62">
        <v>4096989.6015172</v>
      </c>
      <c r="L427" s="63"/>
      <c r="M427" s="64">
        <v>0.27054946957145298</v>
      </c>
      <c r="N427" s="65">
        <v>1.9</v>
      </c>
      <c r="O427" s="66">
        <v>1.7907500000000001</v>
      </c>
      <c r="P427">
        <v>13626</v>
      </c>
      <c r="Q427" s="65">
        <v>24400.76</v>
      </c>
      <c r="R427" s="65">
        <v>220.26</v>
      </c>
      <c r="S427" s="50">
        <v>44732.853636689797</v>
      </c>
      <c r="T427" s="65">
        <f t="shared" si="6"/>
        <v>24621.019999999997</v>
      </c>
    </row>
    <row r="428" spans="1:20" x14ac:dyDescent="0.25">
      <c r="A428" s="60" t="s">
        <v>178</v>
      </c>
      <c r="B428" s="60" t="s">
        <v>173</v>
      </c>
      <c r="C428" s="60" t="s">
        <v>359</v>
      </c>
      <c r="D428" s="60" t="s">
        <v>287</v>
      </c>
      <c r="E428" s="60" t="s">
        <v>118</v>
      </c>
      <c r="F428" s="60" t="s">
        <v>88</v>
      </c>
      <c r="G428" s="60" t="s">
        <v>16</v>
      </c>
      <c r="H428" s="60" t="s">
        <v>307</v>
      </c>
      <c r="I428">
        <v>28921</v>
      </c>
      <c r="J428" s="61">
        <v>1108438.36353024</v>
      </c>
      <c r="K428" s="62">
        <v>1108438.36353024</v>
      </c>
      <c r="L428" s="63"/>
      <c r="M428" s="64">
        <v>1</v>
      </c>
      <c r="N428" s="65">
        <v>0.68</v>
      </c>
      <c r="O428" s="66">
        <v>0.64090000000000003</v>
      </c>
      <c r="P428">
        <v>28921</v>
      </c>
      <c r="Q428" s="65">
        <v>18535.47</v>
      </c>
      <c r="R428" s="65">
        <v>301.2</v>
      </c>
      <c r="S428" s="50">
        <v>44732.853636689797</v>
      </c>
      <c r="T428" s="65">
        <f t="shared" si="6"/>
        <v>18836.670000000002</v>
      </c>
    </row>
    <row r="429" spans="1:20" x14ac:dyDescent="0.25">
      <c r="A429" s="60" t="s">
        <v>178</v>
      </c>
      <c r="B429" s="60" t="s">
        <v>173</v>
      </c>
      <c r="C429" s="60" t="s">
        <v>360</v>
      </c>
      <c r="D429" s="60" t="s">
        <v>151</v>
      </c>
      <c r="E429" s="60" t="s">
        <v>152</v>
      </c>
      <c r="F429" s="60" t="s">
        <v>88</v>
      </c>
      <c r="G429" s="60" t="s">
        <v>16</v>
      </c>
      <c r="H429" s="60" t="s">
        <v>307</v>
      </c>
      <c r="I429">
        <v>2613</v>
      </c>
      <c r="J429" s="61">
        <v>1108438.36353024</v>
      </c>
      <c r="K429" s="62">
        <v>4024044.3626860701</v>
      </c>
      <c r="L429" s="63"/>
      <c r="M429" s="64">
        <v>0.27545381303658201</v>
      </c>
      <c r="N429" s="65">
        <v>8.3699999999999992</v>
      </c>
      <c r="O429" s="66">
        <v>7.8677999999999999</v>
      </c>
      <c r="P429">
        <v>719</v>
      </c>
      <c r="Q429" s="65">
        <v>5656.95</v>
      </c>
      <c r="R429" s="65">
        <v>-55.06</v>
      </c>
      <c r="S429" s="50">
        <v>44732.853636689797</v>
      </c>
      <c r="T429" s="65">
        <f t="shared" si="6"/>
        <v>5601.8899999999994</v>
      </c>
    </row>
    <row r="430" spans="1:20" x14ac:dyDescent="0.25">
      <c r="A430" s="60" t="s">
        <v>178</v>
      </c>
      <c r="B430" s="60" t="s">
        <v>173</v>
      </c>
      <c r="C430" s="60" t="s">
        <v>361</v>
      </c>
      <c r="D430" s="60" t="s">
        <v>282</v>
      </c>
      <c r="E430" s="60" t="s">
        <v>152</v>
      </c>
      <c r="F430" s="60" t="s">
        <v>88</v>
      </c>
      <c r="G430" s="60" t="s">
        <v>16</v>
      </c>
      <c r="H430" s="60" t="s">
        <v>307</v>
      </c>
      <c r="I430">
        <v>1937</v>
      </c>
      <c r="J430" s="61">
        <v>1108438.36353024</v>
      </c>
      <c r="K430" s="62">
        <v>4096989.6015172</v>
      </c>
      <c r="L430" s="63"/>
      <c r="M430" s="64">
        <v>0.27054946957145298</v>
      </c>
      <c r="N430" s="65">
        <v>9.19</v>
      </c>
      <c r="O430" s="66">
        <v>8.6386000000000003</v>
      </c>
      <c r="P430">
        <v>524</v>
      </c>
      <c r="Q430" s="65">
        <v>4526.63</v>
      </c>
      <c r="R430" s="65">
        <v>-60.46</v>
      </c>
      <c r="S430" s="50">
        <v>44732.853636689797</v>
      </c>
      <c r="T430" s="65">
        <f t="shared" si="6"/>
        <v>4466.17</v>
      </c>
    </row>
    <row r="431" spans="1:20" x14ac:dyDescent="0.25">
      <c r="A431" s="60" t="s">
        <v>178</v>
      </c>
      <c r="B431" s="60" t="s">
        <v>173</v>
      </c>
      <c r="C431" s="60" t="s">
        <v>362</v>
      </c>
      <c r="D431" s="60" t="s">
        <v>287</v>
      </c>
      <c r="E431" s="60" t="s">
        <v>152</v>
      </c>
      <c r="F431" s="60" t="s">
        <v>88</v>
      </c>
      <c r="G431" s="60" t="s">
        <v>16</v>
      </c>
      <c r="H431" s="60" t="s">
        <v>307</v>
      </c>
      <c r="I431">
        <v>4935</v>
      </c>
      <c r="J431" s="61">
        <v>1108438.36353024</v>
      </c>
      <c r="K431" s="62">
        <v>1108438.36353024</v>
      </c>
      <c r="L431" s="63"/>
      <c r="M431" s="64">
        <v>1</v>
      </c>
      <c r="N431" s="65">
        <v>0.86</v>
      </c>
      <c r="O431" s="66">
        <v>0.80840000000000001</v>
      </c>
      <c r="P431">
        <v>4935</v>
      </c>
      <c r="Q431" s="65">
        <v>3989.45</v>
      </c>
      <c r="R431" s="65">
        <v>3.23</v>
      </c>
      <c r="S431" s="50">
        <v>44732.853636689797</v>
      </c>
      <c r="T431" s="65">
        <f t="shared" si="6"/>
        <v>3992.68</v>
      </c>
    </row>
    <row r="432" spans="1:20" x14ac:dyDescent="0.25">
      <c r="A432" s="60" t="s">
        <v>178</v>
      </c>
      <c r="B432" s="60" t="s">
        <v>173</v>
      </c>
      <c r="C432" s="60" t="s">
        <v>363</v>
      </c>
      <c r="D432" s="60" t="s">
        <v>286</v>
      </c>
      <c r="E432" s="60" t="s">
        <v>126</v>
      </c>
      <c r="F432" s="60" t="s">
        <v>88</v>
      </c>
      <c r="G432" s="60" t="s">
        <v>16</v>
      </c>
      <c r="H432" s="60" t="s">
        <v>307</v>
      </c>
      <c r="I432">
        <v>2880</v>
      </c>
      <c r="J432" s="61">
        <v>1108438.36353024</v>
      </c>
      <c r="K432" s="62">
        <v>4096989.6015172</v>
      </c>
      <c r="L432" s="63"/>
      <c r="M432" s="64">
        <v>0.27054946957145298</v>
      </c>
      <c r="N432" s="65">
        <v>48.98</v>
      </c>
      <c r="O432" s="66">
        <v>46.041200000000003</v>
      </c>
      <c r="P432">
        <v>779</v>
      </c>
      <c r="Q432" s="65">
        <v>35866.089999999997</v>
      </c>
      <c r="R432" s="65">
        <v>0</v>
      </c>
      <c r="S432" s="50">
        <v>44732.853636689797</v>
      </c>
      <c r="T432" s="65">
        <f t="shared" si="6"/>
        <v>35866.089999999997</v>
      </c>
    </row>
    <row r="433" spans="1:20" x14ac:dyDescent="0.25">
      <c r="A433" s="60" t="s">
        <v>178</v>
      </c>
      <c r="B433" s="60" t="s">
        <v>173</v>
      </c>
      <c r="C433" s="60" t="s">
        <v>364</v>
      </c>
      <c r="D433" s="60" t="s">
        <v>287</v>
      </c>
      <c r="E433" s="60" t="s">
        <v>126</v>
      </c>
      <c r="F433" s="60" t="s">
        <v>88</v>
      </c>
      <c r="G433" s="60" t="s">
        <v>16</v>
      </c>
      <c r="H433" s="60" t="s">
        <v>307</v>
      </c>
      <c r="I433">
        <v>2296</v>
      </c>
      <c r="J433" s="61">
        <v>1108438.36353024</v>
      </c>
      <c r="K433" s="62">
        <v>1108438.36353024</v>
      </c>
      <c r="L433" s="63"/>
      <c r="M433" s="64">
        <v>1</v>
      </c>
      <c r="N433" s="65">
        <v>3.39</v>
      </c>
      <c r="O433" s="66">
        <v>3.1865999999999999</v>
      </c>
      <c r="P433">
        <v>2296</v>
      </c>
      <c r="Q433" s="65">
        <v>7316.43</v>
      </c>
      <c r="R433" s="65">
        <v>3.18</v>
      </c>
      <c r="S433" s="50">
        <v>44732.853636689797</v>
      </c>
      <c r="T433" s="65">
        <f t="shared" si="6"/>
        <v>7319.6100000000006</v>
      </c>
    </row>
    <row r="434" spans="1:20" x14ac:dyDescent="0.25">
      <c r="A434" s="60" t="s">
        <v>180</v>
      </c>
      <c r="B434" s="60" t="s">
        <v>179</v>
      </c>
      <c r="C434" s="60" t="s">
        <v>365</v>
      </c>
      <c r="D434" s="60" t="s">
        <v>151</v>
      </c>
      <c r="E434" s="60" t="s">
        <v>118</v>
      </c>
      <c r="F434" s="60" t="s">
        <v>42</v>
      </c>
      <c r="G434" s="60" t="s">
        <v>16</v>
      </c>
      <c r="H434" s="60" t="s">
        <v>307</v>
      </c>
      <c r="I434">
        <v>13801</v>
      </c>
      <c r="J434" s="61">
        <v>303.938495129741</v>
      </c>
      <c r="K434" s="62">
        <v>2154544.00735095</v>
      </c>
      <c r="L434" s="63"/>
      <c r="M434" s="64">
        <v>1.41068594604126E-4</v>
      </c>
      <c r="N434" s="65">
        <v>1.02</v>
      </c>
      <c r="O434" s="66">
        <v>0.96135000000000004</v>
      </c>
      <c r="P434">
        <v>1</v>
      </c>
      <c r="Q434" s="65">
        <v>0.96</v>
      </c>
      <c r="R434" s="65">
        <v>0</v>
      </c>
      <c r="S434" s="50">
        <v>44732.853636689797</v>
      </c>
      <c r="T434" s="65">
        <f t="shared" si="6"/>
        <v>0.96</v>
      </c>
    </row>
    <row r="435" spans="1:20" x14ac:dyDescent="0.25">
      <c r="A435" s="60" t="s">
        <v>180</v>
      </c>
      <c r="B435" s="60" t="s">
        <v>179</v>
      </c>
      <c r="C435" s="60" t="s">
        <v>366</v>
      </c>
      <c r="D435" s="60" t="s">
        <v>280</v>
      </c>
      <c r="E435" s="60" t="s">
        <v>118</v>
      </c>
      <c r="F435" s="60" t="s">
        <v>42</v>
      </c>
      <c r="G435" s="60" t="s">
        <v>16</v>
      </c>
      <c r="H435" s="60" t="s">
        <v>307</v>
      </c>
      <c r="I435">
        <v>51548</v>
      </c>
      <c r="J435" s="61">
        <v>303.938495129741</v>
      </c>
      <c r="K435" s="62">
        <v>1668369.0561830001</v>
      </c>
      <c r="L435" s="63"/>
      <c r="M435" s="64">
        <v>1.82177015333232E-4</v>
      </c>
      <c r="N435" s="65">
        <v>0.64</v>
      </c>
      <c r="O435" s="66">
        <v>0.60319999999999996</v>
      </c>
      <c r="P435">
        <v>9</v>
      </c>
      <c r="Q435" s="65">
        <v>5.43</v>
      </c>
      <c r="R435" s="65">
        <v>0</v>
      </c>
      <c r="S435" s="50">
        <v>44732.853636689797</v>
      </c>
      <c r="T435" s="65">
        <f t="shared" si="6"/>
        <v>5.43</v>
      </c>
    </row>
    <row r="436" spans="1:20" x14ac:dyDescent="0.25">
      <c r="A436" s="60" t="s">
        <v>180</v>
      </c>
      <c r="B436" s="60" t="s">
        <v>179</v>
      </c>
      <c r="C436" s="60" t="s">
        <v>367</v>
      </c>
      <c r="D436" s="60" t="s">
        <v>285</v>
      </c>
      <c r="E436" s="60" t="s">
        <v>118</v>
      </c>
      <c r="F436" s="60" t="s">
        <v>42</v>
      </c>
      <c r="G436" s="60" t="s">
        <v>16</v>
      </c>
      <c r="H436" s="60" t="s">
        <v>307</v>
      </c>
      <c r="I436">
        <v>49257</v>
      </c>
      <c r="J436" s="61">
        <v>303.938495129741</v>
      </c>
      <c r="K436" s="62">
        <v>2181189.2820906602</v>
      </c>
      <c r="L436" s="63"/>
      <c r="M436" s="64">
        <v>1.39345309288526E-4</v>
      </c>
      <c r="N436" s="65">
        <v>1.08</v>
      </c>
      <c r="O436" s="66">
        <v>1.0179</v>
      </c>
      <c r="P436">
        <v>6</v>
      </c>
      <c r="Q436" s="65">
        <v>6.11</v>
      </c>
      <c r="R436" s="65">
        <v>0</v>
      </c>
      <c r="S436" s="50">
        <v>44732.853636689797</v>
      </c>
      <c r="T436" s="65">
        <f t="shared" si="6"/>
        <v>6.11</v>
      </c>
    </row>
    <row r="437" spans="1:20" x14ac:dyDescent="0.25">
      <c r="A437" s="60" t="s">
        <v>180</v>
      </c>
      <c r="B437" s="60" t="s">
        <v>179</v>
      </c>
      <c r="C437" s="60" t="s">
        <v>368</v>
      </c>
      <c r="D437" s="60" t="s">
        <v>151</v>
      </c>
      <c r="E437" s="60" t="s">
        <v>152</v>
      </c>
      <c r="F437" s="60" t="s">
        <v>42</v>
      </c>
      <c r="G437" s="60" t="s">
        <v>16</v>
      </c>
      <c r="H437" s="60" t="s">
        <v>307</v>
      </c>
      <c r="I437">
        <v>2506</v>
      </c>
      <c r="J437" s="61">
        <v>303.938495129741</v>
      </c>
      <c r="K437" s="62">
        <v>2154544.00735095</v>
      </c>
      <c r="L437" s="63"/>
      <c r="M437" s="64">
        <v>1.41068594604126E-4</v>
      </c>
      <c r="N437" s="65">
        <v>12.58</v>
      </c>
      <c r="O437" s="66">
        <v>11.825200000000001</v>
      </c>
      <c r="P437">
        <v>0</v>
      </c>
      <c r="Q437" s="65">
        <v>0</v>
      </c>
      <c r="R437" s="65">
        <v>0</v>
      </c>
      <c r="S437" s="50">
        <v>44732.853636689797</v>
      </c>
      <c r="T437" s="65">
        <f t="shared" si="6"/>
        <v>0</v>
      </c>
    </row>
    <row r="438" spans="1:20" x14ac:dyDescent="0.25">
      <c r="A438" s="60" t="s">
        <v>180</v>
      </c>
      <c r="B438" s="60" t="s">
        <v>179</v>
      </c>
      <c r="C438" s="60" t="s">
        <v>369</v>
      </c>
      <c r="D438" s="60" t="s">
        <v>285</v>
      </c>
      <c r="E438" s="60" t="s">
        <v>152</v>
      </c>
      <c r="F438" s="60" t="s">
        <v>42</v>
      </c>
      <c r="G438" s="60" t="s">
        <v>16</v>
      </c>
      <c r="H438" s="60" t="s">
        <v>307</v>
      </c>
      <c r="I438">
        <v>3584</v>
      </c>
      <c r="J438" s="61">
        <v>303.938495129741</v>
      </c>
      <c r="K438" s="62">
        <v>2181189.2820906602</v>
      </c>
      <c r="L438" s="63"/>
      <c r="M438" s="64">
        <v>1.39345309288526E-4</v>
      </c>
      <c r="N438" s="65">
        <v>12.58</v>
      </c>
      <c r="O438" s="66">
        <v>11.825200000000001</v>
      </c>
      <c r="P438">
        <v>0</v>
      </c>
      <c r="Q438" s="65">
        <v>0</v>
      </c>
      <c r="R438" s="65">
        <v>0</v>
      </c>
      <c r="S438" s="50">
        <v>44732.853636689797</v>
      </c>
      <c r="T438" s="65">
        <f t="shared" si="6"/>
        <v>0</v>
      </c>
    </row>
    <row r="439" spans="1:20" x14ac:dyDescent="0.25">
      <c r="A439" s="60" t="s">
        <v>180</v>
      </c>
      <c r="B439" s="60" t="s">
        <v>179</v>
      </c>
      <c r="C439" s="60" t="s">
        <v>370</v>
      </c>
      <c r="D439" s="60" t="s">
        <v>151</v>
      </c>
      <c r="E439" s="60" t="s">
        <v>126</v>
      </c>
      <c r="F439" s="60" t="s">
        <v>42</v>
      </c>
      <c r="G439" s="60" t="s">
        <v>16</v>
      </c>
      <c r="H439" s="60" t="s">
        <v>307</v>
      </c>
      <c r="I439">
        <v>1474</v>
      </c>
      <c r="J439" s="61">
        <v>303.938495129741</v>
      </c>
      <c r="K439" s="62">
        <v>2154544.00735095</v>
      </c>
      <c r="L439" s="63"/>
      <c r="M439" s="64">
        <v>1.41068594604126E-4</v>
      </c>
      <c r="N439" s="65">
        <v>8.56</v>
      </c>
      <c r="O439" s="66">
        <v>8.0464000000000002</v>
      </c>
      <c r="P439">
        <v>0</v>
      </c>
      <c r="Q439" s="65">
        <v>0</v>
      </c>
      <c r="R439" s="65">
        <v>0</v>
      </c>
      <c r="S439" s="50">
        <v>44732.853636689797</v>
      </c>
      <c r="T439" s="65">
        <f t="shared" si="6"/>
        <v>0</v>
      </c>
    </row>
    <row r="440" spans="1:20" x14ac:dyDescent="0.25">
      <c r="A440" s="60" t="s">
        <v>180</v>
      </c>
      <c r="B440" s="60" t="s">
        <v>179</v>
      </c>
      <c r="C440" s="60" t="s">
        <v>371</v>
      </c>
      <c r="D440" s="60" t="s">
        <v>285</v>
      </c>
      <c r="E440" s="60" t="s">
        <v>126</v>
      </c>
      <c r="F440" s="60" t="s">
        <v>42</v>
      </c>
      <c r="G440" s="60" t="s">
        <v>16</v>
      </c>
      <c r="H440" s="60" t="s">
        <v>307</v>
      </c>
      <c r="I440">
        <v>2077</v>
      </c>
      <c r="J440" s="61">
        <v>303.938495129741</v>
      </c>
      <c r="K440" s="62">
        <v>2181189.2820906602</v>
      </c>
      <c r="L440" s="63"/>
      <c r="M440" s="64">
        <v>1.39345309288526E-4</v>
      </c>
      <c r="N440" s="65">
        <v>8.57</v>
      </c>
      <c r="O440" s="66">
        <v>8.0557999999999996</v>
      </c>
      <c r="P440">
        <v>0</v>
      </c>
      <c r="Q440" s="65">
        <v>0</v>
      </c>
      <c r="R440" s="65">
        <v>0</v>
      </c>
      <c r="S440" s="50">
        <v>44732.853636689797</v>
      </c>
      <c r="T440" s="65">
        <f t="shared" si="6"/>
        <v>0</v>
      </c>
    </row>
    <row r="441" spans="1:20" x14ac:dyDescent="0.25">
      <c r="A441" s="60" t="s">
        <v>181</v>
      </c>
      <c r="B441" s="60" t="s">
        <v>179</v>
      </c>
      <c r="C441" s="60" t="s">
        <v>365</v>
      </c>
      <c r="D441" s="60" t="s">
        <v>151</v>
      </c>
      <c r="E441" s="60" t="s">
        <v>118</v>
      </c>
      <c r="F441" s="60" t="s">
        <v>42</v>
      </c>
      <c r="G441" s="60" t="s">
        <v>16</v>
      </c>
      <c r="H441" s="60" t="s">
        <v>307</v>
      </c>
      <c r="I441">
        <v>13801</v>
      </c>
      <c r="J441" s="61">
        <v>255662.930819967</v>
      </c>
      <c r="K441" s="62">
        <v>2154544.00735095</v>
      </c>
      <c r="L441" s="63"/>
      <c r="M441" s="64">
        <v>0.118662199494504</v>
      </c>
      <c r="N441" s="65">
        <v>1.02</v>
      </c>
      <c r="O441" s="66">
        <v>0.96135000000000004</v>
      </c>
      <c r="P441">
        <v>1637</v>
      </c>
      <c r="Q441" s="65">
        <v>1573.73</v>
      </c>
      <c r="R441" s="65">
        <v>19.23</v>
      </c>
      <c r="S441" s="50">
        <v>44732.853636689797</v>
      </c>
      <c r="T441" s="65">
        <f t="shared" si="6"/>
        <v>1592.96</v>
      </c>
    </row>
    <row r="442" spans="1:20" x14ac:dyDescent="0.25">
      <c r="A442" s="60" t="s">
        <v>181</v>
      </c>
      <c r="B442" s="60" t="s">
        <v>179</v>
      </c>
      <c r="C442" s="60" t="s">
        <v>366</v>
      </c>
      <c r="D442" s="60" t="s">
        <v>280</v>
      </c>
      <c r="E442" s="60" t="s">
        <v>118</v>
      </c>
      <c r="F442" s="60" t="s">
        <v>42</v>
      </c>
      <c r="G442" s="60" t="s">
        <v>16</v>
      </c>
      <c r="H442" s="60" t="s">
        <v>307</v>
      </c>
      <c r="I442">
        <v>51548</v>
      </c>
      <c r="J442" s="61">
        <v>255662.930819967</v>
      </c>
      <c r="K442" s="62">
        <v>1668369.0561830001</v>
      </c>
      <c r="L442" s="63"/>
      <c r="M442" s="64">
        <v>0.15324123273113699</v>
      </c>
      <c r="N442" s="65">
        <v>0.64</v>
      </c>
      <c r="O442" s="66">
        <v>0.60319999999999996</v>
      </c>
      <c r="P442">
        <v>7899</v>
      </c>
      <c r="Q442" s="65">
        <v>4764.68</v>
      </c>
      <c r="R442" s="65">
        <v>65.739999999999995</v>
      </c>
      <c r="S442" s="50">
        <v>44732.853636689797</v>
      </c>
      <c r="T442" s="65">
        <f t="shared" si="6"/>
        <v>4830.42</v>
      </c>
    </row>
    <row r="443" spans="1:20" x14ac:dyDescent="0.25">
      <c r="A443" s="60" t="s">
        <v>181</v>
      </c>
      <c r="B443" s="60" t="s">
        <v>179</v>
      </c>
      <c r="C443" s="60" t="s">
        <v>367</v>
      </c>
      <c r="D443" s="60" t="s">
        <v>285</v>
      </c>
      <c r="E443" s="60" t="s">
        <v>118</v>
      </c>
      <c r="F443" s="60" t="s">
        <v>42</v>
      </c>
      <c r="G443" s="60" t="s">
        <v>16</v>
      </c>
      <c r="H443" s="60" t="s">
        <v>307</v>
      </c>
      <c r="I443">
        <v>49257</v>
      </c>
      <c r="J443" s="61">
        <v>255662.930819967</v>
      </c>
      <c r="K443" s="62">
        <v>2181189.2820906602</v>
      </c>
      <c r="L443" s="63"/>
      <c r="M443" s="64">
        <v>0.117212629329865</v>
      </c>
      <c r="N443" s="65">
        <v>1.08</v>
      </c>
      <c r="O443" s="66">
        <v>1.0179</v>
      </c>
      <c r="P443">
        <v>5773</v>
      </c>
      <c r="Q443" s="65">
        <v>5876.34</v>
      </c>
      <c r="R443" s="65">
        <v>70.23</v>
      </c>
      <c r="S443" s="50">
        <v>44732.853636689797</v>
      </c>
      <c r="T443" s="65">
        <f t="shared" si="6"/>
        <v>5946.57</v>
      </c>
    </row>
    <row r="444" spans="1:20" x14ac:dyDescent="0.25">
      <c r="A444" s="60" t="s">
        <v>181</v>
      </c>
      <c r="B444" s="60" t="s">
        <v>179</v>
      </c>
      <c r="C444" s="60" t="s">
        <v>368</v>
      </c>
      <c r="D444" s="60" t="s">
        <v>151</v>
      </c>
      <c r="E444" s="60" t="s">
        <v>152</v>
      </c>
      <c r="F444" s="60" t="s">
        <v>42</v>
      </c>
      <c r="G444" s="60" t="s">
        <v>16</v>
      </c>
      <c r="H444" s="60" t="s">
        <v>307</v>
      </c>
      <c r="I444">
        <v>2506</v>
      </c>
      <c r="J444" s="61">
        <v>255662.930819967</v>
      </c>
      <c r="K444" s="62">
        <v>2154544.00735095</v>
      </c>
      <c r="L444" s="63"/>
      <c r="M444" s="64">
        <v>0.118662199494504</v>
      </c>
      <c r="N444" s="65">
        <v>12.58</v>
      </c>
      <c r="O444" s="66">
        <v>11.825200000000001</v>
      </c>
      <c r="P444">
        <v>297</v>
      </c>
      <c r="Q444" s="65">
        <v>3512.08</v>
      </c>
      <c r="R444" s="65">
        <v>-11.82</v>
      </c>
      <c r="S444" s="50">
        <v>44732.853636689797</v>
      </c>
      <c r="T444" s="65">
        <f t="shared" si="6"/>
        <v>3500.2599999999998</v>
      </c>
    </row>
    <row r="445" spans="1:20" x14ac:dyDescent="0.25">
      <c r="A445" s="60" t="s">
        <v>181</v>
      </c>
      <c r="B445" s="60" t="s">
        <v>179</v>
      </c>
      <c r="C445" s="60" t="s">
        <v>369</v>
      </c>
      <c r="D445" s="60" t="s">
        <v>285</v>
      </c>
      <c r="E445" s="60" t="s">
        <v>152</v>
      </c>
      <c r="F445" s="60" t="s">
        <v>42</v>
      </c>
      <c r="G445" s="60" t="s">
        <v>16</v>
      </c>
      <c r="H445" s="60" t="s">
        <v>307</v>
      </c>
      <c r="I445">
        <v>3584</v>
      </c>
      <c r="J445" s="61">
        <v>255662.930819967</v>
      </c>
      <c r="K445" s="62">
        <v>2181189.2820906602</v>
      </c>
      <c r="L445" s="63"/>
      <c r="M445" s="64">
        <v>0.117212629329865</v>
      </c>
      <c r="N445" s="65">
        <v>12.58</v>
      </c>
      <c r="O445" s="66">
        <v>11.825200000000001</v>
      </c>
      <c r="P445">
        <v>420</v>
      </c>
      <c r="Q445" s="65">
        <v>4966.58</v>
      </c>
      <c r="R445" s="65">
        <v>0</v>
      </c>
      <c r="S445" s="50">
        <v>44732.853636689797</v>
      </c>
      <c r="T445" s="65">
        <f t="shared" si="6"/>
        <v>4966.58</v>
      </c>
    </row>
    <row r="446" spans="1:20" x14ac:dyDescent="0.25">
      <c r="A446" s="60" t="s">
        <v>181</v>
      </c>
      <c r="B446" s="60" t="s">
        <v>179</v>
      </c>
      <c r="C446" s="60" t="s">
        <v>370</v>
      </c>
      <c r="D446" s="60" t="s">
        <v>151</v>
      </c>
      <c r="E446" s="60" t="s">
        <v>126</v>
      </c>
      <c r="F446" s="60" t="s">
        <v>42</v>
      </c>
      <c r="G446" s="60" t="s">
        <v>16</v>
      </c>
      <c r="H446" s="60" t="s">
        <v>307</v>
      </c>
      <c r="I446">
        <v>1474</v>
      </c>
      <c r="J446" s="61">
        <v>255662.930819967</v>
      </c>
      <c r="K446" s="62">
        <v>2154544.00735095</v>
      </c>
      <c r="L446" s="63"/>
      <c r="M446" s="64">
        <v>0.118662199494504</v>
      </c>
      <c r="N446" s="65">
        <v>8.56</v>
      </c>
      <c r="O446" s="66">
        <v>8.0464000000000002</v>
      </c>
      <c r="P446">
        <v>174</v>
      </c>
      <c r="Q446" s="65">
        <v>1400.07</v>
      </c>
      <c r="R446" s="65">
        <v>0</v>
      </c>
      <c r="S446" s="50">
        <v>44732.853636689797</v>
      </c>
      <c r="T446" s="65">
        <f t="shared" si="6"/>
        <v>1400.07</v>
      </c>
    </row>
    <row r="447" spans="1:20" x14ac:dyDescent="0.25">
      <c r="A447" s="60" t="s">
        <v>181</v>
      </c>
      <c r="B447" s="60" t="s">
        <v>179</v>
      </c>
      <c r="C447" s="60" t="s">
        <v>371</v>
      </c>
      <c r="D447" s="60" t="s">
        <v>285</v>
      </c>
      <c r="E447" s="60" t="s">
        <v>126</v>
      </c>
      <c r="F447" s="60" t="s">
        <v>42</v>
      </c>
      <c r="G447" s="60" t="s">
        <v>16</v>
      </c>
      <c r="H447" s="60" t="s">
        <v>307</v>
      </c>
      <c r="I447">
        <v>2077</v>
      </c>
      <c r="J447" s="61">
        <v>255662.930819967</v>
      </c>
      <c r="K447" s="62">
        <v>2181189.2820906602</v>
      </c>
      <c r="L447" s="63"/>
      <c r="M447" s="64">
        <v>0.117212629329865</v>
      </c>
      <c r="N447" s="65">
        <v>8.57</v>
      </c>
      <c r="O447" s="66">
        <v>8.0557999999999996</v>
      </c>
      <c r="P447">
        <v>243</v>
      </c>
      <c r="Q447" s="65">
        <v>1957.56</v>
      </c>
      <c r="R447" s="65">
        <v>8.06</v>
      </c>
      <c r="S447" s="50">
        <v>44732.853636689797</v>
      </c>
      <c r="T447" s="65">
        <f t="shared" si="6"/>
        <v>1965.62</v>
      </c>
    </row>
    <row r="448" spans="1:20" x14ac:dyDescent="0.25">
      <c r="A448" s="60" t="s">
        <v>183</v>
      </c>
      <c r="B448" s="60" t="s">
        <v>182</v>
      </c>
      <c r="C448" s="60" t="s">
        <v>365</v>
      </c>
      <c r="D448" s="60" t="s">
        <v>151</v>
      </c>
      <c r="E448" s="60" t="s">
        <v>118</v>
      </c>
      <c r="F448" s="60" t="s">
        <v>42</v>
      </c>
      <c r="G448" s="60" t="s">
        <v>16</v>
      </c>
      <c r="H448" s="60" t="s">
        <v>307</v>
      </c>
      <c r="I448">
        <v>13801</v>
      </c>
      <c r="J448" s="61">
        <v>1250048.37405277</v>
      </c>
      <c r="K448" s="62">
        <v>2154544.00735095</v>
      </c>
      <c r="L448" s="63"/>
      <c r="M448" s="64">
        <v>0.58019161817433695</v>
      </c>
      <c r="N448" s="65">
        <v>1.02</v>
      </c>
      <c r="O448" s="66">
        <v>0.96135000000000004</v>
      </c>
      <c r="P448">
        <v>8007</v>
      </c>
      <c r="Q448" s="65">
        <v>7697.53</v>
      </c>
      <c r="R448" s="65">
        <v>87.49</v>
      </c>
      <c r="S448" s="50">
        <v>44732.853636689797</v>
      </c>
      <c r="T448" s="65">
        <f t="shared" si="6"/>
        <v>7785.0199999999995</v>
      </c>
    </row>
    <row r="449" spans="1:20" x14ac:dyDescent="0.25">
      <c r="A449" s="60" t="s">
        <v>183</v>
      </c>
      <c r="B449" s="60" t="s">
        <v>182</v>
      </c>
      <c r="C449" s="60" t="s">
        <v>366</v>
      </c>
      <c r="D449" s="60" t="s">
        <v>280</v>
      </c>
      <c r="E449" s="60" t="s">
        <v>118</v>
      </c>
      <c r="F449" s="60" t="s">
        <v>42</v>
      </c>
      <c r="G449" s="60" t="s">
        <v>16</v>
      </c>
      <c r="H449" s="60" t="s">
        <v>307</v>
      </c>
      <c r="I449">
        <v>51548</v>
      </c>
      <c r="J449" s="61">
        <v>1250048.37405277</v>
      </c>
      <c r="K449" s="62">
        <v>1668369.0561830001</v>
      </c>
      <c r="L449" s="63"/>
      <c r="M449" s="64">
        <v>0.74926370122969499</v>
      </c>
      <c r="N449" s="65">
        <v>0.64</v>
      </c>
      <c r="O449" s="66">
        <v>0.60319999999999996</v>
      </c>
      <c r="P449">
        <v>38623</v>
      </c>
      <c r="Q449" s="65">
        <v>23297.39</v>
      </c>
      <c r="R449" s="65">
        <v>317.87</v>
      </c>
      <c r="S449" s="50">
        <v>44732.853636689797</v>
      </c>
      <c r="T449" s="65">
        <f t="shared" si="6"/>
        <v>23615.26</v>
      </c>
    </row>
    <row r="450" spans="1:20" x14ac:dyDescent="0.25">
      <c r="A450" s="60" t="s">
        <v>183</v>
      </c>
      <c r="B450" s="60" t="s">
        <v>182</v>
      </c>
      <c r="C450" s="60" t="s">
        <v>367</v>
      </c>
      <c r="D450" s="60" t="s">
        <v>285</v>
      </c>
      <c r="E450" s="60" t="s">
        <v>118</v>
      </c>
      <c r="F450" s="60" t="s">
        <v>42</v>
      </c>
      <c r="G450" s="60" t="s">
        <v>16</v>
      </c>
      <c r="H450" s="60" t="s">
        <v>307</v>
      </c>
      <c r="I450">
        <v>49257</v>
      </c>
      <c r="J450" s="61">
        <v>1250048.37405277</v>
      </c>
      <c r="K450" s="62">
        <v>2181189.2820906602</v>
      </c>
      <c r="L450" s="63"/>
      <c r="M450" s="64">
        <v>0.57310403288549305</v>
      </c>
      <c r="N450" s="65">
        <v>1.08</v>
      </c>
      <c r="O450" s="66">
        <v>1.0179</v>
      </c>
      <c r="P450">
        <v>28229</v>
      </c>
      <c r="Q450" s="65">
        <v>28734.3</v>
      </c>
      <c r="R450" s="65">
        <v>352.2</v>
      </c>
      <c r="S450" s="50">
        <v>44732.853636689797</v>
      </c>
      <c r="T450" s="65">
        <f t="shared" si="6"/>
        <v>29086.5</v>
      </c>
    </row>
    <row r="451" spans="1:20" x14ac:dyDescent="0.25">
      <c r="A451" s="60" t="s">
        <v>183</v>
      </c>
      <c r="B451" s="60" t="s">
        <v>182</v>
      </c>
      <c r="C451" s="60" t="s">
        <v>368</v>
      </c>
      <c r="D451" s="60" t="s">
        <v>151</v>
      </c>
      <c r="E451" s="60" t="s">
        <v>152</v>
      </c>
      <c r="F451" s="60" t="s">
        <v>42</v>
      </c>
      <c r="G451" s="60" t="s">
        <v>16</v>
      </c>
      <c r="H451" s="60" t="s">
        <v>307</v>
      </c>
      <c r="I451">
        <v>2506</v>
      </c>
      <c r="J451" s="61">
        <v>1250048.37405277</v>
      </c>
      <c r="K451" s="62">
        <v>2154544.00735095</v>
      </c>
      <c r="L451" s="63"/>
      <c r="M451" s="64">
        <v>0.58019161817433695</v>
      </c>
      <c r="N451" s="65">
        <v>12.58</v>
      </c>
      <c r="O451" s="66">
        <v>11.825200000000001</v>
      </c>
      <c r="P451">
        <v>1453</v>
      </c>
      <c r="Q451" s="65">
        <v>17182.02</v>
      </c>
      <c r="R451" s="65">
        <v>-23.64</v>
      </c>
      <c r="S451" s="50">
        <v>44732.853636689797</v>
      </c>
      <c r="T451" s="65">
        <f t="shared" ref="T451:T514" si="7">SUM(Q451+R451)</f>
        <v>17158.38</v>
      </c>
    </row>
    <row r="452" spans="1:20" x14ac:dyDescent="0.25">
      <c r="A452" s="60" t="s">
        <v>183</v>
      </c>
      <c r="B452" s="60" t="s">
        <v>182</v>
      </c>
      <c r="C452" s="60" t="s">
        <v>369</v>
      </c>
      <c r="D452" s="60" t="s">
        <v>285</v>
      </c>
      <c r="E452" s="60" t="s">
        <v>152</v>
      </c>
      <c r="F452" s="60" t="s">
        <v>42</v>
      </c>
      <c r="G452" s="60" t="s">
        <v>16</v>
      </c>
      <c r="H452" s="60" t="s">
        <v>307</v>
      </c>
      <c r="I452">
        <v>3584</v>
      </c>
      <c r="J452" s="61">
        <v>1250048.37405277</v>
      </c>
      <c r="K452" s="62">
        <v>2181189.2820906602</v>
      </c>
      <c r="L452" s="63"/>
      <c r="M452" s="64">
        <v>0.57310403288549305</v>
      </c>
      <c r="N452" s="65">
        <v>12.58</v>
      </c>
      <c r="O452" s="66">
        <v>11.825200000000001</v>
      </c>
      <c r="P452">
        <v>2054</v>
      </c>
      <c r="Q452" s="65">
        <v>24288.959999999999</v>
      </c>
      <c r="R452" s="65">
        <v>-11.83</v>
      </c>
      <c r="S452" s="50">
        <v>44732.853636689797</v>
      </c>
      <c r="T452" s="65">
        <f t="shared" si="7"/>
        <v>24277.129999999997</v>
      </c>
    </row>
    <row r="453" spans="1:20" x14ac:dyDescent="0.25">
      <c r="A453" s="60" t="s">
        <v>183</v>
      </c>
      <c r="B453" s="60" t="s">
        <v>182</v>
      </c>
      <c r="C453" s="60" t="s">
        <v>370</v>
      </c>
      <c r="D453" s="60" t="s">
        <v>151</v>
      </c>
      <c r="E453" s="60" t="s">
        <v>126</v>
      </c>
      <c r="F453" s="60" t="s">
        <v>42</v>
      </c>
      <c r="G453" s="60" t="s">
        <v>16</v>
      </c>
      <c r="H453" s="60" t="s">
        <v>307</v>
      </c>
      <c r="I453">
        <v>1474</v>
      </c>
      <c r="J453" s="61">
        <v>1250048.37405277</v>
      </c>
      <c r="K453" s="62">
        <v>2154544.00735095</v>
      </c>
      <c r="L453" s="63"/>
      <c r="M453" s="64">
        <v>0.58019161817433695</v>
      </c>
      <c r="N453" s="65">
        <v>8.56</v>
      </c>
      <c r="O453" s="66">
        <v>8.0464000000000002</v>
      </c>
      <c r="P453">
        <v>855</v>
      </c>
      <c r="Q453" s="65">
        <v>6879.67</v>
      </c>
      <c r="R453" s="65">
        <v>24.13</v>
      </c>
      <c r="S453" s="50">
        <v>44732.853636689797</v>
      </c>
      <c r="T453" s="65">
        <f t="shared" si="7"/>
        <v>6903.8</v>
      </c>
    </row>
    <row r="454" spans="1:20" x14ac:dyDescent="0.25">
      <c r="A454" s="60" t="s">
        <v>183</v>
      </c>
      <c r="B454" s="60" t="s">
        <v>182</v>
      </c>
      <c r="C454" s="60" t="s">
        <v>371</v>
      </c>
      <c r="D454" s="60" t="s">
        <v>285</v>
      </c>
      <c r="E454" s="60" t="s">
        <v>126</v>
      </c>
      <c r="F454" s="60" t="s">
        <v>42</v>
      </c>
      <c r="G454" s="60" t="s">
        <v>16</v>
      </c>
      <c r="H454" s="60" t="s">
        <v>307</v>
      </c>
      <c r="I454">
        <v>2077</v>
      </c>
      <c r="J454" s="61">
        <v>1250048.37405277</v>
      </c>
      <c r="K454" s="62">
        <v>2181189.2820906602</v>
      </c>
      <c r="L454" s="63"/>
      <c r="M454" s="64">
        <v>0.57310403288549305</v>
      </c>
      <c r="N454" s="65">
        <v>8.57</v>
      </c>
      <c r="O454" s="66">
        <v>8.0557999999999996</v>
      </c>
      <c r="P454">
        <v>1190</v>
      </c>
      <c r="Q454" s="65">
        <v>9586.4</v>
      </c>
      <c r="R454" s="65">
        <v>32.24</v>
      </c>
      <c r="S454" s="50">
        <v>44732.853636689797</v>
      </c>
      <c r="T454" s="65">
        <f t="shared" si="7"/>
        <v>9618.64</v>
      </c>
    </row>
    <row r="455" spans="1:20" x14ac:dyDescent="0.25">
      <c r="A455" s="60" t="s">
        <v>185</v>
      </c>
      <c r="B455" s="60" t="s">
        <v>184</v>
      </c>
      <c r="C455" s="60" t="s">
        <v>365</v>
      </c>
      <c r="D455" s="60" t="s">
        <v>151</v>
      </c>
      <c r="E455" s="60" t="s">
        <v>118</v>
      </c>
      <c r="F455" s="60" t="s">
        <v>42</v>
      </c>
      <c r="G455" s="60" t="s">
        <v>16</v>
      </c>
      <c r="H455" s="60" t="s">
        <v>307</v>
      </c>
      <c r="I455">
        <v>13801</v>
      </c>
      <c r="J455" s="61">
        <v>443750.20288942201</v>
      </c>
      <c r="K455" s="62">
        <v>2154544.00735095</v>
      </c>
      <c r="L455" s="63"/>
      <c r="M455" s="64">
        <v>0.20596014812202401</v>
      </c>
      <c r="N455" s="65">
        <v>1.02</v>
      </c>
      <c r="O455" s="66">
        <v>0.96135000000000004</v>
      </c>
      <c r="P455">
        <v>2842</v>
      </c>
      <c r="Q455" s="65">
        <v>2732.16</v>
      </c>
      <c r="R455" s="65">
        <v>31.72</v>
      </c>
      <c r="S455" s="50">
        <v>44732.853636689797</v>
      </c>
      <c r="T455" s="65">
        <f t="shared" si="7"/>
        <v>2763.8799999999997</v>
      </c>
    </row>
    <row r="456" spans="1:20" x14ac:dyDescent="0.25">
      <c r="A456" s="60" t="s">
        <v>185</v>
      </c>
      <c r="B456" s="60" t="s">
        <v>184</v>
      </c>
      <c r="C456" s="60" t="s">
        <v>366</v>
      </c>
      <c r="D456" s="60" t="s">
        <v>280</v>
      </c>
      <c r="E456" s="60" t="s">
        <v>118</v>
      </c>
      <c r="F456" s="60" t="s">
        <v>42</v>
      </c>
      <c r="G456" s="60" t="s">
        <v>316</v>
      </c>
      <c r="H456" s="60" t="s">
        <v>307</v>
      </c>
      <c r="I456">
        <v>51548</v>
      </c>
      <c r="J456" s="61">
        <v>443750.20288942201</v>
      </c>
      <c r="K456" s="62"/>
      <c r="L456" s="63"/>
      <c r="M456" s="64"/>
      <c r="N456" s="65">
        <v>0.64</v>
      </c>
      <c r="O456" s="66">
        <v>0.60319999999999996</v>
      </c>
      <c r="Q456" s="65">
        <v>0</v>
      </c>
      <c r="R456" s="65">
        <v>0</v>
      </c>
      <c r="S456" s="50">
        <v>44732.853636689797</v>
      </c>
      <c r="T456" s="65">
        <f t="shared" si="7"/>
        <v>0</v>
      </c>
    </row>
    <row r="457" spans="1:20" x14ac:dyDescent="0.25">
      <c r="A457" s="60" t="s">
        <v>185</v>
      </c>
      <c r="B457" s="60" t="s">
        <v>184</v>
      </c>
      <c r="C457" s="60" t="s">
        <v>367</v>
      </c>
      <c r="D457" s="60" t="s">
        <v>285</v>
      </c>
      <c r="E457" s="60" t="s">
        <v>118</v>
      </c>
      <c r="F457" s="60" t="s">
        <v>42</v>
      </c>
      <c r="G457" s="60" t="s">
        <v>16</v>
      </c>
      <c r="H457" s="60" t="s">
        <v>307</v>
      </c>
      <c r="I457">
        <v>49257</v>
      </c>
      <c r="J457" s="61">
        <v>443750.20288942201</v>
      </c>
      <c r="K457" s="62">
        <v>2181189.2820906602</v>
      </c>
      <c r="L457" s="63"/>
      <c r="M457" s="64">
        <v>0.20344415156124801</v>
      </c>
      <c r="N457" s="65">
        <v>1.08</v>
      </c>
      <c r="O457" s="66">
        <v>1.0179</v>
      </c>
      <c r="P457">
        <v>10021</v>
      </c>
      <c r="Q457" s="65">
        <v>10200.379999999999</v>
      </c>
      <c r="R457" s="65">
        <v>126.21</v>
      </c>
      <c r="S457" s="50">
        <v>44732.853636689797</v>
      </c>
      <c r="T457" s="65">
        <f t="shared" si="7"/>
        <v>10326.589999999998</v>
      </c>
    </row>
    <row r="458" spans="1:20" x14ac:dyDescent="0.25">
      <c r="A458" s="60" t="s">
        <v>185</v>
      </c>
      <c r="B458" s="60" t="s">
        <v>184</v>
      </c>
      <c r="C458" s="60" t="s">
        <v>368</v>
      </c>
      <c r="D458" s="60" t="s">
        <v>151</v>
      </c>
      <c r="E458" s="60" t="s">
        <v>152</v>
      </c>
      <c r="F458" s="60" t="s">
        <v>42</v>
      </c>
      <c r="G458" s="60" t="s">
        <v>16</v>
      </c>
      <c r="H458" s="60" t="s">
        <v>307</v>
      </c>
      <c r="I458">
        <v>2506</v>
      </c>
      <c r="J458" s="61">
        <v>443750.20288942201</v>
      </c>
      <c r="K458" s="62">
        <v>2154544.00735095</v>
      </c>
      <c r="L458" s="63"/>
      <c r="M458" s="64">
        <v>0.20596014812202401</v>
      </c>
      <c r="N458" s="65">
        <v>12.58</v>
      </c>
      <c r="O458" s="66">
        <v>11.825200000000001</v>
      </c>
      <c r="P458">
        <v>516</v>
      </c>
      <c r="Q458" s="65">
        <v>6101.8</v>
      </c>
      <c r="R458" s="65">
        <v>-23.65</v>
      </c>
      <c r="S458" s="50">
        <v>44732.853636689797</v>
      </c>
      <c r="T458" s="65">
        <f t="shared" si="7"/>
        <v>6078.1500000000005</v>
      </c>
    </row>
    <row r="459" spans="1:20" x14ac:dyDescent="0.25">
      <c r="A459" s="60" t="s">
        <v>185</v>
      </c>
      <c r="B459" s="60" t="s">
        <v>184</v>
      </c>
      <c r="C459" s="60" t="s">
        <v>369</v>
      </c>
      <c r="D459" s="60" t="s">
        <v>285</v>
      </c>
      <c r="E459" s="60" t="s">
        <v>152</v>
      </c>
      <c r="F459" s="60" t="s">
        <v>42</v>
      </c>
      <c r="G459" s="60" t="s">
        <v>16</v>
      </c>
      <c r="H459" s="60" t="s">
        <v>307</v>
      </c>
      <c r="I459">
        <v>3584</v>
      </c>
      <c r="J459" s="61">
        <v>443750.20288942201</v>
      </c>
      <c r="K459" s="62">
        <v>2181189.2820906602</v>
      </c>
      <c r="L459" s="63"/>
      <c r="M459" s="64">
        <v>0.20344415156124801</v>
      </c>
      <c r="N459" s="65">
        <v>12.58</v>
      </c>
      <c r="O459" s="66">
        <v>11.825200000000001</v>
      </c>
      <c r="P459">
        <v>729</v>
      </c>
      <c r="Q459" s="65">
        <v>8620.57</v>
      </c>
      <c r="R459" s="65">
        <v>0</v>
      </c>
      <c r="S459" s="50">
        <v>44732.853636689797</v>
      </c>
      <c r="T459" s="65">
        <f t="shared" si="7"/>
        <v>8620.57</v>
      </c>
    </row>
    <row r="460" spans="1:20" x14ac:dyDescent="0.25">
      <c r="A460" s="60" t="s">
        <v>185</v>
      </c>
      <c r="B460" s="60" t="s">
        <v>184</v>
      </c>
      <c r="C460" s="60" t="s">
        <v>370</v>
      </c>
      <c r="D460" s="60" t="s">
        <v>151</v>
      </c>
      <c r="E460" s="60" t="s">
        <v>126</v>
      </c>
      <c r="F460" s="60" t="s">
        <v>42</v>
      </c>
      <c r="G460" s="60" t="s">
        <v>16</v>
      </c>
      <c r="H460" s="60" t="s">
        <v>307</v>
      </c>
      <c r="I460">
        <v>1474</v>
      </c>
      <c r="J460" s="61">
        <v>443750.20288942201</v>
      </c>
      <c r="K460" s="62">
        <v>2154544.00735095</v>
      </c>
      <c r="L460" s="63"/>
      <c r="M460" s="64">
        <v>0.20596014812202401</v>
      </c>
      <c r="N460" s="65">
        <v>8.56</v>
      </c>
      <c r="O460" s="66">
        <v>8.0464000000000002</v>
      </c>
      <c r="P460">
        <v>303</v>
      </c>
      <c r="Q460" s="65">
        <v>2438.06</v>
      </c>
      <c r="R460" s="65">
        <v>8.0500000000000007</v>
      </c>
      <c r="S460" s="50">
        <v>44732.853636689797</v>
      </c>
      <c r="T460" s="65">
        <f t="shared" si="7"/>
        <v>2446.11</v>
      </c>
    </row>
    <row r="461" spans="1:20" x14ac:dyDescent="0.25">
      <c r="A461" s="60" t="s">
        <v>185</v>
      </c>
      <c r="B461" s="60" t="s">
        <v>184</v>
      </c>
      <c r="C461" s="60" t="s">
        <v>371</v>
      </c>
      <c r="D461" s="60" t="s">
        <v>285</v>
      </c>
      <c r="E461" s="60" t="s">
        <v>126</v>
      </c>
      <c r="F461" s="60" t="s">
        <v>42</v>
      </c>
      <c r="G461" s="60" t="s">
        <v>16</v>
      </c>
      <c r="H461" s="60" t="s">
        <v>307</v>
      </c>
      <c r="I461">
        <v>2077</v>
      </c>
      <c r="J461" s="61">
        <v>443750.20288942201</v>
      </c>
      <c r="K461" s="62">
        <v>2181189.2820906602</v>
      </c>
      <c r="L461" s="63"/>
      <c r="M461" s="64">
        <v>0.20344415156124801</v>
      </c>
      <c r="N461" s="65">
        <v>8.57</v>
      </c>
      <c r="O461" s="66">
        <v>8.0557999999999996</v>
      </c>
      <c r="P461">
        <v>422</v>
      </c>
      <c r="Q461" s="65">
        <v>3399.55</v>
      </c>
      <c r="R461" s="65">
        <v>0</v>
      </c>
      <c r="S461" s="50">
        <v>44732.853636689797</v>
      </c>
      <c r="T461" s="65">
        <f t="shared" si="7"/>
        <v>3399.55</v>
      </c>
    </row>
    <row r="462" spans="1:20" x14ac:dyDescent="0.25">
      <c r="A462" s="60" t="s">
        <v>186</v>
      </c>
      <c r="B462" s="60" t="s">
        <v>184</v>
      </c>
      <c r="C462" s="60" t="s">
        <v>365</v>
      </c>
      <c r="D462" s="60" t="s">
        <v>151</v>
      </c>
      <c r="E462" s="60" t="s">
        <v>118</v>
      </c>
      <c r="F462" s="60" t="s">
        <v>42</v>
      </c>
      <c r="G462" s="60" t="s">
        <v>16</v>
      </c>
      <c r="H462" s="60" t="s">
        <v>307</v>
      </c>
      <c r="I462">
        <v>13801</v>
      </c>
      <c r="J462" s="61">
        <v>42424.7482785264</v>
      </c>
      <c r="K462" s="62">
        <v>2154544.00735095</v>
      </c>
      <c r="L462" s="63"/>
      <c r="M462" s="64">
        <v>1.96908246634926E-2</v>
      </c>
      <c r="N462" s="65">
        <v>1.02</v>
      </c>
      <c r="O462" s="66">
        <v>0.96135000000000004</v>
      </c>
      <c r="P462">
        <v>271</v>
      </c>
      <c r="Q462" s="65">
        <v>260.52999999999997</v>
      </c>
      <c r="R462" s="65">
        <v>2.88</v>
      </c>
      <c r="S462" s="50">
        <v>44732.853636689797</v>
      </c>
      <c r="T462" s="65">
        <f t="shared" si="7"/>
        <v>263.40999999999997</v>
      </c>
    </row>
    <row r="463" spans="1:20" x14ac:dyDescent="0.25">
      <c r="A463" s="60" t="s">
        <v>186</v>
      </c>
      <c r="B463" s="60" t="s">
        <v>184</v>
      </c>
      <c r="C463" s="60" t="s">
        <v>366</v>
      </c>
      <c r="D463" s="60" t="s">
        <v>280</v>
      </c>
      <c r="E463" s="60" t="s">
        <v>118</v>
      </c>
      <c r="F463" s="60" t="s">
        <v>42</v>
      </c>
      <c r="G463" s="60" t="s">
        <v>316</v>
      </c>
      <c r="H463" s="60" t="s">
        <v>307</v>
      </c>
      <c r="I463">
        <v>51548</v>
      </c>
      <c r="J463" s="61">
        <v>42424.7482785264</v>
      </c>
      <c r="K463" s="62"/>
      <c r="L463" s="63"/>
      <c r="M463" s="64"/>
      <c r="N463" s="65">
        <v>0.64</v>
      </c>
      <c r="O463" s="66">
        <v>0.60319999999999996</v>
      </c>
      <c r="Q463" s="65">
        <v>0</v>
      </c>
      <c r="R463" s="65">
        <v>0</v>
      </c>
      <c r="S463" s="50">
        <v>44732.853636689797</v>
      </c>
      <c r="T463" s="65">
        <f t="shared" si="7"/>
        <v>0</v>
      </c>
    </row>
    <row r="464" spans="1:20" x14ac:dyDescent="0.25">
      <c r="A464" s="60" t="s">
        <v>186</v>
      </c>
      <c r="B464" s="60" t="s">
        <v>184</v>
      </c>
      <c r="C464" s="60" t="s">
        <v>367</v>
      </c>
      <c r="D464" s="60" t="s">
        <v>285</v>
      </c>
      <c r="E464" s="60" t="s">
        <v>118</v>
      </c>
      <c r="F464" s="60" t="s">
        <v>42</v>
      </c>
      <c r="G464" s="60" t="s">
        <v>16</v>
      </c>
      <c r="H464" s="60" t="s">
        <v>307</v>
      </c>
      <c r="I464">
        <v>49257</v>
      </c>
      <c r="J464" s="61">
        <v>42424.7482785264</v>
      </c>
      <c r="K464" s="62">
        <v>2181189.2820906602</v>
      </c>
      <c r="L464" s="63"/>
      <c r="M464" s="64">
        <v>1.9450282754856801E-2</v>
      </c>
      <c r="N464" s="65">
        <v>1.08</v>
      </c>
      <c r="O464" s="66">
        <v>1.0179</v>
      </c>
      <c r="P464">
        <v>958</v>
      </c>
      <c r="Q464" s="65">
        <v>975.15</v>
      </c>
      <c r="R464" s="65">
        <v>13.22</v>
      </c>
      <c r="S464" s="50">
        <v>44732.853636689797</v>
      </c>
      <c r="T464" s="65">
        <f t="shared" si="7"/>
        <v>988.37</v>
      </c>
    </row>
    <row r="465" spans="1:20" x14ac:dyDescent="0.25">
      <c r="A465" s="60" t="s">
        <v>186</v>
      </c>
      <c r="B465" s="60" t="s">
        <v>184</v>
      </c>
      <c r="C465" s="60" t="s">
        <v>368</v>
      </c>
      <c r="D465" s="60" t="s">
        <v>151</v>
      </c>
      <c r="E465" s="60" t="s">
        <v>152</v>
      </c>
      <c r="F465" s="60" t="s">
        <v>42</v>
      </c>
      <c r="G465" s="60" t="s">
        <v>16</v>
      </c>
      <c r="H465" s="60" t="s">
        <v>307</v>
      </c>
      <c r="I465">
        <v>2506</v>
      </c>
      <c r="J465" s="61">
        <v>42424.7482785264</v>
      </c>
      <c r="K465" s="62">
        <v>2154544.00735095</v>
      </c>
      <c r="L465" s="63"/>
      <c r="M465" s="64">
        <v>1.96908246634926E-2</v>
      </c>
      <c r="N465" s="65">
        <v>12.58</v>
      </c>
      <c r="O465" s="66">
        <v>11.825200000000001</v>
      </c>
      <c r="P465">
        <v>49</v>
      </c>
      <c r="Q465" s="65">
        <v>579.42999999999995</v>
      </c>
      <c r="R465" s="65">
        <v>0</v>
      </c>
      <c r="S465" s="50">
        <v>44732.853636689797</v>
      </c>
      <c r="T465" s="65">
        <f t="shared" si="7"/>
        <v>579.42999999999995</v>
      </c>
    </row>
    <row r="466" spans="1:20" x14ac:dyDescent="0.25">
      <c r="A466" s="60" t="s">
        <v>186</v>
      </c>
      <c r="B466" s="60" t="s">
        <v>184</v>
      </c>
      <c r="C466" s="60" t="s">
        <v>369</v>
      </c>
      <c r="D466" s="60" t="s">
        <v>285</v>
      </c>
      <c r="E466" s="60" t="s">
        <v>152</v>
      </c>
      <c r="F466" s="60" t="s">
        <v>42</v>
      </c>
      <c r="G466" s="60" t="s">
        <v>16</v>
      </c>
      <c r="H466" s="60" t="s">
        <v>307</v>
      </c>
      <c r="I466">
        <v>3584</v>
      </c>
      <c r="J466" s="61">
        <v>42424.7482785264</v>
      </c>
      <c r="K466" s="62">
        <v>2181189.2820906602</v>
      </c>
      <c r="L466" s="63"/>
      <c r="M466" s="64">
        <v>1.9450282754856801E-2</v>
      </c>
      <c r="N466" s="65">
        <v>12.58</v>
      </c>
      <c r="O466" s="66">
        <v>11.825200000000001</v>
      </c>
      <c r="P466">
        <v>69</v>
      </c>
      <c r="Q466" s="65">
        <v>815.94</v>
      </c>
      <c r="R466" s="65">
        <v>0</v>
      </c>
      <c r="S466" s="50">
        <v>44732.853636689797</v>
      </c>
      <c r="T466" s="65">
        <f t="shared" si="7"/>
        <v>815.94</v>
      </c>
    </row>
    <row r="467" spans="1:20" x14ac:dyDescent="0.25">
      <c r="A467" s="60" t="s">
        <v>186</v>
      </c>
      <c r="B467" s="60" t="s">
        <v>184</v>
      </c>
      <c r="C467" s="60" t="s">
        <v>370</v>
      </c>
      <c r="D467" s="60" t="s">
        <v>151</v>
      </c>
      <c r="E467" s="60" t="s">
        <v>126</v>
      </c>
      <c r="F467" s="60" t="s">
        <v>42</v>
      </c>
      <c r="G467" s="60" t="s">
        <v>16</v>
      </c>
      <c r="H467" s="60" t="s">
        <v>307</v>
      </c>
      <c r="I467">
        <v>1474</v>
      </c>
      <c r="J467" s="61">
        <v>42424.7482785264</v>
      </c>
      <c r="K467" s="62">
        <v>2154544.00735095</v>
      </c>
      <c r="L467" s="63"/>
      <c r="M467" s="64">
        <v>1.96908246634926E-2</v>
      </c>
      <c r="N467" s="65">
        <v>8.56</v>
      </c>
      <c r="O467" s="66">
        <v>8.0464000000000002</v>
      </c>
      <c r="P467">
        <v>29</v>
      </c>
      <c r="Q467" s="65">
        <v>233.35</v>
      </c>
      <c r="R467" s="65">
        <v>0</v>
      </c>
      <c r="S467" s="50">
        <v>44732.853636689797</v>
      </c>
      <c r="T467" s="65">
        <f t="shared" si="7"/>
        <v>233.35</v>
      </c>
    </row>
    <row r="468" spans="1:20" x14ac:dyDescent="0.25">
      <c r="A468" s="60" t="s">
        <v>186</v>
      </c>
      <c r="B468" s="60" t="s">
        <v>184</v>
      </c>
      <c r="C468" s="60" t="s">
        <v>371</v>
      </c>
      <c r="D468" s="60" t="s">
        <v>285</v>
      </c>
      <c r="E468" s="60" t="s">
        <v>126</v>
      </c>
      <c r="F468" s="60" t="s">
        <v>42</v>
      </c>
      <c r="G468" s="60" t="s">
        <v>16</v>
      </c>
      <c r="H468" s="60" t="s">
        <v>307</v>
      </c>
      <c r="I468">
        <v>2077</v>
      </c>
      <c r="J468" s="61">
        <v>42424.7482785264</v>
      </c>
      <c r="K468" s="62">
        <v>2181189.2820906602</v>
      </c>
      <c r="L468" s="63"/>
      <c r="M468" s="64">
        <v>1.9450282754856801E-2</v>
      </c>
      <c r="N468" s="65">
        <v>8.57</v>
      </c>
      <c r="O468" s="66">
        <v>8.0557999999999996</v>
      </c>
      <c r="P468">
        <v>40</v>
      </c>
      <c r="Q468" s="65">
        <v>322.23</v>
      </c>
      <c r="R468" s="65">
        <v>0</v>
      </c>
      <c r="S468" s="50">
        <v>44732.853636689797</v>
      </c>
      <c r="T468" s="65">
        <f t="shared" si="7"/>
        <v>322.23</v>
      </c>
    </row>
    <row r="469" spans="1:20" x14ac:dyDescent="0.25">
      <c r="A469" s="60" t="s">
        <v>187</v>
      </c>
      <c r="B469" s="60" t="s">
        <v>184</v>
      </c>
      <c r="C469" s="60" t="s">
        <v>365</v>
      </c>
      <c r="D469" s="60" t="s">
        <v>151</v>
      </c>
      <c r="E469" s="60" t="s">
        <v>118</v>
      </c>
      <c r="F469" s="60" t="s">
        <v>42</v>
      </c>
      <c r="G469" s="60" t="s">
        <v>316</v>
      </c>
      <c r="H469" s="60" t="s">
        <v>307</v>
      </c>
      <c r="I469">
        <v>13801</v>
      </c>
      <c r="J469" s="61">
        <v>26645.2747397073</v>
      </c>
      <c r="K469" s="62"/>
      <c r="L469" s="63"/>
      <c r="M469" s="64"/>
      <c r="N469" s="65">
        <v>1.02</v>
      </c>
      <c r="O469" s="66">
        <v>0.96135000000000004</v>
      </c>
      <c r="Q469" s="65">
        <v>0</v>
      </c>
      <c r="R469" s="65">
        <v>0</v>
      </c>
      <c r="S469" s="50">
        <v>44732.853636689797</v>
      </c>
      <c r="T469" s="65">
        <f t="shared" si="7"/>
        <v>0</v>
      </c>
    </row>
    <row r="470" spans="1:20" x14ac:dyDescent="0.25">
      <c r="A470" s="60" t="s">
        <v>187</v>
      </c>
      <c r="B470" s="60" t="s">
        <v>184</v>
      </c>
      <c r="C470" s="60" t="s">
        <v>366</v>
      </c>
      <c r="D470" s="60" t="s">
        <v>280</v>
      </c>
      <c r="E470" s="60" t="s">
        <v>118</v>
      </c>
      <c r="F470" s="60" t="s">
        <v>42</v>
      </c>
      <c r="G470" s="60" t="s">
        <v>316</v>
      </c>
      <c r="H470" s="60" t="s">
        <v>307</v>
      </c>
      <c r="I470">
        <v>51548</v>
      </c>
      <c r="J470" s="61">
        <v>26645.2747397073</v>
      </c>
      <c r="K470" s="62"/>
      <c r="L470" s="63"/>
      <c r="M470" s="64"/>
      <c r="N470" s="65">
        <v>0.64</v>
      </c>
      <c r="O470" s="66">
        <v>0.60319999999999996</v>
      </c>
      <c r="Q470" s="65">
        <v>0</v>
      </c>
      <c r="R470" s="65">
        <v>0</v>
      </c>
      <c r="S470" s="50">
        <v>44732.853636689797</v>
      </c>
      <c r="T470" s="65">
        <f t="shared" si="7"/>
        <v>0</v>
      </c>
    </row>
    <row r="471" spans="1:20" x14ac:dyDescent="0.25">
      <c r="A471" s="60" t="s">
        <v>187</v>
      </c>
      <c r="B471" s="60" t="s">
        <v>184</v>
      </c>
      <c r="C471" s="60" t="s">
        <v>367</v>
      </c>
      <c r="D471" s="60" t="s">
        <v>285</v>
      </c>
      <c r="E471" s="60" t="s">
        <v>118</v>
      </c>
      <c r="F471" s="60" t="s">
        <v>42</v>
      </c>
      <c r="G471" s="60" t="s">
        <v>16</v>
      </c>
      <c r="H471" s="60" t="s">
        <v>307</v>
      </c>
      <c r="I471">
        <v>49257</v>
      </c>
      <c r="J471" s="61">
        <v>26645.2747397073</v>
      </c>
      <c r="K471" s="62">
        <v>2181189.2820906602</v>
      </c>
      <c r="L471" s="63"/>
      <c r="M471" s="64">
        <v>1.22159387809608E-2</v>
      </c>
      <c r="N471" s="65">
        <v>1.08</v>
      </c>
      <c r="O471" s="66">
        <v>1.0179</v>
      </c>
      <c r="P471">
        <v>601</v>
      </c>
      <c r="Q471" s="65">
        <v>611.76</v>
      </c>
      <c r="R471" s="65">
        <v>7.13</v>
      </c>
      <c r="S471" s="50">
        <v>44732.853636689797</v>
      </c>
      <c r="T471" s="65">
        <f t="shared" si="7"/>
        <v>618.89</v>
      </c>
    </row>
    <row r="472" spans="1:20" x14ac:dyDescent="0.25">
      <c r="A472" s="60" t="s">
        <v>187</v>
      </c>
      <c r="B472" s="60" t="s">
        <v>184</v>
      </c>
      <c r="C472" s="60" t="s">
        <v>368</v>
      </c>
      <c r="D472" s="60" t="s">
        <v>151</v>
      </c>
      <c r="E472" s="60" t="s">
        <v>152</v>
      </c>
      <c r="F472" s="60" t="s">
        <v>42</v>
      </c>
      <c r="G472" s="60" t="s">
        <v>316</v>
      </c>
      <c r="H472" s="60" t="s">
        <v>307</v>
      </c>
      <c r="I472">
        <v>2506</v>
      </c>
      <c r="J472" s="61">
        <v>26645.2747397073</v>
      </c>
      <c r="K472" s="62"/>
      <c r="L472" s="63"/>
      <c r="M472" s="64"/>
      <c r="N472" s="65">
        <v>12.58</v>
      </c>
      <c r="O472" s="66">
        <v>11.825200000000001</v>
      </c>
      <c r="Q472" s="65">
        <v>0</v>
      </c>
      <c r="R472" s="65">
        <v>0</v>
      </c>
      <c r="S472" s="50">
        <v>44732.853636689797</v>
      </c>
      <c r="T472" s="65">
        <f t="shared" si="7"/>
        <v>0</v>
      </c>
    </row>
    <row r="473" spans="1:20" x14ac:dyDescent="0.25">
      <c r="A473" s="60" t="s">
        <v>187</v>
      </c>
      <c r="B473" s="60" t="s">
        <v>184</v>
      </c>
      <c r="C473" s="60" t="s">
        <v>369</v>
      </c>
      <c r="D473" s="60" t="s">
        <v>285</v>
      </c>
      <c r="E473" s="60" t="s">
        <v>152</v>
      </c>
      <c r="F473" s="60" t="s">
        <v>42</v>
      </c>
      <c r="G473" s="60" t="s">
        <v>16</v>
      </c>
      <c r="H473" s="60" t="s">
        <v>307</v>
      </c>
      <c r="I473">
        <v>3584</v>
      </c>
      <c r="J473" s="61">
        <v>26645.2747397073</v>
      </c>
      <c r="K473" s="62">
        <v>2181189.2820906602</v>
      </c>
      <c r="L473" s="63"/>
      <c r="M473" s="64">
        <v>1.22159387809608E-2</v>
      </c>
      <c r="N473" s="65">
        <v>12.58</v>
      </c>
      <c r="O473" s="66">
        <v>11.825200000000001</v>
      </c>
      <c r="P473">
        <v>43</v>
      </c>
      <c r="Q473" s="65">
        <v>508.48</v>
      </c>
      <c r="R473" s="65">
        <v>0</v>
      </c>
      <c r="S473" s="50">
        <v>44732.853636689797</v>
      </c>
      <c r="T473" s="65">
        <f t="shared" si="7"/>
        <v>508.48</v>
      </c>
    </row>
    <row r="474" spans="1:20" x14ac:dyDescent="0.25">
      <c r="A474" s="60" t="s">
        <v>187</v>
      </c>
      <c r="B474" s="60" t="s">
        <v>184</v>
      </c>
      <c r="C474" s="60" t="s">
        <v>370</v>
      </c>
      <c r="D474" s="60" t="s">
        <v>151</v>
      </c>
      <c r="E474" s="60" t="s">
        <v>126</v>
      </c>
      <c r="F474" s="60" t="s">
        <v>42</v>
      </c>
      <c r="G474" s="60" t="s">
        <v>316</v>
      </c>
      <c r="H474" s="60" t="s">
        <v>307</v>
      </c>
      <c r="I474">
        <v>1474</v>
      </c>
      <c r="J474" s="61">
        <v>26645.2747397073</v>
      </c>
      <c r="K474" s="62"/>
      <c r="L474" s="63"/>
      <c r="M474" s="64"/>
      <c r="N474" s="65">
        <v>8.56</v>
      </c>
      <c r="O474" s="66">
        <v>8.0464000000000002</v>
      </c>
      <c r="Q474" s="65">
        <v>0</v>
      </c>
      <c r="R474" s="65">
        <v>0</v>
      </c>
      <c r="S474" s="50">
        <v>44732.853636689797</v>
      </c>
      <c r="T474" s="65">
        <f t="shared" si="7"/>
        <v>0</v>
      </c>
    </row>
    <row r="475" spans="1:20" x14ac:dyDescent="0.25">
      <c r="A475" s="60" t="s">
        <v>187</v>
      </c>
      <c r="B475" s="60" t="s">
        <v>184</v>
      </c>
      <c r="C475" s="60" t="s">
        <v>371</v>
      </c>
      <c r="D475" s="60" t="s">
        <v>285</v>
      </c>
      <c r="E475" s="60" t="s">
        <v>126</v>
      </c>
      <c r="F475" s="60" t="s">
        <v>42</v>
      </c>
      <c r="G475" s="60" t="s">
        <v>16</v>
      </c>
      <c r="H475" s="60" t="s">
        <v>307</v>
      </c>
      <c r="I475">
        <v>2077</v>
      </c>
      <c r="J475" s="61">
        <v>26645.2747397073</v>
      </c>
      <c r="K475" s="62">
        <v>2181189.2820906602</v>
      </c>
      <c r="L475" s="63"/>
      <c r="M475" s="64">
        <v>1.22159387809608E-2</v>
      </c>
      <c r="N475" s="65">
        <v>8.57</v>
      </c>
      <c r="O475" s="66">
        <v>8.0557999999999996</v>
      </c>
      <c r="P475">
        <v>25</v>
      </c>
      <c r="Q475" s="65">
        <v>201.39</v>
      </c>
      <c r="R475" s="65">
        <v>0</v>
      </c>
      <c r="S475" s="50">
        <v>44732.853636689797</v>
      </c>
      <c r="T475" s="65">
        <f t="shared" si="7"/>
        <v>201.39</v>
      </c>
    </row>
    <row r="476" spans="1:20" x14ac:dyDescent="0.25">
      <c r="A476" s="60" t="s">
        <v>188</v>
      </c>
      <c r="B476" s="60" t="s">
        <v>184</v>
      </c>
      <c r="C476" s="60" t="s">
        <v>365</v>
      </c>
      <c r="D476" s="60" t="s">
        <v>151</v>
      </c>
      <c r="E476" s="60" t="s">
        <v>118</v>
      </c>
      <c r="F476" s="60" t="s">
        <v>42</v>
      </c>
      <c r="G476" s="60" t="s">
        <v>16</v>
      </c>
      <c r="H476" s="60" t="s">
        <v>307</v>
      </c>
      <c r="I476">
        <v>13801</v>
      </c>
      <c r="J476" s="61">
        <v>162353.812815137</v>
      </c>
      <c r="K476" s="62">
        <v>2154544.00735095</v>
      </c>
      <c r="L476" s="63"/>
      <c r="M476" s="64">
        <v>7.5354140951037596E-2</v>
      </c>
      <c r="N476" s="65">
        <v>1.02</v>
      </c>
      <c r="O476" s="66">
        <v>0.96135000000000004</v>
      </c>
      <c r="P476">
        <v>1039</v>
      </c>
      <c r="Q476" s="65">
        <v>998.84</v>
      </c>
      <c r="R476" s="65">
        <v>9.6199999999999992</v>
      </c>
      <c r="S476" s="50">
        <v>44732.853636689797</v>
      </c>
      <c r="T476" s="65">
        <f t="shared" si="7"/>
        <v>1008.46</v>
      </c>
    </row>
    <row r="477" spans="1:20" x14ac:dyDescent="0.25">
      <c r="A477" s="60" t="s">
        <v>188</v>
      </c>
      <c r="B477" s="60" t="s">
        <v>184</v>
      </c>
      <c r="C477" s="60" t="s">
        <v>366</v>
      </c>
      <c r="D477" s="60" t="s">
        <v>280</v>
      </c>
      <c r="E477" s="60" t="s">
        <v>118</v>
      </c>
      <c r="F477" s="60" t="s">
        <v>42</v>
      </c>
      <c r="G477" s="60" t="s">
        <v>16</v>
      </c>
      <c r="H477" s="60" t="s">
        <v>307</v>
      </c>
      <c r="I477">
        <v>51548</v>
      </c>
      <c r="J477" s="61">
        <v>162353.812815137</v>
      </c>
      <c r="K477" s="62">
        <v>1668369.0561830001</v>
      </c>
      <c r="L477" s="63"/>
      <c r="M477" s="64">
        <v>9.7312889023835003E-2</v>
      </c>
      <c r="N477" s="65">
        <v>0.64</v>
      </c>
      <c r="O477" s="66">
        <v>0.60319999999999996</v>
      </c>
      <c r="P477">
        <v>5016</v>
      </c>
      <c r="Q477" s="65">
        <v>3025.65</v>
      </c>
      <c r="R477" s="65">
        <v>41.63</v>
      </c>
      <c r="S477" s="50">
        <v>44732.853636689797</v>
      </c>
      <c r="T477" s="65">
        <f t="shared" si="7"/>
        <v>3067.28</v>
      </c>
    </row>
    <row r="478" spans="1:20" x14ac:dyDescent="0.25">
      <c r="A478" s="60" t="s">
        <v>188</v>
      </c>
      <c r="B478" s="60" t="s">
        <v>184</v>
      </c>
      <c r="C478" s="60" t="s">
        <v>367</v>
      </c>
      <c r="D478" s="60" t="s">
        <v>285</v>
      </c>
      <c r="E478" s="60" t="s">
        <v>118</v>
      </c>
      <c r="F478" s="60" t="s">
        <v>42</v>
      </c>
      <c r="G478" s="60" t="s">
        <v>16</v>
      </c>
      <c r="H478" s="60" t="s">
        <v>307</v>
      </c>
      <c r="I478">
        <v>49257</v>
      </c>
      <c r="J478" s="61">
        <v>162353.812815137</v>
      </c>
      <c r="K478" s="62">
        <v>2181189.2820906602</v>
      </c>
      <c r="L478" s="63"/>
      <c r="M478" s="64">
        <v>7.4433619378287796E-2</v>
      </c>
      <c r="N478" s="65">
        <v>1.08</v>
      </c>
      <c r="O478" s="66">
        <v>1.0179</v>
      </c>
      <c r="P478">
        <v>3666</v>
      </c>
      <c r="Q478" s="65">
        <v>3731.62</v>
      </c>
      <c r="R478" s="65">
        <v>45.83</v>
      </c>
      <c r="S478" s="50">
        <v>44732.853636689797</v>
      </c>
      <c r="T478" s="65">
        <f t="shared" si="7"/>
        <v>3777.45</v>
      </c>
    </row>
    <row r="479" spans="1:20" x14ac:dyDescent="0.25">
      <c r="A479" s="60" t="s">
        <v>188</v>
      </c>
      <c r="B479" s="60" t="s">
        <v>184</v>
      </c>
      <c r="C479" s="60" t="s">
        <v>368</v>
      </c>
      <c r="D479" s="60" t="s">
        <v>151</v>
      </c>
      <c r="E479" s="60" t="s">
        <v>152</v>
      </c>
      <c r="F479" s="60" t="s">
        <v>42</v>
      </c>
      <c r="G479" s="60" t="s">
        <v>16</v>
      </c>
      <c r="H479" s="60" t="s">
        <v>307</v>
      </c>
      <c r="I479">
        <v>2506</v>
      </c>
      <c r="J479" s="61">
        <v>162353.812815137</v>
      </c>
      <c r="K479" s="62">
        <v>2154544.00735095</v>
      </c>
      <c r="L479" s="63"/>
      <c r="M479" s="64">
        <v>7.5354140951037596E-2</v>
      </c>
      <c r="N479" s="65">
        <v>12.58</v>
      </c>
      <c r="O479" s="66">
        <v>11.825200000000001</v>
      </c>
      <c r="P479">
        <v>188</v>
      </c>
      <c r="Q479" s="65">
        <v>2223.14</v>
      </c>
      <c r="R479" s="65">
        <v>0</v>
      </c>
      <c r="S479" s="50">
        <v>44732.853636689797</v>
      </c>
      <c r="T479" s="65">
        <f t="shared" si="7"/>
        <v>2223.14</v>
      </c>
    </row>
    <row r="480" spans="1:20" x14ac:dyDescent="0.25">
      <c r="A480" s="60" t="s">
        <v>188</v>
      </c>
      <c r="B480" s="60" t="s">
        <v>184</v>
      </c>
      <c r="C480" s="60" t="s">
        <v>369</v>
      </c>
      <c r="D480" s="60" t="s">
        <v>285</v>
      </c>
      <c r="E480" s="60" t="s">
        <v>152</v>
      </c>
      <c r="F480" s="60" t="s">
        <v>42</v>
      </c>
      <c r="G480" s="60" t="s">
        <v>16</v>
      </c>
      <c r="H480" s="60" t="s">
        <v>307</v>
      </c>
      <c r="I480">
        <v>3584</v>
      </c>
      <c r="J480" s="61">
        <v>162353.812815137</v>
      </c>
      <c r="K480" s="62">
        <v>2181189.2820906602</v>
      </c>
      <c r="L480" s="63"/>
      <c r="M480" s="64">
        <v>7.4433619378287796E-2</v>
      </c>
      <c r="N480" s="65">
        <v>12.58</v>
      </c>
      <c r="O480" s="66">
        <v>11.825200000000001</v>
      </c>
      <c r="P480">
        <v>266</v>
      </c>
      <c r="Q480" s="65">
        <v>3145.5</v>
      </c>
      <c r="R480" s="65">
        <v>11.83</v>
      </c>
      <c r="S480" s="50">
        <v>44732.853636689797</v>
      </c>
      <c r="T480" s="65">
        <f t="shared" si="7"/>
        <v>3157.33</v>
      </c>
    </row>
    <row r="481" spans="1:20" x14ac:dyDescent="0.25">
      <c r="A481" s="60" t="s">
        <v>188</v>
      </c>
      <c r="B481" s="60" t="s">
        <v>184</v>
      </c>
      <c r="C481" s="60" t="s">
        <v>370</v>
      </c>
      <c r="D481" s="60" t="s">
        <v>151</v>
      </c>
      <c r="E481" s="60" t="s">
        <v>126</v>
      </c>
      <c r="F481" s="60" t="s">
        <v>42</v>
      </c>
      <c r="G481" s="60" t="s">
        <v>16</v>
      </c>
      <c r="H481" s="60" t="s">
        <v>307</v>
      </c>
      <c r="I481">
        <v>1474</v>
      </c>
      <c r="J481" s="61">
        <v>162353.812815137</v>
      </c>
      <c r="K481" s="62">
        <v>2154544.00735095</v>
      </c>
      <c r="L481" s="63"/>
      <c r="M481" s="64">
        <v>7.5354140951037596E-2</v>
      </c>
      <c r="N481" s="65">
        <v>8.56</v>
      </c>
      <c r="O481" s="66">
        <v>8.0464000000000002</v>
      </c>
      <c r="P481">
        <v>111</v>
      </c>
      <c r="Q481" s="65">
        <v>893.15</v>
      </c>
      <c r="R481" s="65">
        <v>0</v>
      </c>
      <c r="S481" s="50">
        <v>44732.853636689797</v>
      </c>
      <c r="T481" s="65">
        <f t="shared" si="7"/>
        <v>893.15</v>
      </c>
    </row>
    <row r="482" spans="1:20" x14ac:dyDescent="0.25">
      <c r="A482" s="60" t="s">
        <v>188</v>
      </c>
      <c r="B482" s="60" t="s">
        <v>184</v>
      </c>
      <c r="C482" s="60" t="s">
        <v>371</v>
      </c>
      <c r="D482" s="60" t="s">
        <v>285</v>
      </c>
      <c r="E482" s="60" t="s">
        <v>126</v>
      </c>
      <c r="F482" s="60" t="s">
        <v>42</v>
      </c>
      <c r="G482" s="60" t="s">
        <v>16</v>
      </c>
      <c r="H482" s="60" t="s">
        <v>307</v>
      </c>
      <c r="I482">
        <v>2077</v>
      </c>
      <c r="J482" s="61">
        <v>162353.812815137</v>
      </c>
      <c r="K482" s="62">
        <v>2181189.2820906602</v>
      </c>
      <c r="L482" s="63"/>
      <c r="M482" s="64">
        <v>7.4433619378287796E-2</v>
      </c>
      <c r="N482" s="65">
        <v>8.57</v>
      </c>
      <c r="O482" s="66">
        <v>8.0557999999999996</v>
      </c>
      <c r="P482">
        <v>154</v>
      </c>
      <c r="Q482" s="65">
        <v>1240.5899999999999</v>
      </c>
      <c r="R482" s="65">
        <v>16.11</v>
      </c>
      <c r="S482" s="50">
        <v>44732.853636689797</v>
      </c>
      <c r="T482" s="65">
        <f t="shared" si="7"/>
        <v>1256.6999999999998</v>
      </c>
    </row>
    <row r="483" spans="1:20" x14ac:dyDescent="0.25">
      <c r="A483" s="60" t="s">
        <v>216</v>
      </c>
      <c r="B483" s="60" t="s">
        <v>215</v>
      </c>
      <c r="C483" s="60" t="s">
        <v>372</v>
      </c>
      <c r="D483" s="60" t="s">
        <v>151</v>
      </c>
      <c r="E483" s="60" t="s">
        <v>118</v>
      </c>
      <c r="F483" s="60" t="s">
        <v>21</v>
      </c>
      <c r="G483" s="60" t="s">
        <v>16</v>
      </c>
      <c r="H483" s="60" t="s">
        <v>307</v>
      </c>
      <c r="I483">
        <v>50074</v>
      </c>
      <c r="J483" s="61">
        <v>1513613.7057461101</v>
      </c>
      <c r="K483" s="62">
        <v>9638978.7935049701</v>
      </c>
      <c r="L483" s="63"/>
      <c r="M483" s="64">
        <v>0.157030504804724</v>
      </c>
      <c r="N483" s="65">
        <v>2.0099999999999998</v>
      </c>
      <c r="O483" s="66">
        <v>1.894425</v>
      </c>
      <c r="P483">
        <v>7863</v>
      </c>
      <c r="Q483" s="65">
        <v>14895.86</v>
      </c>
      <c r="R483" s="65">
        <v>178.08</v>
      </c>
      <c r="S483" s="50">
        <v>44732.853636689797</v>
      </c>
      <c r="T483" s="65">
        <f t="shared" si="7"/>
        <v>15073.94</v>
      </c>
    </row>
    <row r="484" spans="1:20" x14ac:dyDescent="0.25">
      <c r="A484" s="60" t="s">
        <v>216</v>
      </c>
      <c r="B484" s="60" t="s">
        <v>215</v>
      </c>
      <c r="C484" s="60" t="s">
        <v>373</v>
      </c>
      <c r="D484" s="60" t="s">
        <v>280</v>
      </c>
      <c r="E484" s="60" t="s">
        <v>118</v>
      </c>
      <c r="F484" s="60" t="s">
        <v>21</v>
      </c>
      <c r="G484" s="60" t="s">
        <v>316</v>
      </c>
      <c r="H484" s="60" t="s">
        <v>307</v>
      </c>
      <c r="I484">
        <v>61480</v>
      </c>
      <c r="J484" s="61">
        <v>1513613.7057461101</v>
      </c>
      <c r="K484" s="62"/>
      <c r="L484" s="63"/>
      <c r="M484" s="64"/>
      <c r="N484" s="65">
        <v>0.73</v>
      </c>
      <c r="O484" s="66">
        <v>0.688025</v>
      </c>
      <c r="Q484" s="65">
        <v>0</v>
      </c>
      <c r="R484" s="65">
        <v>0</v>
      </c>
      <c r="S484" s="50">
        <v>44732.853636689797</v>
      </c>
      <c r="T484" s="65">
        <f t="shared" si="7"/>
        <v>0</v>
      </c>
    </row>
    <row r="485" spans="1:20" x14ac:dyDescent="0.25">
      <c r="A485" s="60" t="s">
        <v>216</v>
      </c>
      <c r="B485" s="60" t="s">
        <v>215</v>
      </c>
      <c r="C485" s="60" t="s">
        <v>374</v>
      </c>
      <c r="D485" s="60" t="s">
        <v>285</v>
      </c>
      <c r="E485" s="60" t="s">
        <v>118</v>
      </c>
      <c r="F485" s="60" t="s">
        <v>21</v>
      </c>
      <c r="G485" s="60" t="s">
        <v>16</v>
      </c>
      <c r="H485" s="60" t="s">
        <v>307</v>
      </c>
      <c r="I485">
        <v>131124</v>
      </c>
      <c r="J485" s="61">
        <v>1513613.7057461101</v>
      </c>
      <c r="K485" s="62">
        <v>9643512.5427239891</v>
      </c>
      <c r="L485" s="63"/>
      <c r="M485" s="64">
        <v>0.15695667932615801</v>
      </c>
      <c r="N485" s="65">
        <v>2.0099999999999998</v>
      </c>
      <c r="O485" s="66">
        <v>1.894425</v>
      </c>
      <c r="P485">
        <v>20580</v>
      </c>
      <c r="Q485" s="65">
        <v>38987.269999999997</v>
      </c>
      <c r="R485" s="65">
        <v>492.54</v>
      </c>
      <c r="S485" s="50">
        <v>44732.853636689797</v>
      </c>
      <c r="T485" s="65">
        <f t="shared" si="7"/>
        <v>39479.81</v>
      </c>
    </row>
    <row r="486" spans="1:20" x14ac:dyDescent="0.25">
      <c r="A486" s="60" t="s">
        <v>216</v>
      </c>
      <c r="B486" s="60" t="s">
        <v>215</v>
      </c>
      <c r="C486" s="60" t="s">
        <v>375</v>
      </c>
      <c r="D486" s="60" t="s">
        <v>151</v>
      </c>
      <c r="E486" s="60" t="s">
        <v>152</v>
      </c>
      <c r="F486" s="60" t="s">
        <v>21</v>
      </c>
      <c r="G486" s="60" t="s">
        <v>16</v>
      </c>
      <c r="H486" s="60" t="s">
        <v>307</v>
      </c>
      <c r="I486">
        <v>5268</v>
      </c>
      <c r="J486" s="61">
        <v>1513613.7057461101</v>
      </c>
      <c r="K486" s="62">
        <v>8525576.1012209393</v>
      </c>
      <c r="L486" s="63"/>
      <c r="M486" s="64">
        <v>0.17753799717175101</v>
      </c>
      <c r="N486" s="65">
        <v>23.37</v>
      </c>
      <c r="O486" s="66">
        <v>21.9678</v>
      </c>
      <c r="P486">
        <v>935</v>
      </c>
      <c r="Q486" s="65">
        <v>20539.89</v>
      </c>
      <c r="R486" s="65">
        <v>-87.87</v>
      </c>
      <c r="S486" s="50">
        <v>44732.853636689797</v>
      </c>
      <c r="T486" s="65">
        <f t="shared" si="7"/>
        <v>20452.02</v>
      </c>
    </row>
    <row r="487" spans="1:20" x14ac:dyDescent="0.25">
      <c r="A487" s="60" t="s">
        <v>216</v>
      </c>
      <c r="B487" s="60" t="s">
        <v>215</v>
      </c>
      <c r="C487" s="60" t="s">
        <v>376</v>
      </c>
      <c r="D487" s="60" t="s">
        <v>285</v>
      </c>
      <c r="E487" s="60" t="s">
        <v>152</v>
      </c>
      <c r="F487" s="60" t="s">
        <v>21</v>
      </c>
      <c r="G487" s="60" t="s">
        <v>16</v>
      </c>
      <c r="H487" s="60" t="s">
        <v>307</v>
      </c>
      <c r="I487">
        <v>9216</v>
      </c>
      <c r="J487" s="61">
        <v>1513613.7057461101</v>
      </c>
      <c r="K487" s="62">
        <v>9354770.9723507296</v>
      </c>
      <c r="L487" s="63"/>
      <c r="M487" s="64">
        <v>0.16180125737121701</v>
      </c>
      <c r="N487" s="65">
        <v>28.22</v>
      </c>
      <c r="O487" s="66">
        <v>26.526800000000001</v>
      </c>
      <c r="P487">
        <v>1491</v>
      </c>
      <c r="Q487" s="65">
        <v>39551.46</v>
      </c>
      <c r="R487" s="65">
        <v>-106.11</v>
      </c>
      <c r="S487" s="50">
        <v>44732.853636689797</v>
      </c>
      <c r="T487" s="65">
        <f t="shared" si="7"/>
        <v>39445.35</v>
      </c>
    </row>
    <row r="488" spans="1:20" x14ac:dyDescent="0.25">
      <c r="A488" s="60" t="s">
        <v>216</v>
      </c>
      <c r="B488" s="60" t="s">
        <v>215</v>
      </c>
      <c r="C488" s="60" t="s">
        <v>377</v>
      </c>
      <c r="D488" s="60" t="s">
        <v>151</v>
      </c>
      <c r="E488" s="60" t="s">
        <v>126</v>
      </c>
      <c r="F488" s="60" t="s">
        <v>21</v>
      </c>
      <c r="G488" s="60" t="s">
        <v>16</v>
      </c>
      <c r="H488" s="60" t="s">
        <v>307</v>
      </c>
      <c r="I488">
        <v>3192</v>
      </c>
      <c r="J488" s="61">
        <v>1513613.7057461101</v>
      </c>
      <c r="K488" s="62">
        <v>8525576.1012209393</v>
      </c>
      <c r="L488" s="63"/>
      <c r="M488" s="64">
        <v>0.17753799717175101</v>
      </c>
      <c r="N488" s="65">
        <v>16.82</v>
      </c>
      <c r="O488" s="66">
        <v>15.8108</v>
      </c>
      <c r="P488">
        <v>566</v>
      </c>
      <c r="Q488" s="65">
        <v>8948.91</v>
      </c>
      <c r="R488" s="65">
        <v>31.63</v>
      </c>
      <c r="S488" s="50">
        <v>44732.853636689797</v>
      </c>
      <c r="T488" s="65">
        <f t="shared" si="7"/>
        <v>8980.5399999999991</v>
      </c>
    </row>
    <row r="489" spans="1:20" x14ac:dyDescent="0.25">
      <c r="A489" s="60" t="s">
        <v>216</v>
      </c>
      <c r="B489" s="60" t="s">
        <v>215</v>
      </c>
      <c r="C489" s="60" t="s">
        <v>378</v>
      </c>
      <c r="D489" s="60" t="s">
        <v>285</v>
      </c>
      <c r="E489" s="60" t="s">
        <v>126</v>
      </c>
      <c r="F489" s="60" t="s">
        <v>21</v>
      </c>
      <c r="G489" s="60" t="s">
        <v>16</v>
      </c>
      <c r="H489" s="60" t="s">
        <v>307</v>
      </c>
      <c r="I489">
        <v>3971</v>
      </c>
      <c r="J489" s="61">
        <v>1513613.7057461101</v>
      </c>
      <c r="K489" s="62">
        <v>9643512.5427239891</v>
      </c>
      <c r="L489" s="63"/>
      <c r="M489" s="64">
        <v>0.15695667932615801</v>
      </c>
      <c r="N489" s="65">
        <v>20.32</v>
      </c>
      <c r="O489" s="66">
        <v>19.1008</v>
      </c>
      <c r="P489">
        <v>623</v>
      </c>
      <c r="Q489" s="65">
        <v>11899.8</v>
      </c>
      <c r="R489" s="65">
        <v>38.21</v>
      </c>
      <c r="S489" s="50">
        <v>44732.853636689797</v>
      </c>
      <c r="T489" s="65">
        <f t="shared" si="7"/>
        <v>11938.009999999998</v>
      </c>
    </row>
    <row r="490" spans="1:20" x14ac:dyDescent="0.25">
      <c r="A490" s="60" t="s">
        <v>218</v>
      </c>
      <c r="B490" s="60" t="s">
        <v>217</v>
      </c>
      <c r="C490" s="60" t="s">
        <v>372</v>
      </c>
      <c r="D490" s="60" t="s">
        <v>151</v>
      </c>
      <c r="E490" s="60" t="s">
        <v>118</v>
      </c>
      <c r="F490" s="60" t="s">
        <v>21</v>
      </c>
      <c r="G490" s="60" t="s">
        <v>16</v>
      </c>
      <c r="H490" s="60" t="s">
        <v>307</v>
      </c>
      <c r="I490">
        <v>50074</v>
      </c>
      <c r="J490" s="61">
        <v>13094.6834985063</v>
      </c>
      <c r="K490" s="62">
        <v>9638978.7935049701</v>
      </c>
      <c r="L490" s="63"/>
      <c r="M490" s="64">
        <v>1.35851357068343E-3</v>
      </c>
      <c r="N490" s="65">
        <v>2.0099999999999998</v>
      </c>
      <c r="O490" s="66">
        <v>1.894425</v>
      </c>
      <c r="P490">
        <v>68</v>
      </c>
      <c r="Q490" s="65">
        <v>128.82</v>
      </c>
      <c r="R490" s="65">
        <v>0</v>
      </c>
      <c r="S490" s="50">
        <v>44732.853636689797</v>
      </c>
      <c r="T490" s="65">
        <f t="shared" si="7"/>
        <v>128.82</v>
      </c>
    </row>
    <row r="491" spans="1:20" x14ac:dyDescent="0.25">
      <c r="A491" s="60" t="s">
        <v>218</v>
      </c>
      <c r="B491" s="60" t="s">
        <v>217</v>
      </c>
      <c r="C491" s="60" t="s">
        <v>373</v>
      </c>
      <c r="D491" s="60" t="s">
        <v>280</v>
      </c>
      <c r="E491" s="60" t="s">
        <v>118</v>
      </c>
      <c r="F491" s="60" t="s">
        <v>21</v>
      </c>
      <c r="G491" s="60" t="s">
        <v>16</v>
      </c>
      <c r="H491" s="60" t="s">
        <v>307</v>
      </c>
      <c r="I491">
        <v>61480</v>
      </c>
      <c r="J491" s="61">
        <v>13094.6834985063</v>
      </c>
      <c r="K491" s="62">
        <v>3448004.9297914202</v>
      </c>
      <c r="L491" s="63"/>
      <c r="M491" s="64">
        <v>3.7977566056723801E-3</v>
      </c>
      <c r="N491" s="65">
        <v>0.73</v>
      </c>
      <c r="O491" s="66">
        <v>0.688025</v>
      </c>
      <c r="P491">
        <v>233</v>
      </c>
      <c r="Q491" s="65">
        <v>160.31</v>
      </c>
      <c r="R491" s="65">
        <v>2.75</v>
      </c>
      <c r="S491" s="50">
        <v>44732.853636689797</v>
      </c>
      <c r="T491" s="65">
        <f t="shared" si="7"/>
        <v>163.06</v>
      </c>
    </row>
    <row r="492" spans="1:20" x14ac:dyDescent="0.25">
      <c r="A492" s="60" t="s">
        <v>218</v>
      </c>
      <c r="B492" s="60" t="s">
        <v>217</v>
      </c>
      <c r="C492" s="60" t="s">
        <v>374</v>
      </c>
      <c r="D492" s="60" t="s">
        <v>285</v>
      </c>
      <c r="E492" s="60" t="s">
        <v>118</v>
      </c>
      <c r="F492" s="60" t="s">
        <v>21</v>
      </c>
      <c r="G492" s="60" t="s">
        <v>16</v>
      </c>
      <c r="H492" s="60" t="s">
        <v>307</v>
      </c>
      <c r="I492">
        <v>131124</v>
      </c>
      <c r="J492" s="61">
        <v>13094.6834985063</v>
      </c>
      <c r="K492" s="62">
        <v>9643512.5427239891</v>
      </c>
      <c r="L492" s="63"/>
      <c r="M492" s="64">
        <v>1.35787488640601E-3</v>
      </c>
      <c r="N492" s="65">
        <v>2.0099999999999998</v>
      </c>
      <c r="O492" s="66">
        <v>1.894425</v>
      </c>
      <c r="P492">
        <v>178</v>
      </c>
      <c r="Q492" s="65">
        <v>337.21</v>
      </c>
      <c r="R492" s="65">
        <v>1.89</v>
      </c>
      <c r="S492" s="50">
        <v>44732.853636689797</v>
      </c>
      <c r="T492" s="65">
        <f t="shared" si="7"/>
        <v>339.09999999999997</v>
      </c>
    </row>
    <row r="493" spans="1:20" x14ac:dyDescent="0.25">
      <c r="A493" s="60" t="s">
        <v>218</v>
      </c>
      <c r="B493" s="60" t="s">
        <v>217</v>
      </c>
      <c r="C493" s="60" t="s">
        <v>375</v>
      </c>
      <c r="D493" s="60" t="s">
        <v>151</v>
      </c>
      <c r="E493" s="60" t="s">
        <v>152</v>
      </c>
      <c r="F493" s="60" t="s">
        <v>21</v>
      </c>
      <c r="G493" s="60" t="s">
        <v>16</v>
      </c>
      <c r="H493" s="60" t="s">
        <v>307</v>
      </c>
      <c r="I493">
        <v>5268</v>
      </c>
      <c r="J493" s="61">
        <v>13094.6834985063</v>
      </c>
      <c r="K493" s="62">
        <v>8525576.1012209393</v>
      </c>
      <c r="L493" s="63"/>
      <c r="M493" s="64">
        <v>1.5359294601371299E-3</v>
      </c>
      <c r="N493" s="65">
        <v>23.37</v>
      </c>
      <c r="O493" s="66">
        <v>21.9678</v>
      </c>
      <c r="P493">
        <v>8</v>
      </c>
      <c r="Q493" s="65">
        <v>175.74</v>
      </c>
      <c r="R493" s="65">
        <v>0</v>
      </c>
      <c r="S493" s="50">
        <v>44732.853636689797</v>
      </c>
      <c r="T493" s="65">
        <f t="shared" si="7"/>
        <v>175.74</v>
      </c>
    </row>
    <row r="494" spans="1:20" x14ac:dyDescent="0.25">
      <c r="A494" s="60" t="s">
        <v>218</v>
      </c>
      <c r="B494" s="60" t="s">
        <v>217</v>
      </c>
      <c r="C494" s="60" t="s">
        <v>376</v>
      </c>
      <c r="D494" s="60" t="s">
        <v>285</v>
      </c>
      <c r="E494" s="60" t="s">
        <v>152</v>
      </c>
      <c r="F494" s="60" t="s">
        <v>21</v>
      </c>
      <c r="G494" s="60" t="s">
        <v>16</v>
      </c>
      <c r="H494" s="60" t="s">
        <v>307</v>
      </c>
      <c r="I494">
        <v>9216</v>
      </c>
      <c r="J494" s="61">
        <v>13094.6834985063</v>
      </c>
      <c r="K494" s="62">
        <v>9354770.9723507296</v>
      </c>
      <c r="L494" s="63"/>
      <c r="M494" s="64">
        <v>1.39978664760574E-3</v>
      </c>
      <c r="N494" s="65">
        <v>28.22</v>
      </c>
      <c r="O494" s="66">
        <v>26.526800000000001</v>
      </c>
      <c r="P494">
        <v>12</v>
      </c>
      <c r="Q494" s="65">
        <v>318.32</v>
      </c>
      <c r="R494" s="65">
        <v>0</v>
      </c>
      <c r="S494" s="50">
        <v>44732.853636689797</v>
      </c>
      <c r="T494" s="65">
        <f t="shared" si="7"/>
        <v>318.32</v>
      </c>
    </row>
    <row r="495" spans="1:20" x14ac:dyDescent="0.25">
      <c r="A495" s="60" t="s">
        <v>218</v>
      </c>
      <c r="B495" s="60" t="s">
        <v>217</v>
      </c>
      <c r="C495" s="60" t="s">
        <v>377</v>
      </c>
      <c r="D495" s="60" t="s">
        <v>151</v>
      </c>
      <c r="E495" s="60" t="s">
        <v>126</v>
      </c>
      <c r="F495" s="60" t="s">
        <v>21</v>
      </c>
      <c r="G495" s="60" t="s">
        <v>16</v>
      </c>
      <c r="H495" s="60" t="s">
        <v>307</v>
      </c>
      <c r="I495">
        <v>3192</v>
      </c>
      <c r="J495" s="61">
        <v>13094.6834985063</v>
      </c>
      <c r="K495" s="62">
        <v>8525576.1012209393</v>
      </c>
      <c r="L495" s="63"/>
      <c r="M495" s="64">
        <v>1.5359294601371299E-3</v>
      </c>
      <c r="N495" s="65">
        <v>16.82</v>
      </c>
      <c r="O495" s="66">
        <v>15.8108</v>
      </c>
      <c r="P495">
        <v>4</v>
      </c>
      <c r="Q495" s="65">
        <v>63.24</v>
      </c>
      <c r="R495" s="65">
        <v>0</v>
      </c>
      <c r="S495" s="50">
        <v>44732.853636689797</v>
      </c>
      <c r="T495" s="65">
        <f t="shared" si="7"/>
        <v>63.24</v>
      </c>
    </row>
    <row r="496" spans="1:20" x14ac:dyDescent="0.25">
      <c r="A496" s="60" t="s">
        <v>218</v>
      </c>
      <c r="B496" s="60" t="s">
        <v>217</v>
      </c>
      <c r="C496" s="60" t="s">
        <v>378</v>
      </c>
      <c r="D496" s="60" t="s">
        <v>285</v>
      </c>
      <c r="E496" s="60" t="s">
        <v>126</v>
      </c>
      <c r="F496" s="60" t="s">
        <v>21</v>
      </c>
      <c r="G496" s="60" t="s">
        <v>16</v>
      </c>
      <c r="H496" s="60" t="s">
        <v>307</v>
      </c>
      <c r="I496">
        <v>3971</v>
      </c>
      <c r="J496" s="61">
        <v>13094.6834985063</v>
      </c>
      <c r="K496" s="62">
        <v>9643512.5427239891</v>
      </c>
      <c r="L496" s="63"/>
      <c r="M496" s="64">
        <v>1.35787488640601E-3</v>
      </c>
      <c r="N496" s="65">
        <v>20.32</v>
      </c>
      <c r="O496" s="66">
        <v>19.1008</v>
      </c>
      <c r="P496">
        <v>5</v>
      </c>
      <c r="Q496" s="65">
        <v>95.5</v>
      </c>
      <c r="R496" s="65">
        <v>0</v>
      </c>
      <c r="S496" s="50">
        <v>44732.853636689797</v>
      </c>
      <c r="T496" s="65">
        <f t="shared" si="7"/>
        <v>95.5</v>
      </c>
    </row>
    <row r="497" spans="1:20" x14ac:dyDescent="0.25">
      <c r="A497" s="60" t="s">
        <v>219</v>
      </c>
      <c r="B497" s="60" t="s">
        <v>217</v>
      </c>
      <c r="C497" s="60" t="s">
        <v>372</v>
      </c>
      <c r="D497" s="60" t="s">
        <v>151</v>
      </c>
      <c r="E497" s="60" t="s">
        <v>118</v>
      </c>
      <c r="F497" s="60" t="s">
        <v>21</v>
      </c>
      <c r="G497" s="60" t="s">
        <v>16</v>
      </c>
      <c r="H497" s="60" t="s">
        <v>307</v>
      </c>
      <c r="I497">
        <v>50074</v>
      </c>
      <c r="J497" s="61">
        <v>2026.2566341982699</v>
      </c>
      <c r="K497" s="62">
        <v>9638978.7935049701</v>
      </c>
      <c r="L497" s="63"/>
      <c r="M497" s="64">
        <v>2.1021486586977699E-4</v>
      </c>
      <c r="N497" s="65">
        <v>2.0099999999999998</v>
      </c>
      <c r="O497" s="66">
        <v>1.894425</v>
      </c>
      <c r="P497">
        <v>10</v>
      </c>
      <c r="Q497" s="65">
        <v>18.940000000000001</v>
      </c>
      <c r="R497" s="65">
        <v>0</v>
      </c>
      <c r="S497" s="50">
        <v>44732.853636689797</v>
      </c>
      <c r="T497" s="65">
        <f t="shared" si="7"/>
        <v>18.940000000000001</v>
      </c>
    </row>
    <row r="498" spans="1:20" x14ac:dyDescent="0.25">
      <c r="A498" s="60" t="s">
        <v>219</v>
      </c>
      <c r="B498" s="60" t="s">
        <v>217</v>
      </c>
      <c r="C498" s="60" t="s">
        <v>373</v>
      </c>
      <c r="D498" s="60" t="s">
        <v>280</v>
      </c>
      <c r="E498" s="60" t="s">
        <v>118</v>
      </c>
      <c r="F498" s="60" t="s">
        <v>21</v>
      </c>
      <c r="G498" s="60" t="s">
        <v>16</v>
      </c>
      <c r="H498" s="60" t="s">
        <v>307</v>
      </c>
      <c r="I498">
        <v>61480</v>
      </c>
      <c r="J498" s="61">
        <v>2026.2566341982699</v>
      </c>
      <c r="K498" s="62">
        <v>3448004.9297914202</v>
      </c>
      <c r="L498" s="63"/>
      <c r="M498" s="64">
        <v>5.8766059662241905E-4</v>
      </c>
      <c r="N498" s="65">
        <v>0.73</v>
      </c>
      <c r="O498" s="66">
        <v>0.688025</v>
      </c>
      <c r="P498">
        <v>36</v>
      </c>
      <c r="Q498" s="65">
        <v>24.77</v>
      </c>
      <c r="R498" s="65">
        <v>0.69</v>
      </c>
      <c r="S498" s="50">
        <v>44732.853636689797</v>
      </c>
      <c r="T498" s="65">
        <f t="shared" si="7"/>
        <v>25.46</v>
      </c>
    </row>
    <row r="499" spans="1:20" x14ac:dyDescent="0.25">
      <c r="A499" s="60" t="s">
        <v>219</v>
      </c>
      <c r="B499" s="60" t="s">
        <v>217</v>
      </c>
      <c r="C499" s="60" t="s">
        <v>374</v>
      </c>
      <c r="D499" s="60" t="s">
        <v>285</v>
      </c>
      <c r="E499" s="60" t="s">
        <v>118</v>
      </c>
      <c r="F499" s="60" t="s">
        <v>21</v>
      </c>
      <c r="G499" s="60" t="s">
        <v>16</v>
      </c>
      <c r="H499" s="60" t="s">
        <v>307</v>
      </c>
      <c r="I499">
        <v>131124</v>
      </c>
      <c r="J499" s="61">
        <v>2026.2566341982699</v>
      </c>
      <c r="K499" s="62">
        <v>9643512.5427239891</v>
      </c>
      <c r="L499" s="63"/>
      <c r="M499" s="64">
        <v>2.1011603658120201E-4</v>
      </c>
      <c r="N499" s="65">
        <v>2.0099999999999998</v>
      </c>
      <c r="O499" s="66">
        <v>1.894425</v>
      </c>
      <c r="P499">
        <v>27</v>
      </c>
      <c r="Q499" s="65">
        <v>51.15</v>
      </c>
      <c r="R499" s="65">
        <v>0</v>
      </c>
      <c r="S499" s="50">
        <v>44732.853636689797</v>
      </c>
      <c r="T499" s="65">
        <f t="shared" si="7"/>
        <v>51.15</v>
      </c>
    </row>
    <row r="500" spans="1:20" x14ac:dyDescent="0.25">
      <c r="A500" s="60" t="s">
        <v>219</v>
      </c>
      <c r="B500" s="60" t="s">
        <v>217</v>
      </c>
      <c r="C500" s="60" t="s">
        <v>375</v>
      </c>
      <c r="D500" s="60" t="s">
        <v>151</v>
      </c>
      <c r="E500" s="60" t="s">
        <v>152</v>
      </c>
      <c r="F500" s="60" t="s">
        <v>21</v>
      </c>
      <c r="G500" s="60" t="s">
        <v>16</v>
      </c>
      <c r="H500" s="60" t="s">
        <v>307</v>
      </c>
      <c r="I500">
        <v>5268</v>
      </c>
      <c r="J500" s="61">
        <v>2026.2566341982699</v>
      </c>
      <c r="K500" s="62">
        <v>8525576.1012209393</v>
      </c>
      <c r="L500" s="63"/>
      <c r="M500" s="64">
        <v>2.37668001568608E-4</v>
      </c>
      <c r="N500" s="65">
        <v>23.37</v>
      </c>
      <c r="O500" s="66">
        <v>21.9678</v>
      </c>
      <c r="P500">
        <v>1</v>
      </c>
      <c r="Q500" s="65">
        <v>21.97</v>
      </c>
      <c r="R500" s="65">
        <v>0</v>
      </c>
      <c r="S500" s="50">
        <v>44732.853636689797</v>
      </c>
      <c r="T500" s="65">
        <f t="shared" si="7"/>
        <v>21.97</v>
      </c>
    </row>
    <row r="501" spans="1:20" x14ac:dyDescent="0.25">
      <c r="A501" s="60" t="s">
        <v>219</v>
      </c>
      <c r="B501" s="60" t="s">
        <v>217</v>
      </c>
      <c r="C501" s="60" t="s">
        <v>376</v>
      </c>
      <c r="D501" s="60" t="s">
        <v>285</v>
      </c>
      <c r="E501" s="60" t="s">
        <v>152</v>
      </c>
      <c r="F501" s="60" t="s">
        <v>21</v>
      </c>
      <c r="G501" s="60" t="s">
        <v>316</v>
      </c>
      <c r="H501" s="60" t="s">
        <v>307</v>
      </c>
      <c r="I501">
        <v>9216</v>
      </c>
      <c r="J501" s="61">
        <v>2026.2566341982699</v>
      </c>
      <c r="K501" s="62"/>
      <c r="L501" s="63"/>
      <c r="M501" s="64"/>
      <c r="N501" s="65">
        <v>28.22</v>
      </c>
      <c r="O501" s="66">
        <v>26.526800000000001</v>
      </c>
      <c r="Q501" s="65">
        <v>0</v>
      </c>
      <c r="R501" s="65">
        <v>0</v>
      </c>
      <c r="S501" s="50">
        <v>44732.853636689797</v>
      </c>
      <c r="T501" s="65">
        <f t="shared" si="7"/>
        <v>0</v>
      </c>
    </row>
    <row r="502" spans="1:20" x14ac:dyDescent="0.25">
      <c r="A502" s="60" t="s">
        <v>219</v>
      </c>
      <c r="B502" s="60" t="s">
        <v>217</v>
      </c>
      <c r="C502" s="60" t="s">
        <v>377</v>
      </c>
      <c r="D502" s="60" t="s">
        <v>151</v>
      </c>
      <c r="E502" s="60" t="s">
        <v>126</v>
      </c>
      <c r="F502" s="60" t="s">
        <v>21</v>
      </c>
      <c r="G502" s="60" t="s">
        <v>16</v>
      </c>
      <c r="H502" s="60" t="s">
        <v>307</v>
      </c>
      <c r="I502">
        <v>3192</v>
      </c>
      <c r="J502" s="61">
        <v>2026.2566341982699</v>
      </c>
      <c r="K502" s="62">
        <v>8525576.1012209393</v>
      </c>
      <c r="L502" s="63"/>
      <c r="M502" s="64">
        <v>2.37668001568608E-4</v>
      </c>
      <c r="N502" s="65">
        <v>16.82</v>
      </c>
      <c r="O502" s="66">
        <v>15.8108</v>
      </c>
      <c r="P502">
        <v>0</v>
      </c>
      <c r="Q502" s="65">
        <v>0</v>
      </c>
      <c r="R502" s="65">
        <v>0</v>
      </c>
      <c r="S502" s="50">
        <v>44732.853636689797</v>
      </c>
      <c r="T502" s="65">
        <f t="shared" si="7"/>
        <v>0</v>
      </c>
    </row>
    <row r="503" spans="1:20" x14ac:dyDescent="0.25">
      <c r="A503" s="60" t="s">
        <v>219</v>
      </c>
      <c r="B503" s="60" t="s">
        <v>217</v>
      </c>
      <c r="C503" s="60" t="s">
        <v>378</v>
      </c>
      <c r="D503" s="60" t="s">
        <v>285</v>
      </c>
      <c r="E503" s="60" t="s">
        <v>126</v>
      </c>
      <c r="F503" s="60" t="s">
        <v>21</v>
      </c>
      <c r="G503" s="60" t="s">
        <v>16</v>
      </c>
      <c r="H503" s="60" t="s">
        <v>307</v>
      </c>
      <c r="I503">
        <v>3971</v>
      </c>
      <c r="J503" s="61">
        <v>2026.2566341982699</v>
      </c>
      <c r="K503" s="62">
        <v>9643512.5427239891</v>
      </c>
      <c r="L503" s="63"/>
      <c r="M503" s="64">
        <v>2.1011603658120201E-4</v>
      </c>
      <c r="N503" s="65">
        <v>20.32</v>
      </c>
      <c r="O503" s="66">
        <v>19.1008</v>
      </c>
      <c r="P503">
        <v>0</v>
      </c>
      <c r="Q503" s="65">
        <v>0</v>
      </c>
      <c r="R503" s="65">
        <v>0</v>
      </c>
      <c r="S503" s="50">
        <v>44732.853636689797</v>
      </c>
      <c r="T503" s="65">
        <f t="shared" si="7"/>
        <v>0</v>
      </c>
    </row>
    <row r="504" spans="1:20" x14ac:dyDescent="0.25">
      <c r="A504" s="60" t="s">
        <v>220</v>
      </c>
      <c r="B504" s="60" t="s">
        <v>217</v>
      </c>
      <c r="C504" s="60" t="s">
        <v>372</v>
      </c>
      <c r="D504" s="60" t="s">
        <v>151</v>
      </c>
      <c r="E504" s="60" t="s">
        <v>118</v>
      </c>
      <c r="F504" s="60" t="s">
        <v>21</v>
      </c>
      <c r="G504" s="60" t="s">
        <v>16</v>
      </c>
      <c r="H504" s="60" t="s">
        <v>307</v>
      </c>
      <c r="I504">
        <v>50074</v>
      </c>
      <c r="J504" s="61">
        <v>962.47190124418</v>
      </c>
      <c r="K504" s="62">
        <v>9638978.7935049701</v>
      </c>
      <c r="L504" s="63"/>
      <c r="M504" s="64">
        <v>9.9852061288144202E-5</v>
      </c>
      <c r="N504" s="65">
        <v>2.0099999999999998</v>
      </c>
      <c r="O504" s="66">
        <v>1.894425</v>
      </c>
      <c r="P504">
        <v>4</v>
      </c>
      <c r="Q504" s="65">
        <v>7.58</v>
      </c>
      <c r="R504" s="65">
        <v>0</v>
      </c>
      <c r="S504" s="50">
        <v>44732.853636689797</v>
      </c>
      <c r="T504" s="65">
        <f t="shared" si="7"/>
        <v>7.58</v>
      </c>
    </row>
    <row r="505" spans="1:20" x14ac:dyDescent="0.25">
      <c r="A505" s="60" t="s">
        <v>220</v>
      </c>
      <c r="B505" s="60" t="s">
        <v>217</v>
      </c>
      <c r="C505" s="60" t="s">
        <v>373</v>
      </c>
      <c r="D505" s="60" t="s">
        <v>280</v>
      </c>
      <c r="E505" s="60" t="s">
        <v>118</v>
      </c>
      <c r="F505" s="60" t="s">
        <v>21</v>
      </c>
      <c r="G505" s="60" t="s">
        <v>16</v>
      </c>
      <c r="H505" s="60" t="s">
        <v>307</v>
      </c>
      <c r="I505">
        <v>61480</v>
      </c>
      <c r="J505" s="61">
        <v>962.47190124418</v>
      </c>
      <c r="K505" s="62">
        <v>3448004.9297914202</v>
      </c>
      <c r="L505" s="63"/>
      <c r="M505" s="64">
        <v>2.7913878339565001E-4</v>
      </c>
      <c r="N505" s="65">
        <v>0.73</v>
      </c>
      <c r="O505" s="66">
        <v>0.688025</v>
      </c>
      <c r="P505">
        <v>17</v>
      </c>
      <c r="Q505" s="65">
        <v>11.7</v>
      </c>
      <c r="R505" s="65">
        <v>0.69</v>
      </c>
      <c r="S505" s="50">
        <v>44732.853636689797</v>
      </c>
      <c r="T505" s="65">
        <f t="shared" si="7"/>
        <v>12.389999999999999</v>
      </c>
    </row>
    <row r="506" spans="1:20" x14ac:dyDescent="0.25">
      <c r="A506" s="60" t="s">
        <v>220</v>
      </c>
      <c r="B506" s="60" t="s">
        <v>217</v>
      </c>
      <c r="C506" s="60" t="s">
        <v>374</v>
      </c>
      <c r="D506" s="60" t="s">
        <v>285</v>
      </c>
      <c r="E506" s="60" t="s">
        <v>118</v>
      </c>
      <c r="F506" s="60" t="s">
        <v>21</v>
      </c>
      <c r="G506" s="60" t="s">
        <v>16</v>
      </c>
      <c r="H506" s="60" t="s">
        <v>307</v>
      </c>
      <c r="I506">
        <v>131124</v>
      </c>
      <c r="J506" s="61">
        <v>962.47190124418</v>
      </c>
      <c r="K506" s="62">
        <v>9643512.5427239891</v>
      </c>
      <c r="L506" s="63"/>
      <c r="M506" s="64">
        <v>9.9805117376070896E-5</v>
      </c>
      <c r="N506" s="65">
        <v>2.0099999999999998</v>
      </c>
      <c r="O506" s="66">
        <v>1.894425</v>
      </c>
      <c r="P506">
        <v>13</v>
      </c>
      <c r="Q506" s="65">
        <v>24.63</v>
      </c>
      <c r="R506" s="65">
        <v>1.9</v>
      </c>
      <c r="S506" s="50">
        <v>44732.853636689797</v>
      </c>
      <c r="T506" s="65">
        <f t="shared" si="7"/>
        <v>26.529999999999998</v>
      </c>
    </row>
    <row r="507" spans="1:20" x14ac:dyDescent="0.25">
      <c r="A507" s="60" t="s">
        <v>220</v>
      </c>
      <c r="B507" s="60" t="s">
        <v>217</v>
      </c>
      <c r="C507" s="60" t="s">
        <v>375</v>
      </c>
      <c r="D507" s="60" t="s">
        <v>151</v>
      </c>
      <c r="E507" s="60" t="s">
        <v>152</v>
      </c>
      <c r="F507" s="60" t="s">
        <v>21</v>
      </c>
      <c r="G507" s="60" t="s">
        <v>16</v>
      </c>
      <c r="H507" s="60" t="s">
        <v>307</v>
      </c>
      <c r="I507">
        <v>5268</v>
      </c>
      <c r="J507" s="61">
        <v>962.47190124418</v>
      </c>
      <c r="K507" s="62">
        <v>8525576.1012209393</v>
      </c>
      <c r="L507" s="63"/>
      <c r="M507" s="64">
        <v>1.12892300745089E-4</v>
      </c>
      <c r="N507" s="65">
        <v>23.37</v>
      </c>
      <c r="O507" s="66">
        <v>21.9678</v>
      </c>
      <c r="P507">
        <v>0</v>
      </c>
      <c r="Q507" s="65">
        <v>0</v>
      </c>
      <c r="R507" s="65">
        <v>0</v>
      </c>
      <c r="S507" s="50">
        <v>44732.853636689797</v>
      </c>
      <c r="T507" s="65">
        <f t="shared" si="7"/>
        <v>0</v>
      </c>
    </row>
    <row r="508" spans="1:20" x14ac:dyDescent="0.25">
      <c r="A508" s="60" t="s">
        <v>220</v>
      </c>
      <c r="B508" s="60" t="s">
        <v>217</v>
      </c>
      <c r="C508" s="60" t="s">
        <v>376</v>
      </c>
      <c r="D508" s="60" t="s">
        <v>285</v>
      </c>
      <c r="E508" s="60" t="s">
        <v>152</v>
      </c>
      <c r="F508" s="60" t="s">
        <v>21</v>
      </c>
      <c r="G508" s="60" t="s">
        <v>316</v>
      </c>
      <c r="H508" s="60" t="s">
        <v>307</v>
      </c>
      <c r="I508">
        <v>9216</v>
      </c>
      <c r="J508" s="61">
        <v>962.47190124418</v>
      </c>
      <c r="K508" s="62"/>
      <c r="L508" s="63"/>
      <c r="M508" s="64"/>
      <c r="N508" s="65">
        <v>28.22</v>
      </c>
      <c r="O508" s="66">
        <v>26.526800000000001</v>
      </c>
      <c r="Q508" s="65">
        <v>0</v>
      </c>
      <c r="R508" s="65">
        <v>0</v>
      </c>
      <c r="S508" s="50">
        <v>44732.853636689797</v>
      </c>
      <c r="T508" s="65">
        <f t="shared" si="7"/>
        <v>0</v>
      </c>
    </row>
    <row r="509" spans="1:20" x14ac:dyDescent="0.25">
      <c r="A509" s="60" t="s">
        <v>220</v>
      </c>
      <c r="B509" s="60" t="s">
        <v>217</v>
      </c>
      <c r="C509" s="60" t="s">
        <v>377</v>
      </c>
      <c r="D509" s="60" t="s">
        <v>151</v>
      </c>
      <c r="E509" s="60" t="s">
        <v>126</v>
      </c>
      <c r="F509" s="60" t="s">
        <v>21</v>
      </c>
      <c r="G509" s="60" t="s">
        <v>16</v>
      </c>
      <c r="H509" s="60" t="s">
        <v>307</v>
      </c>
      <c r="I509">
        <v>3192</v>
      </c>
      <c r="J509" s="61">
        <v>962.47190124418</v>
      </c>
      <c r="K509" s="62">
        <v>8525576.1012209393</v>
      </c>
      <c r="L509" s="63"/>
      <c r="M509" s="64">
        <v>1.12892300745089E-4</v>
      </c>
      <c r="N509" s="65">
        <v>16.82</v>
      </c>
      <c r="O509" s="66">
        <v>15.8108</v>
      </c>
      <c r="P509">
        <v>0</v>
      </c>
      <c r="Q509" s="65">
        <v>0</v>
      </c>
      <c r="R509" s="65">
        <v>0</v>
      </c>
      <c r="S509" s="50">
        <v>44732.853636689797</v>
      </c>
      <c r="T509" s="65">
        <f t="shared" si="7"/>
        <v>0</v>
      </c>
    </row>
    <row r="510" spans="1:20" x14ac:dyDescent="0.25">
      <c r="A510" s="60" t="s">
        <v>220</v>
      </c>
      <c r="B510" s="60" t="s">
        <v>217</v>
      </c>
      <c r="C510" s="60" t="s">
        <v>378</v>
      </c>
      <c r="D510" s="60" t="s">
        <v>285</v>
      </c>
      <c r="E510" s="60" t="s">
        <v>126</v>
      </c>
      <c r="F510" s="60" t="s">
        <v>21</v>
      </c>
      <c r="G510" s="60" t="s">
        <v>16</v>
      </c>
      <c r="H510" s="60" t="s">
        <v>307</v>
      </c>
      <c r="I510">
        <v>3971</v>
      </c>
      <c r="J510" s="61">
        <v>962.47190124418</v>
      </c>
      <c r="K510" s="62">
        <v>9643512.5427239891</v>
      </c>
      <c r="L510" s="63"/>
      <c r="M510" s="64">
        <v>9.9805117376070896E-5</v>
      </c>
      <c r="N510" s="65">
        <v>20.32</v>
      </c>
      <c r="O510" s="66">
        <v>19.1008</v>
      </c>
      <c r="P510">
        <v>0</v>
      </c>
      <c r="Q510" s="65">
        <v>0</v>
      </c>
      <c r="R510" s="65">
        <v>0</v>
      </c>
      <c r="S510" s="50">
        <v>44732.853636689797</v>
      </c>
      <c r="T510" s="65">
        <f t="shared" si="7"/>
        <v>0</v>
      </c>
    </row>
    <row r="511" spans="1:20" x14ac:dyDescent="0.25">
      <c r="A511" s="60" t="s">
        <v>221</v>
      </c>
      <c r="B511" s="60" t="s">
        <v>217</v>
      </c>
      <c r="C511" s="60" t="s">
        <v>372</v>
      </c>
      <c r="D511" s="60" t="s">
        <v>151</v>
      </c>
      <c r="E511" s="60" t="s">
        <v>118</v>
      </c>
      <c r="F511" s="60" t="s">
        <v>21</v>
      </c>
      <c r="G511" s="60" t="s">
        <v>16</v>
      </c>
      <c r="H511" s="60" t="s">
        <v>307</v>
      </c>
      <c r="I511">
        <v>50074</v>
      </c>
      <c r="J511" s="61">
        <v>285752.84183781198</v>
      </c>
      <c r="K511" s="62">
        <v>9638978.7935049701</v>
      </c>
      <c r="L511" s="63"/>
      <c r="M511" s="64">
        <v>2.9645551459285401E-2</v>
      </c>
      <c r="N511" s="65">
        <v>2.0099999999999998</v>
      </c>
      <c r="O511" s="66">
        <v>1.894425</v>
      </c>
      <c r="P511">
        <v>1484</v>
      </c>
      <c r="Q511" s="65">
        <v>2811.33</v>
      </c>
      <c r="R511" s="65">
        <v>35.99</v>
      </c>
      <c r="S511" s="50">
        <v>44732.853636689797</v>
      </c>
      <c r="T511" s="65">
        <f t="shared" si="7"/>
        <v>2847.3199999999997</v>
      </c>
    </row>
    <row r="512" spans="1:20" x14ac:dyDescent="0.25">
      <c r="A512" s="60" t="s">
        <v>221</v>
      </c>
      <c r="B512" s="60" t="s">
        <v>217</v>
      </c>
      <c r="C512" s="60" t="s">
        <v>373</v>
      </c>
      <c r="D512" s="60" t="s">
        <v>280</v>
      </c>
      <c r="E512" s="60" t="s">
        <v>118</v>
      </c>
      <c r="F512" s="60" t="s">
        <v>21</v>
      </c>
      <c r="G512" s="60" t="s">
        <v>16</v>
      </c>
      <c r="H512" s="60" t="s">
        <v>307</v>
      </c>
      <c r="I512">
        <v>61480</v>
      </c>
      <c r="J512" s="61">
        <v>285752.84183781198</v>
      </c>
      <c r="K512" s="62">
        <v>3448004.9297914202</v>
      </c>
      <c r="L512" s="63"/>
      <c r="M512" s="64">
        <v>8.2874835638676897E-2</v>
      </c>
      <c r="N512" s="65">
        <v>0.73</v>
      </c>
      <c r="O512" s="66">
        <v>0.688025</v>
      </c>
      <c r="P512">
        <v>5095</v>
      </c>
      <c r="Q512" s="65">
        <v>3505.49</v>
      </c>
      <c r="R512" s="65">
        <v>47.49</v>
      </c>
      <c r="S512" s="50">
        <v>44732.853636689797</v>
      </c>
      <c r="T512" s="65">
        <f t="shared" si="7"/>
        <v>3552.9799999999996</v>
      </c>
    </row>
    <row r="513" spans="1:20" x14ac:dyDescent="0.25">
      <c r="A513" s="60" t="s">
        <v>221</v>
      </c>
      <c r="B513" s="60" t="s">
        <v>217</v>
      </c>
      <c r="C513" s="60" t="s">
        <v>374</v>
      </c>
      <c r="D513" s="60" t="s">
        <v>285</v>
      </c>
      <c r="E513" s="60" t="s">
        <v>118</v>
      </c>
      <c r="F513" s="60" t="s">
        <v>21</v>
      </c>
      <c r="G513" s="60" t="s">
        <v>16</v>
      </c>
      <c r="H513" s="60" t="s">
        <v>307</v>
      </c>
      <c r="I513">
        <v>131124</v>
      </c>
      <c r="J513" s="61">
        <v>285752.84183781198</v>
      </c>
      <c r="K513" s="62">
        <v>9643512.5427239891</v>
      </c>
      <c r="L513" s="63"/>
      <c r="M513" s="64">
        <v>2.9631614058864102E-2</v>
      </c>
      <c r="N513" s="65">
        <v>2.0099999999999998</v>
      </c>
      <c r="O513" s="66">
        <v>1.894425</v>
      </c>
      <c r="P513">
        <v>3885</v>
      </c>
      <c r="Q513" s="65">
        <v>7359.84</v>
      </c>
      <c r="R513" s="65">
        <v>94.7</v>
      </c>
      <c r="S513" s="50">
        <v>44732.853636689797</v>
      </c>
      <c r="T513" s="65">
        <f t="shared" si="7"/>
        <v>7454.54</v>
      </c>
    </row>
    <row r="514" spans="1:20" x14ac:dyDescent="0.25">
      <c r="A514" s="60" t="s">
        <v>221</v>
      </c>
      <c r="B514" s="60" t="s">
        <v>217</v>
      </c>
      <c r="C514" s="60" t="s">
        <v>375</v>
      </c>
      <c r="D514" s="60" t="s">
        <v>151</v>
      </c>
      <c r="E514" s="60" t="s">
        <v>152</v>
      </c>
      <c r="F514" s="60" t="s">
        <v>21</v>
      </c>
      <c r="G514" s="60" t="s">
        <v>16</v>
      </c>
      <c r="H514" s="60" t="s">
        <v>307</v>
      </c>
      <c r="I514">
        <v>5268</v>
      </c>
      <c r="J514" s="61">
        <v>285752.84183781198</v>
      </c>
      <c r="K514" s="62">
        <v>8525576.1012209393</v>
      </c>
      <c r="L514" s="63"/>
      <c r="M514" s="64">
        <v>3.3517129921213099E-2</v>
      </c>
      <c r="N514" s="65">
        <v>23.37</v>
      </c>
      <c r="O514" s="66">
        <v>21.9678</v>
      </c>
      <c r="P514">
        <v>176</v>
      </c>
      <c r="Q514" s="65">
        <v>3866.33</v>
      </c>
      <c r="R514" s="65">
        <v>-43.94</v>
      </c>
      <c r="S514" s="50">
        <v>44732.853636689797</v>
      </c>
      <c r="T514" s="65">
        <f t="shared" si="7"/>
        <v>3822.39</v>
      </c>
    </row>
    <row r="515" spans="1:20" x14ac:dyDescent="0.25">
      <c r="A515" s="60" t="s">
        <v>221</v>
      </c>
      <c r="B515" s="60" t="s">
        <v>217</v>
      </c>
      <c r="C515" s="60" t="s">
        <v>376</v>
      </c>
      <c r="D515" s="60" t="s">
        <v>285</v>
      </c>
      <c r="E515" s="60" t="s">
        <v>152</v>
      </c>
      <c r="F515" s="60" t="s">
        <v>21</v>
      </c>
      <c r="G515" s="60" t="s">
        <v>316</v>
      </c>
      <c r="H515" s="60" t="s">
        <v>307</v>
      </c>
      <c r="I515">
        <v>9216</v>
      </c>
      <c r="J515" s="61">
        <v>285752.84183781198</v>
      </c>
      <c r="K515" s="62"/>
      <c r="L515" s="63"/>
      <c r="M515" s="64"/>
      <c r="N515" s="65">
        <v>28.22</v>
      </c>
      <c r="O515" s="66">
        <v>26.526800000000001</v>
      </c>
      <c r="Q515" s="65">
        <v>0</v>
      </c>
      <c r="R515" s="65">
        <v>0</v>
      </c>
      <c r="S515" s="50">
        <v>44732.853636689797</v>
      </c>
      <c r="T515" s="65">
        <f t="shared" ref="T515:T578" si="8">SUM(Q515+R515)</f>
        <v>0</v>
      </c>
    </row>
    <row r="516" spans="1:20" x14ac:dyDescent="0.25">
      <c r="A516" s="60" t="s">
        <v>221</v>
      </c>
      <c r="B516" s="60" t="s">
        <v>217</v>
      </c>
      <c r="C516" s="60" t="s">
        <v>377</v>
      </c>
      <c r="D516" s="60" t="s">
        <v>151</v>
      </c>
      <c r="E516" s="60" t="s">
        <v>126</v>
      </c>
      <c r="F516" s="60" t="s">
        <v>21</v>
      </c>
      <c r="G516" s="60" t="s">
        <v>16</v>
      </c>
      <c r="H516" s="60" t="s">
        <v>307</v>
      </c>
      <c r="I516">
        <v>3192</v>
      </c>
      <c r="J516" s="61">
        <v>285752.84183781198</v>
      </c>
      <c r="K516" s="62">
        <v>8525576.1012209393</v>
      </c>
      <c r="L516" s="63"/>
      <c r="M516" s="64">
        <v>3.3517129921213099E-2</v>
      </c>
      <c r="N516" s="65">
        <v>16.82</v>
      </c>
      <c r="O516" s="66">
        <v>15.8108</v>
      </c>
      <c r="P516">
        <v>106</v>
      </c>
      <c r="Q516" s="65">
        <v>1675.94</v>
      </c>
      <c r="R516" s="65">
        <v>0</v>
      </c>
      <c r="S516" s="50">
        <v>44732.853636689797</v>
      </c>
      <c r="T516" s="65">
        <f t="shared" si="8"/>
        <v>1675.94</v>
      </c>
    </row>
    <row r="517" spans="1:20" x14ac:dyDescent="0.25">
      <c r="A517" s="60" t="s">
        <v>221</v>
      </c>
      <c r="B517" s="60" t="s">
        <v>217</v>
      </c>
      <c r="C517" s="60" t="s">
        <v>378</v>
      </c>
      <c r="D517" s="60" t="s">
        <v>285</v>
      </c>
      <c r="E517" s="60" t="s">
        <v>126</v>
      </c>
      <c r="F517" s="60" t="s">
        <v>21</v>
      </c>
      <c r="G517" s="60" t="s">
        <v>16</v>
      </c>
      <c r="H517" s="60" t="s">
        <v>307</v>
      </c>
      <c r="I517">
        <v>3971</v>
      </c>
      <c r="J517" s="61">
        <v>285752.84183781198</v>
      </c>
      <c r="K517" s="62">
        <v>9643512.5427239891</v>
      </c>
      <c r="L517" s="63"/>
      <c r="M517" s="64">
        <v>2.9631614058864102E-2</v>
      </c>
      <c r="N517" s="65">
        <v>20.32</v>
      </c>
      <c r="O517" s="66">
        <v>19.1008</v>
      </c>
      <c r="P517">
        <v>117</v>
      </c>
      <c r="Q517" s="65">
        <v>2234.79</v>
      </c>
      <c r="R517" s="65">
        <v>19.100000000000001</v>
      </c>
      <c r="S517" s="50">
        <v>44732.853636689797</v>
      </c>
      <c r="T517" s="65">
        <f t="shared" si="8"/>
        <v>2253.89</v>
      </c>
    </row>
    <row r="518" spans="1:20" x14ac:dyDescent="0.25">
      <c r="A518" s="60" t="s">
        <v>223</v>
      </c>
      <c r="B518" s="60" t="s">
        <v>222</v>
      </c>
      <c r="C518" s="60" t="s">
        <v>372</v>
      </c>
      <c r="D518" s="60" t="s">
        <v>151</v>
      </c>
      <c r="E518" s="60" t="s">
        <v>118</v>
      </c>
      <c r="F518" s="60" t="s">
        <v>21</v>
      </c>
      <c r="G518" s="60" t="s">
        <v>316</v>
      </c>
      <c r="H518" s="60" t="s">
        <v>307</v>
      </c>
      <c r="I518">
        <v>50074</v>
      </c>
      <c r="J518" s="61">
        <v>683.86161404191796</v>
      </c>
      <c r="K518" s="62"/>
      <c r="L518" s="63"/>
      <c r="M518" s="64"/>
      <c r="N518" s="65">
        <v>2.0099999999999998</v>
      </c>
      <c r="O518" s="66">
        <v>1.894425</v>
      </c>
      <c r="Q518" s="65">
        <v>0</v>
      </c>
      <c r="R518" s="65">
        <v>0</v>
      </c>
      <c r="S518" s="50">
        <v>44732.853636689797</v>
      </c>
      <c r="T518" s="65">
        <f t="shared" si="8"/>
        <v>0</v>
      </c>
    </row>
    <row r="519" spans="1:20" x14ac:dyDescent="0.25">
      <c r="A519" s="60" t="s">
        <v>223</v>
      </c>
      <c r="B519" s="60" t="s">
        <v>222</v>
      </c>
      <c r="C519" s="60" t="s">
        <v>373</v>
      </c>
      <c r="D519" s="60" t="s">
        <v>280</v>
      </c>
      <c r="E519" s="60" t="s">
        <v>118</v>
      </c>
      <c r="F519" s="60" t="s">
        <v>21</v>
      </c>
      <c r="G519" s="60" t="s">
        <v>316</v>
      </c>
      <c r="H519" s="60" t="s">
        <v>307</v>
      </c>
      <c r="I519">
        <v>61480</v>
      </c>
      <c r="J519" s="61">
        <v>683.86161404191796</v>
      </c>
      <c r="K519" s="62"/>
      <c r="L519" s="63"/>
      <c r="M519" s="64"/>
      <c r="N519" s="65">
        <v>0.73</v>
      </c>
      <c r="O519" s="66">
        <v>0.688025</v>
      </c>
      <c r="Q519" s="65">
        <v>0</v>
      </c>
      <c r="R519" s="65">
        <v>0</v>
      </c>
      <c r="S519" s="50">
        <v>44732.853636689797</v>
      </c>
      <c r="T519" s="65">
        <f t="shared" si="8"/>
        <v>0</v>
      </c>
    </row>
    <row r="520" spans="1:20" x14ac:dyDescent="0.25">
      <c r="A520" s="60" t="s">
        <v>223</v>
      </c>
      <c r="B520" s="60" t="s">
        <v>222</v>
      </c>
      <c r="C520" s="60" t="s">
        <v>374</v>
      </c>
      <c r="D520" s="60" t="s">
        <v>285</v>
      </c>
      <c r="E520" s="60" t="s">
        <v>118</v>
      </c>
      <c r="F520" s="60" t="s">
        <v>21</v>
      </c>
      <c r="G520" s="60" t="s">
        <v>16</v>
      </c>
      <c r="H520" s="60" t="s">
        <v>307</v>
      </c>
      <c r="I520">
        <v>131124</v>
      </c>
      <c r="J520" s="61">
        <v>683.86161404191796</v>
      </c>
      <c r="K520" s="62">
        <v>9643512.5427239891</v>
      </c>
      <c r="L520" s="63"/>
      <c r="M520" s="64">
        <v>7.0914162346155703E-5</v>
      </c>
      <c r="N520" s="65">
        <v>2.0099999999999998</v>
      </c>
      <c r="O520" s="66">
        <v>1.894425</v>
      </c>
      <c r="P520">
        <v>9</v>
      </c>
      <c r="Q520" s="65">
        <v>17.05</v>
      </c>
      <c r="R520" s="65">
        <v>0</v>
      </c>
      <c r="S520" s="50">
        <v>44732.853636689797</v>
      </c>
      <c r="T520" s="65">
        <f t="shared" si="8"/>
        <v>17.05</v>
      </c>
    </row>
    <row r="521" spans="1:20" x14ac:dyDescent="0.25">
      <c r="A521" s="60" t="s">
        <v>223</v>
      </c>
      <c r="B521" s="60" t="s">
        <v>222</v>
      </c>
      <c r="C521" s="60" t="s">
        <v>375</v>
      </c>
      <c r="D521" s="60" t="s">
        <v>151</v>
      </c>
      <c r="E521" s="60" t="s">
        <v>152</v>
      </c>
      <c r="F521" s="60" t="s">
        <v>21</v>
      </c>
      <c r="G521" s="60" t="s">
        <v>316</v>
      </c>
      <c r="H521" s="60" t="s">
        <v>307</v>
      </c>
      <c r="I521">
        <v>5268</v>
      </c>
      <c r="J521" s="61">
        <v>683.86161404191796</v>
      </c>
      <c r="K521" s="62"/>
      <c r="L521" s="63"/>
      <c r="M521" s="64"/>
      <c r="N521" s="65">
        <v>23.37</v>
      </c>
      <c r="O521" s="66">
        <v>21.9678</v>
      </c>
      <c r="Q521" s="65">
        <v>0</v>
      </c>
      <c r="R521" s="65">
        <v>0</v>
      </c>
      <c r="S521" s="50">
        <v>44732.853636689797</v>
      </c>
      <c r="T521" s="65">
        <f t="shared" si="8"/>
        <v>0</v>
      </c>
    </row>
    <row r="522" spans="1:20" x14ac:dyDescent="0.25">
      <c r="A522" s="60" t="s">
        <v>223</v>
      </c>
      <c r="B522" s="60" t="s">
        <v>222</v>
      </c>
      <c r="C522" s="60" t="s">
        <v>376</v>
      </c>
      <c r="D522" s="60" t="s">
        <v>285</v>
      </c>
      <c r="E522" s="60" t="s">
        <v>152</v>
      </c>
      <c r="F522" s="60" t="s">
        <v>21</v>
      </c>
      <c r="G522" s="60" t="s">
        <v>16</v>
      </c>
      <c r="H522" s="60" t="s">
        <v>307</v>
      </c>
      <c r="I522">
        <v>9216</v>
      </c>
      <c r="J522" s="61">
        <v>683.86161404191796</v>
      </c>
      <c r="K522" s="62">
        <v>9354770.9723507296</v>
      </c>
      <c r="L522" s="63"/>
      <c r="M522" s="64">
        <v>7.31029777279595E-5</v>
      </c>
      <c r="N522" s="65">
        <v>28.22</v>
      </c>
      <c r="O522" s="66">
        <v>26.526800000000001</v>
      </c>
      <c r="P522">
        <v>0</v>
      </c>
      <c r="Q522" s="65">
        <v>0</v>
      </c>
      <c r="R522" s="65">
        <v>0</v>
      </c>
      <c r="S522" s="50">
        <v>44732.853636689797</v>
      </c>
      <c r="T522" s="65">
        <f t="shared" si="8"/>
        <v>0</v>
      </c>
    </row>
    <row r="523" spans="1:20" x14ac:dyDescent="0.25">
      <c r="A523" s="60" t="s">
        <v>223</v>
      </c>
      <c r="B523" s="60" t="s">
        <v>222</v>
      </c>
      <c r="C523" s="60" t="s">
        <v>377</v>
      </c>
      <c r="D523" s="60" t="s">
        <v>151</v>
      </c>
      <c r="E523" s="60" t="s">
        <v>126</v>
      </c>
      <c r="F523" s="60" t="s">
        <v>21</v>
      </c>
      <c r="G523" s="60" t="s">
        <v>316</v>
      </c>
      <c r="H523" s="60" t="s">
        <v>307</v>
      </c>
      <c r="I523">
        <v>3192</v>
      </c>
      <c r="J523" s="61">
        <v>683.86161404191796</v>
      </c>
      <c r="K523" s="62"/>
      <c r="L523" s="63"/>
      <c r="M523" s="64"/>
      <c r="N523" s="65">
        <v>16.82</v>
      </c>
      <c r="O523" s="66">
        <v>15.8108</v>
      </c>
      <c r="Q523" s="65">
        <v>0</v>
      </c>
      <c r="R523" s="65">
        <v>0</v>
      </c>
      <c r="S523" s="50">
        <v>44732.853636689797</v>
      </c>
      <c r="T523" s="65">
        <f t="shared" si="8"/>
        <v>0</v>
      </c>
    </row>
    <row r="524" spans="1:20" x14ac:dyDescent="0.25">
      <c r="A524" s="60" t="s">
        <v>223</v>
      </c>
      <c r="B524" s="60" t="s">
        <v>222</v>
      </c>
      <c r="C524" s="60" t="s">
        <v>378</v>
      </c>
      <c r="D524" s="60" t="s">
        <v>285</v>
      </c>
      <c r="E524" s="60" t="s">
        <v>126</v>
      </c>
      <c r="F524" s="60" t="s">
        <v>21</v>
      </c>
      <c r="G524" s="60" t="s">
        <v>16</v>
      </c>
      <c r="H524" s="60" t="s">
        <v>307</v>
      </c>
      <c r="I524">
        <v>3971</v>
      </c>
      <c r="J524" s="61">
        <v>683.86161404191796</v>
      </c>
      <c r="K524" s="62">
        <v>9643512.5427239891</v>
      </c>
      <c r="L524" s="63"/>
      <c r="M524" s="64">
        <v>7.0914162346155703E-5</v>
      </c>
      <c r="N524" s="65">
        <v>20.32</v>
      </c>
      <c r="O524" s="66">
        <v>19.1008</v>
      </c>
      <c r="P524">
        <v>0</v>
      </c>
      <c r="Q524" s="65">
        <v>0</v>
      </c>
      <c r="R524" s="65">
        <v>0</v>
      </c>
      <c r="S524" s="50">
        <v>44732.853636689797</v>
      </c>
      <c r="T524" s="65">
        <f t="shared" si="8"/>
        <v>0</v>
      </c>
    </row>
    <row r="525" spans="1:20" x14ac:dyDescent="0.25">
      <c r="A525" s="60" t="s">
        <v>224</v>
      </c>
      <c r="B525" s="60" t="s">
        <v>222</v>
      </c>
      <c r="C525" s="60" t="s">
        <v>372</v>
      </c>
      <c r="D525" s="60" t="s">
        <v>151</v>
      </c>
      <c r="E525" s="60" t="s">
        <v>118</v>
      </c>
      <c r="F525" s="60" t="s">
        <v>21</v>
      </c>
      <c r="G525" s="60" t="s">
        <v>16</v>
      </c>
      <c r="H525" s="60" t="s">
        <v>307</v>
      </c>
      <c r="I525">
        <v>50074</v>
      </c>
      <c r="J525" s="61">
        <v>727248.83422168798</v>
      </c>
      <c r="K525" s="62">
        <v>9638978.7935049701</v>
      </c>
      <c r="L525" s="63"/>
      <c r="M525" s="64">
        <v>7.5448743046486397E-2</v>
      </c>
      <c r="N525" s="65">
        <v>2.0099999999999998</v>
      </c>
      <c r="O525" s="66">
        <v>1.894425</v>
      </c>
      <c r="P525">
        <v>3778</v>
      </c>
      <c r="Q525" s="65">
        <v>7157.14</v>
      </c>
      <c r="R525" s="65">
        <v>87.15</v>
      </c>
      <c r="S525" s="50">
        <v>44732.853636689797</v>
      </c>
      <c r="T525" s="65">
        <f t="shared" si="8"/>
        <v>7244.29</v>
      </c>
    </row>
    <row r="526" spans="1:20" x14ac:dyDescent="0.25">
      <c r="A526" s="60" t="s">
        <v>224</v>
      </c>
      <c r="B526" s="60" t="s">
        <v>222</v>
      </c>
      <c r="C526" s="60" t="s">
        <v>373</v>
      </c>
      <c r="D526" s="60" t="s">
        <v>280</v>
      </c>
      <c r="E526" s="60" t="s">
        <v>118</v>
      </c>
      <c r="F526" s="60" t="s">
        <v>21</v>
      </c>
      <c r="G526" s="60" t="s">
        <v>16</v>
      </c>
      <c r="H526" s="60" t="s">
        <v>307</v>
      </c>
      <c r="I526">
        <v>61480</v>
      </c>
      <c r="J526" s="61">
        <v>727248.83422168798</v>
      </c>
      <c r="K526" s="62">
        <v>3448004.9297914202</v>
      </c>
      <c r="L526" s="63"/>
      <c r="M526" s="64">
        <v>0.21091873388524399</v>
      </c>
      <c r="N526" s="65">
        <v>0.73</v>
      </c>
      <c r="O526" s="66">
        <v>0.688025</v>
      </c>
      <c r="P526">
        <v>12967</v>
      </c>
      <c r="Q526" s="65">
        <v>8921.6200000000008</v>
      </c>
      <c r="R526" s="65">
        <v>122.49</v>
      </c>
      <c r="S526" s="50">
        <v>44732.853636689797</v>
      </c>
      <c r="T526" s="65">
        <f t="shared" si="8"/>
        <v>9044.11</v>
      </c>
    </row>
    <row r="527" spans="1:20" x14ac:dyDescent="0.25">
      <c r="A527" s="60" t="s">
        <v>224</v>
      </c>
      <c r="B527" s="60" t="s">
        <v>222</v>
      </c>
      <c r="C527" s="60" t="s">
        <v>374</v>
      </c>
      <c r="D527" s="60" t="s">
        <v>285</v>
      </c>
      <c r="E527" s="60" t="s">
        <v>118</v>
      </c>
      <c r="F527" s="60" t="s">
        <v>21</v>
      </c>
      <c r="G527" s="60" t="s">
        <v>16</v>
      </c>
      <c r="H527" s="60" t="s">
        <v>307</v>
      </c>
      <c r="I527">
        <v>131124</v>
      </c>
      <c r="J527" s="61">
        <v>727248.83422168798</v>
      </c>
      <c r="K527" s="62">
        <v>9643512.5427239891</v>
      </c>
      <c r="L527" s="63"/>
      <c r="M527" s="64">
        <v>7.5413271979450705E-2</v>
      </c>
      <c r="N527" s="65">
        <v>2.0099999999999998</v>
      </c>
      <c r="O527" s="66">
        <v>1.894425</v>
      </c>
      <c r="P527">
        <v>9888</v>
      </c>
      <c r="Q527" s="65">
        <v>18732.07</v>
      </c>
      <c r="R527" s="65">
        <v>234.91</v>
      </c>
      <c r="S527" s="50">
        <v>44732.853636689797</v>
      </c>
      <c r="T527" s="65">
        <f t="shared" si="8"/>
        <v>18966.98</v>
      </c>
    </row>
    <row r="528" spans="1:20" x14ac:dyDescent="0.25">
      <c r="A528" s="60" t="s">
        <v>224</v>
      </c>
      <c r="B528" s="60" t="s">
        <v>222</v>
      </c>
      <c r="C528" s="60" t="s">
        <v>375</v>
      </c>
      <c r="D528" s="60" t="s">
        <v>151</v>
      </c>
      <c r="E528" s="60" t="s">
        <v>152</v>
      </c>
      <c r="F528" s="60" t="s">
        <v>21</v>
      </c>
      <c r="G528" s="60" t="s">
        <v>16</v>
      </c>
      <c r="H528" s="60" t="s">
        <v>307</v>
      </c>
      <c r="I528">
        <v>5268</v>
      </c>
      <c r="J528" s="61">
        <v>727248.83422168798</v>
      </c>
      <c r="K528" s="62">
        <v>8525576.1012209393</v>
      </c>
      <c r="L528" s="63"/>
      <c r="M528" s="64">
        <v>8.5302016612993303E-2</v>
      </c>
      <c r="N528" s="65">
        <v>23.37</v>
      </c>
      <c r="O528" s="66">
        <v>21.9678</v>
      </c>
      <c r="P528">
        <v>449</v>
      </c>
      <c r="Q528" s="65">
        <v>9863.5400000000009</v>
      </c>
      <c r="R528" s="65">
        <v>-43.93</v>
      </c>
      <c r="S528" s="50">
        <v>44732.853636689797</v>
      </c>
      <c r="T528" s="65">
        <f t="shared" si="8"/>
        <v>9819.61</v>
      </c>
    </row>
    <row r="529" spans="1:20" x14ac:dyDescent="0.25">
      <c r="A529" s="60" t="s">
        <v>224</v>
      </c>
      <c r="B529" s="60" t="s">
        <v>222</v>
      </c>
      <c r="C529" s="60" t="s">
        <v>376</v>
      </c>
      <c r="D529" s="60" t="s">
        <v>285</v>
      </c>
      <c r="E529" s="60" t="s">
        <v>152</v>
      </c>
      <c r="F529" s="60" t="s">
        <v>21</v>
      </c>
      <c r="G529" s="60" t="s">
        <v>16</v>
      </c>
      <c r="H529" s="60" t="s">
        <v>307</v>
      </c>
      <c r="I529">
        <v>9216</v>
      </c>
      <c r="J529" s="61">
        <v>727248.83422168798</v>
      </c>
      <c r="K529" s="62">
        <v>9354770.9723507296</v>
      </c>
      <c r="L529" s="63"/>
      <c r="M529" s="64">
        <v>7.7740955537144496E-2</v>
      </c>
      <c r="N529" s="65">
        <v>28.22</v>
      </c>
      <c r="O529" s="66">
        <v>26.526800000000001</v>
      </c>
      <c r="P529">
        <v>716</v>
      </c>
      <c r="Q529" s="65">
        <v>18993.189999999999</v>
      </c>
      <c r="R529" s="65">
        <v>-53.06</v>
      </c>
      <c r="S529" s="50">
        <v>44732.853636689797</v>
      </c>
      <c r="T529" s="65">
        <f t="shared" si="8"/>
        <v>18940.129999999997</v>
      </c>
    </row>
    <row r="530" spans="1:20" x14ac:dyDescent="0.25">
      <c r="A530" s="60" t="s">
        <v>224</v>
      </c>
      <c r="B530" s="60" t="s">
        <v>222</v>
      </c>
      <c r="C530" s="60" t="s">
        <v>377</v>
      </c>
      <c r="D530" s="60" t="s">
        <v>151</v>
      </c>
      <c r="E530" s="60" t="s">
        <v>126</v>
      </c>
      <c r="F530" s="60" t="s">
        <v>21</v>
      </c>
      <c r="G530" s="60" t="s">
        <v>16</v>
      </c>
      <c r="H530" s="60" t="s">
        <v>307</v>
      </c>
      <c r="I530">
        <v>3192</v>
      </c>
      <c r="J530" s="61">
        <v>727248.83422168798</v>
      </c>
      <c r="K530" s="62">
        <v>8525576.1012209393</v>
      </c>
      <c r="L530" s="63"/>
      <c r="M530" s="64">
        <v>8.5302016612993303E-2</v>
      </c>
      <c r="N530" s="65">
        <v>16.82</v>
      </c>
      <c r="O530" s="66">
        <v>15.8108</v>
      </c>
      <c r="P530">
        <v>272</v>
      </c>
      <c r="Q530" s="65">
        <v>4300.54</v>
      </c>
      <c r="R530" s="65">
        <v>15.81</v>
      </c>
      <c r="S530" s="50">
        <v>44732.853636689797</v>
      </c>
      <c r="T530" s="65">
        <f t="shared" si="8"/>
        <v>4316.3500000000004</v>
      </c>
    </row>
    <row r="531" spans="1:20" x14ac:dyDescent="0.25">
      <c r="A531" s="60" t="s">
        <v>224</v>
      </c>
      <c r="B531" s="60" t="s">
        <v>222</v>
      </c>
      <c r="C531" s="60" t="s">
        <v>378</v>
      </c>
      <c r="D531" s="60" t="s">
        <v>285</v>
      </c>
      <c r="E531" s="60" t="s">
        <v>126</v>
      </c>
      <c r="F531" s="60" t="s">
        <v>21</v>
      </c>
      <c r="G531" s="60" t="s">
        <v>16</v>
      </c>
      <c r="H531" s="60" t="s">
        <v>307</v>
      </c>
      <c r="I531">
        <v>3971</v>
      </c>
      <c r="J531" s="61">
        <v>727248.83422168798</v>
      </c>
      <c r="K531" s="62">
        <v>9643512.5427239891</v>
      </c>
      <c r="L531" s="63"/>
      <c r="M531" s="64">
        <v>7.5413271979450705E-2</v>
      </c>
      <c r="N531" s="65">
        <v>20.32</v>
      </c>
      <c r="O531" s="66">
        <v>19.1008</v>
      </c>
      <c r="P531">
        <v>299</v>
      </c>
      <c r="Q531" s="65">
        <v>5711.14</v>
      </c>
      <c r="R531" s="65">
        <v>19.100000000000001</v>
      </c>
      <c r="S531" s="50">
        <v>44732.853636689797</v>
      </c>
      <c r="T531" s="65">
        <f t="shared" si="8"/>
        <v>5730.2400000000007</v>
      </c>
    </row>
    <row r="532" spans="1:20" x14ac:dyDescent="0.25">
      <c r="A532" s="60" t="s">
        <v>225</v>
      </c>
      <c r="B532" s="60" t="s">
        <v>222</v>
      </c>
      <c r="C532" s="60" t="s">
        <v>372</v>
      </c>
      <c r="D532" s="60" t="s">
        <v>151</v>
      </c>
      <c r="E532" s="60" t="s">
        <v>118</v>
      </c>
      <c r="F532" s="60" t="s">
        <v>21</v>
      </c>
      <c r="G532" s="60" t="s">
        <v>316</v>
      </c>
      <c r="H532" s="60" t="s">
        <v>307</v>
      </c>
      <c r="I532">
        <v>50074</v>
      </c>
      <c r="J532" s="61">
        <v>2608.8054165302801</v>
      </c>
      <c r="K532" s="62"/>
      <c r="L532" s="63"/>
      <c r="M532" s="64"/>
      <c r="N532" s="65">
        <v>2.0099999999999998</v>
      </c>
      <c r="O532" s="66">
        <v>1.894425</v>
      </c>
      <c r="Q532" s="65">
        <v>0</v>
      </c>
      <c r="R532" s="65">
        <v>0</v>
      </c>
      <c r="S532" s="50">
        <v>44732.853636689797</v>
      </c>
      <c r="T532" s="65">
        <f t="shared" si="8"/>
        <v>0</v>
      </c>
    </row>
    <row r="533" spans="1:20" x14ac:dyDescent="0.25">
      <c r="A533" s="60" t="s">
        <v>225</v>
      </c>
      <c r="B533" s="60" t="s">
        <v>222</v>
      </c>
      <c r="C533" s="60" t="s">
        <v>373</v>
      </c>
      <c r="D533" s="60" t="s">
        <v>280</v>
      </c>
      <c r="E533" s="60" t="s">
        <v>118</v>
      </c>
      <c r="F533" s="60" t="s">
        <v>21</v>
      </c>
      <c r="G533" s="60" t="s">
        <v>16</v>
      </c>
      <c r="H533" s="60" t="s">
        <v>307</v>
      </c>
      <c r="I533">
        <v>61480</v>
      </c>
      <c r="J533" s="61">
        <v>2608.8054165302801</v>
      </c>
      <c r="K533" s="62">
        <v>3448004.9297914202</v>
      </c>
      <c r="L533" s="63"/>
      <c r="M533" s="64">
        <v>7.5661301815136697E-4</v>
      </c>
      <c r="N533" s="65">
        <v>0.73</v>
      </c>
      <c r="O533" s="66">
        <v>0.688025</v>
      </c>
      <c r="P533">
        <v>46</v>
      </c>
      <c r="Q533" s="65">
        <v>31.65</v>
      </c>
      <c r="R533" s="65">
        <v>0.69</v>
      </c>
      <c r="S533" s="50">
        <v>44732.853636689797</v>
      </c>
      <c r="T533" s="65">
        <f t="shared" si="8"/>
        <v>32.339999999999996</v>
      </c>
    </row>
    <row r="534" spans="1:20" x14ac:dyDescent="0.25">
      <c r="A534" s="60" t="s">
        <v>225</v>
      </c>
      <c r="B534" s="60" t="s">
        <v>222</v>
      </c>
      <c r="C534" s="60" t="s">
        <v>374</v>
      </c>
      <c r="D534" s="60" t="s">
        <v>285</v>
      </c>
      <c r="E534" s="60" t="s">
        <v>118</v>
      </c>
      <c r="F534" s="60" t="s">
        <v>21</v>
      </c>
      <c r="G534" s="60" t="s">
        <v>16</v>
      </c>
      <c r="H534" s="60" t="s">
        <v>307</v>
      </c>
      <c r="I534">
        <v>131124</v>
      </c>
      <c r="J534" s="61">
        <v>2608.8054165302801</v>
      </c>
      <c r="K534" s="62">
        <v>9643512.5427239891</v>
      </c>
      <c r="L534" s="63"/>
      <c r="M534" s="64">
        <v>2.70524397098298E-4</v>
      </c>
      <c r="N534" s="65">
        <v>2.0099999999999998</v>
      </c>
      <c r="O534" s="66">
        <v>1.894425</v>
      </c>
      <c r="P534">
        <v>35</v>
      </c>
      <c r="Q534" s="65">
        <v>66.3</v>
      </c>
      <c r="R534" s="65">
        <v>1.89</v>
      </c>
      <c r="S534" s="50">
        <v>44732.853636689797</v>
      </c>
      <c r="T534" s="65">
        <f t="shared" si="8"/>
        <v>68.19</v>
      </c>
    </row>
    <row r="535" spans="1:20" x14ac:dyDescent="0.25">
      <c r="A535" s="60" t="s">
        <v>225</v>
      </c>
      <c r="B535" s="60" t="s">
        <v>222</v>
      </c>
      <c r="C535" s="60" t="s">
        <v>375</v>
      </c>
      <c r="D535" s="60" t="s">
        <v>151</v>
      </c>
      <c r="E535" s="60" t="s">
        <v>152</v>
      </c>
      <c r="F535" s="60" t="s">
        <v>21</v>
      </c>
      <c r="G535" s="60" t="s">
        <v>316</v>
      </c>
      <c r="H535" s="60" t="s">
        <v>307</v>
      </c>
      <c r="I535">
        <v>5268</v>
      </c>
      <c r="J535" s="61">
        <v>2608.8054165302801</v>
      </c>
      <c r="K535" s="62"/>
      <c r="L535" s="63"/>
      <c r="M535" s="64"/>
      <c r="N535" s="65">
        <v>23.37</v>
      </c>
      <c r="O535" s="66">
        <v>21.9678</v>
      </c>
      <c r="Q535" s="65">
        <v>0</v>
      </c>
      <c r="R535" s="65">
        <v>0</v>
      </c>
      <c r="S535" s="50">
        <v>44732.853636689797</v>
      </c>
      <c r="T535" s="65">
        <f t="shared" si="8"/>
        <v>0</v>
      </c>
    </row>
    <row r="536" spans="1:20" x14ac:dyDescent="0.25">
      <c r="A536" s="60" t="s">
        <v>225</v>
      </c>
      <c r="B536" s="60" t="s">
        <v>222</v>
      </c>
      <c r="C536" s="60" t="s">
        <v>376</v>
      </c>
      <c r="D536" s="60" t="s">
        <v>285</v>
      </c>
      <c r="E536" s="60" t="s">
        <v>152</v>
      </c>
      <c r="F536" s="60" t="s">
        <v>21</v>
      </c>
      <c r="G536" s="60" t="s">
        <v>16</v>
      </c>
      <c r="H536" s="60" t="s">
        <v>307</v>
      </c>
      <c r="I536">
        <v>9216</v>
      </c>
      <c r="J536" s="61">
        <v>2608.8054165302801</v>
      </c>
      <c r="K536" s="62">
        <v>9354770.9723507296</v>
      </c>
      <c r="L536" s="63"/>
      <c r="M536" s="64">
        <v>2.7887432244369802E-4</v>
      </c>
      <c r="N536" s="65">
        <v>28.22</v>
      </c>
      <c r="O536" s="66">
        <v>26.526800000000001</v>
      </c>
      <c r="P536">
        <v>2</v>
      </c>
      <c r="Q536" s="65">
        <v>53.05</v>
      </c>
      <c r="R536" s="65">
        <v>0</v>
      </c>
      <c r="S536" s="50">
        <v>44732.853636689797</v>
      </c>
      <c r="T536" s="65">
        <f t="shared" si="8"/>
        <v>53.05</v>
      </c>
    </row>
    <row r="537" spans="1:20" x14ac:dyDescent="0.25">
      <c r="A537" s="60" t="s">
        <v>225</v>
      </c>
      <c r="B537" s="60" t="s">
        <v>222</v>
      </c>
      <c r="C537" s="60" t="s">
        <v>377</v>
      </c>
      <c r="D537" s="60" t="s">
        <v>151</v>
      </c>
      <c r="E537" s="60" t="s">
        <v>126</v>
      </c>
      <c r="F537" s="60" t="s">
        <v>21</v>
      </c>
      <c r="G537" s="60" t="s">
        <v>316</v>
      </c>
      <c r="H537" s="60" t="s">
        <v>307</v>
      </c>
      <c r="I537">
        <v>3192</v>
      </c>
      <c r="J537" s="61">
        <v>2608.8054165302801</v>
      </c>
      <c r="K537" s="62"/>
      <c r="L537" s="63"/>
      <c r="M537" s="64"/>
      <c r="N537" s="65">
        <v>16.82</v>
      </c>
      <c r="O537" s="66">
        <v>15.8108</v>
      </c>
      <c r="Q537" s="65">
        <v>0</v>
      </c>
      <c r="R537" s="65">
        <v>0</v>
      </c>
      <c r="S537" s="50">
        <v>44732.853636689797</v>
      </c>
      <c r="T537" s="65">
        <f t="shared" si="8"/>
        <v>0</v>
      </c>
    </row>
    <row r="538" spans="1:20" x14ac:dyDescent="0.25">
      <c r="A538" s="60" t="s">
        <v>225</v>
      </c>
      <c r="B538" s="60" t="s">
        <v>222</v>
      </c>
      <c r="C538" s="60" t="s">
        <v>378</v>
      </c>
      <c r="D538" s="60" t="s">
        <v>285</v>
      </c>
      <c r="E538" s="60" t="s">
        <v>126</v>
      </c>
      <c r="F538" s="60" t="s">
        <v>21</v>
      </c>
      <c r="G538" s="60" t="s">
        <v>16</v>
      </c>
      <c r="H538" s="60" t="s">
        <v>307</v>
      </c>
      <c r="I538">
        <v>3971</v>
      </c>
      <c r="J538" s="61">
        <v>2608.8054165302801</v>
      </c>
      <c r="K538" s="62">
        <v>9643512.5427239891</v>
      </c>
      <c r="L538" s="63"/>
      <c r="M538" s="64">
        <v>2.70524397098298E-4</v>
      </c>
      <c r="N538" s="65">
        <v>20.32</v>
      </c>
      <c r="O538" s="66">
        <v>19.1008</v>
      </c>
      <c r="P538">
        <v>1</v>
      </c>
      <c r="Q538" s="65">
        <v>19.100000000000001</v>
      </c>
      <c r="R538" s="65">
        <v>0</v>
      </c>
      <c r="S538" s="50">
        <v>44732.853636689797</v>
      </c>
      <c r="T538" s="65">
        <f t="shared" si="8"/>
        <v>19.100000000000001</v>
      </c>
    </row>
    <row r="539" spans="1:20" x14ac:dyDescent="0.25">
      <c r="A539" s="60" t="s">
        <v>227</v>
      </c>
      <c r="B539" s="60" t="s">
        <v>226</v>
      </c>
      <c r="C539" s="60" t="s">
        <v>372</v>
      </c>
      <c r="D539" s="60" t="s">
        <v>151</v>
      </c>
      <c r="E539" s="60" t="s">
        <v>118</v>
      </c>
      <c r="F539" s="60" t="s">
        <v>21</v>
      </c>
      <c r="G539" s="60" t="s">
        <v>16</v>
      </c>
      <c r="H539" s="60" t="s">
        <v>307</v>
      </c>
      <c r="I539">
        <v>50074</v>
      </c>
      <c r="J539" s="61">
        <v>1372180.99267907</v>
      </c>
      <c r="K539" s="62">
        <v>9638978.7935049701</v>
      </c>
      <c r="L539" s="63"/>
      <c r="M539" s="64">
        <v>0.14235750716701301</v>
      </c>
      <c r="N539" s="65">
        <v>2.0099999999999998</v>
      </c>
      <c r="O539" s="66">
        <v>1.894425</v>
      </c>
      <c r="P539">
        <v>7128</v>
      </c>
      <c r="Q539" s="65">
        <v>13503.46</v>
      </c>
      <c r="R539" s="65">
        <v>161.02000000000001</v>
      </c>
      <c r="S539" s="50">
        <v>44732.853636689797</v>
      </c>
      <c r="T539" s="65">
        <f t="shared" si="8"/>
        <v>13664.48</v>
      </c>
    </row>
    <row r="540" spans="1:20" x14ac:dyDescent="0.25">
      <c r="A540" s="60" t="s">
        <v>227</v>
      </c>
      <c r="B540" s="60" t="s">
        <v>226</v>
      </c>
      <c r="C540" s="60" t="s">
        <v>373</v>
      </c>
      <c r="D540" s="60" t="s">
        <v>280</v>
      </c>
      <c r="E540" s="60" t="s">
        <v>118</v>
      </c>
      <c r="F540" s="60" t="s">
        <v>21</v>
      </c>
      <c r="G540" s="60" t="s">
        <v>16</v>
      </c>
      <c r="H540" s="60" t="s">
        <v>307</v>
      </c>
      <c r="I540">
        <v>61480</v>
      </c>
      <c r="J540" s="61">
        <v>1372180.99267907</v>
      </c>
      <c r="K540" s="62">
        <v>3448004.9297914202</v>
      </c>
      <c r="L540" s="63"/>
      <c r="M540" s="64">
        <v>0.39796375603270301</v>
      </c>
      <c r="N540" s="65">
        <v>0.73</v>
      </c>
      <c r="O540" s="66">
        <v>0.688025</v>
      </c>
      <c r="P540">
        <v>24466</v>
      </c>
      <c r="Q540" s="65">
        <v>16833.22</v>
      </c>
      <c r="R540" s="65">
        <v>229.1</v>
      </c>
      <c r="S540" s="50">
        <v>44732.853636689797</v>
      </c>
      <c r="T540" s="65">
        <f t="shared" si="8"/>
        <v>17062.32</v>
      </c>
    </row>
    <row r="541" spans="1:20" x14ac:dyDescent="0.25">
      <c r="A541" s="60" t="s">
        <v>227</v>
      </c>
      <c r="B541" s="60" t="s">
        <v>226</v>
      </c>
      <c r="C541" s="60" t="s">
        <v>374</v>
      </c>
      <c r="D541" s="60" t="s">
        <v>285</v>
      </c>
      <c r="E541" s="60" t="s">
        <v>118</v>
      </c>
      <c r="F541" s="60" t="s">
        <v>21</v>
      </c>
      <c r="G541" s="60" t="s">
        <v>16</v>
      </c>
      <c r="H541" s="60" t="s">
        <v>307</v>
      </c>
      <c r="I541">
        <v>131124</v>
      </c>
      <c r="J541" s="61">
        <v>1372180.99267907</v>
      </c>
      <c r="K541" s="62">
        <v>9643512.5427239891</v>
      </c>
      <c r="L541" s="63"/>
      <c r="M541" s="64">
        <v>0.14229057997278999</v>
      </c>
      <c r="N541" s="65">
        <v>2.0099999999999998</v>
      </c>
      <c r="O541" s="66">
        <v>1.894425</v>
      </c>
      <c r="P541">
        <v>18657</v>
      </c>
      <c r="Q541" s="65">
        <v>35344.29</v>
      </c>
      <c r="R541" s="65">
        <v>441.41</v>
      </c>
      <c r="S541" s="50">
        <v>44732.853636689797</v>
      </c>
      <c r="T541" s="65">
        <f t="shared" si="8"/>
        <v>35785.700000000004</v>
      </c>
    </row>
    <row r="542" spans="1:20" x14ac:dyDescent="0.25">
      <c r="A542" s="60" t="s">
        <v>227</v>
      </c>
      <c r="B542" s="60" t="s">
        <v>226</v>
      </c>
      <c r="C542" s="60" t="s">
        <v>375</v>
      </c>
      <c r="D542" s="60" t="s">
        <v>151</v>
      </c>
      <c r="E542" s="60" t="s">
        <v>152</v>
      </c>
      <c r="F542" s="60" t="s">
        <v>21</v>
      </c>
      <c r="G542" s="60" t="s">
        <v>16</v>
      </c>
      <c r="H542" s="60" t="s">
        <v>307</v>
      </c>
      <c r="I542">
        <v>5268</v>
      </c>
      <c r="J542" s="61">
        <v>1372180.99267907</v>
      </c>
      <c r="K542" s="62">
        <v>8525576.1012209393</v>
      </c>
      <c r="L542" s="63"/>
      <c r="M542" s="64">
        <v>0.16094877066226199</v>
      </c>
      <c r="N542" s="65">
        <v>23.37</v>
      </c>
      <c r="O542" s="66">
        <v>21.9678</v>
      </c>
      <c r="P542">
        <v>847</v>
      </c>
      <c r="Q542" s="65">
        <v>18606.73</v>
      </c>
      <c r="R542" s="65">
        <v>-65.91</v>
      </c>
      <c r="S542" s="50">
        <v>44732.853636689797</v>
      </c>
      <c r="T542" s="65">
        <f t="shared" si="8"/>
        <v>18540.82</v>
      </c>
    </row>
    <row r="543" spans="1:20" x14ac:dyDescent="0.25">
      <c r="A543" s="60" t="s">
        <v>227</v>
      </c>
      <c r="B543" s="60" t="s">
        <v>226</v>
      </c>
      <c r="C543" s="60" t="s">
        <v>376</v>
      </c>
      <c r="D543" s="60" t="s">
        <v>285</v>
      </c>
      <c r="E543" s="60" t="s">
        <v>152</v>
      </c>
      <c r="F543" s="60" t="s">
        <v>21</v>
      </c>
      <c r="G543" s="60" t="s">
        <v>16</v>
      </c>
      <c r="H543" s="60" t="s">
        <v>307</v>
      </c>
      <c r="I543">
        <v>9216</v>
      </c>
      <c r="J543" s="61">
        <v>1372180.99267907</v>
      </c>
      <c r="K543" s="62">
        <v>9354770.9723507296</v>
      </c>
      <c r="L543" s="63"/>
      <c r="M543" s="64">
        <v>0.146682478569997</v>
      </c>
      <c r="N543" s="65">
        <v>28.22</v>
      </c>
      <c r="O543" s="66">
        <v>26.526800000000001</v>
      </c>
      <c r="P543">
        <v>1351</v>
      </c>
      <c r="Q543" s="65">
        <v>35837.71</v>
      </c>
      <c r="R543" s="65">
        <v>-132.63999999999999</v>
      </c>
      <c r="S543" s="50">
        <v>44732.853636689797</v>
      </c>
      <c r="T543" s="65">
        <f t="shared" si="8"/>
        <v>35705.07</v>
      </c>
    </row>
    <row r="544" spans="1:20" x14ac:dyDescent="0.25">
      <c r="A544" s="60" t="s">
        <v>227</v>
      </c>
      <c r="B544" s="60" t="s">
        <v>226</v>
      </c>
      <c r="C544" s="60" t="s">
        <v>377</v>
      </c>
      <c r="D544" s="60" t="s">
        <v>151</v>
      </c>
      <c r="E544" s="60" t="s">
        <v>126</v>
      </c>
      <c r="F544" s="60" t="s">
        <v>21</v>
      </c>
      <c r="G544" s="60" t="s">
        <v>16</v>
      </c>
      <c r="H544" s="60" t="s">
        <v>307</v>
      </c>
      <c r="I544">
        <v>3192</v>
      </c>
      <c r="J544" s="61">
        <v>1372180.99267907</v>
      </c>
      <c r="K544" s="62">
        <v>8525576.1012209393</v>
      </c>
      <c r="L544" s="63"/>
      <c r="M544" s="64">
        <v>0.16094877066226199</v>
      </c>
      <c r="N544" s="65">
        <v>16.82</v>
      </c>
      <c r="O544" s="66">
        <v>15.8108</v>
      </c>
      <c r="P544">
        <v>513</v>
      </c>
      <c r="Q544" s="65">
        <v>8110.94</v>
      </c>
      <c r="R544" s="65">
        <v>31.62</v>
      </c>
      <c r="S544" s="50">
        <v>44732.853636689797</v>
      </c>
      <c r="T544" s="65">
        <f t="shared" si="8"/>
        <v>8142.5599999999995</v>
      </c>
    </row>
    <row r="545" spans="1:20" x14ac:dyDescent="0.25">
      <c r="A545" s="60" t="s">
        <v>227</v>
      </c>
      <c r="B545" s="60" t="s">
        <v>226</v>
      </c>
      <c r="C545" s="60" t="s">
        <v>378</v>
      </c>
      <c r="D545" s="60" t="s">
        <v>285</v>
      </c>
      <c r="E545" s="60" t="s">
        <v>126</v>
      </c>
      <c r="F545" s="60" t="s">
        <v>21</v>
      </c>
      <c r="G545" s="60" t="s">
        <v>16</v>
      </c>
      <c r="H545" s="60" t="s">
        <v>307</v>
      </c>
      <c r="I545">
        <v>3971</v>
      </c>
      <c r="J545" s="61">
        <v>1372180.99267907</v>
      </c>
      <c r="K545" s="62">
        <v>9643512.5427239891</v>
      </c>
      <c r="L545" s="63"/>
      <c r="M545" s="64">
        <v>0.14229057997278999</v>
      </c>
      <c r="N545" s="65">
        <v>20.32</v>
      </c>
      <c r="O545" s="66">
        <v>19.1008</v>
      </c>
      <c r="P545">
        <v>565</v>
      </c>
      <c r="Q545" s="65">
        <v>10791.95</v>
      </c>
      <c r="R545" s="65">
        <v>57.3</v>
      </c>
      <c r="S545" s="50">
        <v>44732.853636689797</v>
      </c>
      <c r="T545" s="65">
        <f t="shared" si="8"/>
        <v>10849.25</v>
      </c>
    </row>
    <row r="546" spans="1:20" x14ac:dyDescent="0.25">
      <c r="A546" s="60" t="s">
        <v>229</v>
      </c>
      <c r="B546" s="60" t="s">
        <v>228</v>
      </c>
      <c r="C546" s="60" t="s">
        <v>372</v>
      </c>
      <c r="D546" s="60" t="s">
        <v>151</v>
      </c>
      <c r="E546" s="60" t="s">
        <v>118</v>
      </c>
      <c r="F546" s="60" t="s">
        <v>21</v>
      </c>
      <c r="G546" s="60" t="s">
        <v>316</v>
      </c>
      <c r="H546" s="60" t="s">
        <v>307</v>
      </c>
      <c r="I546">
        <v>50074</v>
      </c>
      <c r="J546" s="61">
        <v>683.86161404191796</v>
      </c>
      <c r="K546" s="62"/>
      <c r="L546" s="63"/>
      <c r="M546" s="64"/>
      <c r="N546" s="65">
        <v>2.0099999999999998</v>
      </c>
      <c r="O546" s="66">
        <v>1.894425</v>
      </c>
      <c r="Q546" s="65">
        <v>0</v>
      </c>
      <c r="R546" s="65">
        <v>0</v>
      </c>
      <c r="S546" s="50">
        <v>44732.853636689797</v>
      </c>
      <c r="T546" s="65">
        <f t="shared" si="8"/>
        <v>0</v>
      </c>
    </row>
    <row r="547" spans="1:20" x14ac:dyDescent="0.25">
      <c r="A547" s="60" t="s">
        <v>229</v>
      </c>
      <c r="B547" s="60" t="s">
        <v>228</v>
      </c>
      <c r="C547" s="60" t="s">
        <v>373</v>
      </c>
      <c r="D547" s="60" t="s">
        <v>280</v>
      </c>
      <c r="E547" s="60" t="s">
        <v>118</v>
      </c>
      <c r="F547" s="60" t="s">
        <v>21</v>
      </c>
      <c r="G547" s="60" t="s">
        <v>316</v>
      </c>
      <c r="H547" s="60" t="s">
        <v>307</v>
      </c>
      <c r="I547">
        <v>61480</v>
      </c>
      <c r="J547" s="61">
        <v>683.86161404191796</v>
      </c>
      <c r="K547" s="62"/>
      <c r="L547" s="63"/>
      <c r="M547" s="64"/>
      <c r="N547" s="65">
        <v>0.73</v>
      </c>
      <c r="O547" s="66">
        <v>0.688025</v>
      </c>
      <c r="Q547" s="65">
        <v>0</v>
      </c>
      <c r="R547" s="65">
        <v>0</v>
      </c>
      <c r="S547" s="50">
        <v>44732.853636689797</v>
      </c>
      <c r="T547" s="65">
        <f t="shared" si="8"/>
        <v>0</v>
      </c>
    </row>
    <row r="548" spans="1:20" x14ac:dyDescent="0.25">
      <c r="A548" s="60" t="s">
        <v>229</v>
      </c>
      <c r="B548" s="60" t="s">
        <v>228</v>
      </c>
      <c r="C548" s="60" t="s">
        <v>374</v>
      </c>
      <c r="D548" s="60" t="s">
        <v>285</v>
      </c>
      <c r="E548" s="60" t="s">
        <v>118</v>
      </c>
      <c r="F548" s="60" t="s">
        <v>21</v>
      </c>
      <c r="G548" s="60" t="s">
        <v>16</v>
      </c>
      <c r="H548" s="60" t="s">
        <v>307</v>
      </c>
      <c r="I548">
        <v>131124</v>
      </c>
      <c r="J548" s="61">
        <v>683.86161404191796</v>
      </c>
      <c r="K548" s="62">
        <v>9643512.5427239891</v>
      </c>
      <c r="L548" s="63"/>
      <c r="M548" s="64">
        <v>7.0914162346155703E-5</v>
      </c>
      <c r="N548" s="65">
        <v>2.0099999999999998</v>
      </c>
      <c r="O548" s="66">
        <v>1.894425</v>
      </c>
      <c r="P548">
        <v>9</v>
      </c>
      <c r="Q548" s="65">
        <v>17.05</v>
      </c>
      <c r="R548" s="65">
        <v>0</v>
      </c>
      <c r="S548" s="50">
        <v>44732.853636689797</v>
      </c>
      <c r="T548" s="65">
        <f t="shared" si="8"/>
        <v>17.05</v>
      </c>
    </row>
    <row r="549" spans="1:20" x14ac:dyDescent="0.25">
      <c r="A549" s="60" t="s">
        <v>229</v>
      </c>
      <c r="B549" s="60" t="s">
        <v>228</v>
      </c>
      <c r="C549" s="60" t="s">
        <v>375</v>
      </c>
      <c r="D549" s="60" t="s">
        <v>151</v>
      </c>
      <c r="E549" s="60" t="s">
        <v>152</v>
      </c>
      <c r="F549" s="60" t="s">
        <v>21</v>
      </c>
      <c r="G549" s="60" t="s">
        <v>316</v>
      </c>
      <c r="H549" s="60" t="s">
        <v>307</v>
      </c>
      <c r="I549">
        <v>5268</v>
      </c>
      <c r="J549" s="61">
        <v>683.86161404191796</v>
      </c>
      <c r="K549" s="62"/>
      <c r="L549" s="63"/>
      <c r="M549" s="64"/>
      <c r="N549" s="65">
        <v>23.37</v>
      </c>
      <c r="O549" s="66">
        <v>21.9678</v>
      </c>
      <c r="Q549" s="65">
        <v>0</v>
      </c>
      <c r="R549" s="65">
        <v>0</v>
      </c>
      <c r="S549" s="50">
        <v>44732.853636689797</v>
      </c>
      <c r="T549" s="65">
        <f t="shared" si="8"/>
        <v>0</v>
      </c>
    </row>
    <row r="550" spans="1:20" x14ac:dyDescent="0.25">
      <c r="A550" s="60" t="s">
        <v>229</v>
      </c>
      <c r="B550" s="60" t="s">
        <v>228</v>
      </c>
      <c r="C550" s="60" t="s">
        <v>376</v>
      </c>
      <c r="D550" s="60" t="s">
        <v>285</v>
      </c>
      <c r="E550" s="60" t="s">
        <v>152</v>
      </c>
      <c r="F550" s="60" t="s">
        <v>21</v>
      </c>
      <c r="G550" s="60" t="s">
        <v>16</v>
      </c>
      <c r="H550" s="60" t="s">
        <v>307</v>
      </c>
      <c r="I550">
        <v>9216</v>
      </c>
      <c r="J550" s="61">
        <v>683.86161404191796</v>
      </c>
      <c r="K550" s="62">
        <v>9354770.9723507296</v>
      </c>
      <c r="L550" s="63"/>
      <c r="M550" s="64">
        <v>7.31029777279595E-5</v>
      </c>
      <c r="N550" s="65">
        <v>28.22</v>
      </c>
      <c r="O550" s="66">
        <v>26.526800000000001</v>
      </c>
      <c r="P550">
        <v>0</v>
      </c>
      <c r="Q550" s="65">
        <v>0</v>
      </c>
      <c r="R550" s="65">
        <v>0</v>
      </c>
      <c r="S550" s="50">
        <v>44732.853636689797</v>
      </c>
      <c r="T550" s="65">
        <f t="shared" si="8"/>
        <v>0</v>
      </c>
    </row>
    <row r="551" spans="1:20" x14ac:dyDescent="0.25">
      <c r="A551" s="60" t="s">
        <v>229</v>
      </c>
      <c r="B551" s="60" t="s">
        <v>228</v>
      </c>
      <c r="C551" s="60" t="s">
        <v>377</v>
      </c>
      <c r="D551" s="60" t="s">
        <v>151</v>
      </c>
      <c r="E551" s="60" t="s">
        <v>126</v>
      </c>
      <c r="F551" s="60" t="s">
        <v>21</v>
      </c>
      <c r="G551" s="60" t="s">
        <v>316</v>
      </c>
      <c r="H551" s="60" t="s">
        <v>307</v>
      </c>
      <c r="I551">
        <v>3192</v>
      </c>
      <c r="J551" s="61">
        <v>683.86161404191796</v>
      </c>
      <c r="K551" s="62"/>
      <c r="L551" s="63"/>
      <c r="M551" s="64"/>
      <c r="N551" s="65">
        <v>16.82</v>
      </c>
      <c r="O551" s="66">
        <v>15.8108</v>
      </c>
      <c r="Q551" s="65">
        <v>0</v>
      </c>
      <c r="R551" s="65">
        <v>0</v>
      </c>
      <c r="S551" s="50">
        <v>44732.853636689797</v>
      </c>
      <c r="T551" s="65">
        <f t="shared" si="8"/>
        <v>0</v>
      </c>
    </row>
    <row r="552" spans="1:20" x14ac:dyDescent="0.25">
      <c r="A552" s="60" t="s">
        <v>229</v>
      </c>
      <c r="B552" s="60" t="s">
        <v>228</v>
      </c>
      <c r="C552" s="60" t="s">
        <v>378</v>
      </c>
      <c r="D552" s="60" t="s">
        <v>285</v>
      </c>
      <c r="E552" s="60" t="s">
        <v>126</v>
      </c>
      <c r="F552" s="60" t="s">
        <v>21</v>
      </c>
      <c r="G552" s="60" t="s">
        <v>16</v>
      </c>
      <c r="H552" s="60" t="s">
        <v>307</v>
      </c>
      <c r="I552">
        <v>3971</v>
      </c>
      <c r="J552" s="61">
        <v>683.86161404191796</v>
      </c>
      <c r="K552" s="62">
        <v>9643512.5427239891</v>
      </c>
      <c r="L552" s="63"/>
      <c r="M552" s="64">
        <v>7.0914162346155703E-5</v>
      </c>
      <c r="N552" s="65">
        <v>20.32</v>
      </c>
      <c r="O552" s="66">
        <v>19.1008</v>
      </c>
      <c r="P552">
        <v>0</v>
      </c>
      <c r="Q552" s="65">
        <v>0</v>
      </c>
      <c r="R552" s="65">
        <v>0</v>
      </c>
      <c r="S552" s="50">
        <v>44732.853636689797</v>
      </c>
      <c r="T552" s="65">
        <f t="shared" si="8"/>
        <v>0</v>
      </c>
    </row>
    <row r="553" spans="1:20" x14ac:dyDescent="0.25">
      <c r="A553" s="60" t="s">
        <v>230</v>
      </c>
      <c r="B553" s="60" t="s">
        <v>228</v>
      </c>
      <c r="C553" s="60" t="s">
        <v>372</v>
      </c>
      <c r="D553" s="60" t="s">
        <v>151</v>
      </c>
      <c r="E553" s="60" t="s">
        <v>118</v>
      </c>
      <c r="F553" s="60" t="s">
        <v>21</v>
      </c>
      <c r="G553" s="60" t="s">
        <v>16</v>
      </c>
      <c r="H553" s="60" t="s">
        <v>307</v>
      </c>
      <c r="I553">
        <v>50074</v>
      </c>
      <c r="J553" s="61">
        <v>1030706.09340081</v>
      </c>
      <c r="K553" s="62">
        <v>9638978.7935049701</v>
      </c>
      <c r="L553" s="63"/>
      <c r="M553" s="64">
        <v>0.106931046896309</v>
      </c>
      <c r="N553" s="65">
        <v>2.0099999999999998</v>
      </c>
      <c r="O553" s="66">
        <v>1.894425</v>
      </c>
      <c r="P553">
        <v>5354</v>
      </c>
      <c r="Q553" s="65">
        <v>10142.75</v>
      </c>
      <c r="R553" s="65">
        <v>123.17</v>
      </c>
      <c r="S553" s="50">
        <v>44732.853636689797</v>
      </c>
      <c r="T553" s="65">
        <f t="shared" si="8"/>
        <v>10265.92</v>
      </c>
    </row>
    <row r="554" spans="1:20" x14ac:dyDescent="0.25">
      <c r="A554" s="60" t="s">
        <v>230</v>
      </c>
      <c r="B554" s="60" t="s">
        <v>228</v>
      </c>
      <c r="C554" s="60" t="s">
        <v>373</v>
      </c>
      <c r="D554" s="60" t="s">
        <v>280</v>
      </c>
      <c r="E554" s="60" t="s">
        <v>118</v>
      </c>
      <c r="F554" s="60" t="s">
        <v>21</v>
      </c>
      <c r="G554" s="60" t="s">
        <v>16</v>
      </c>
      <c r="H554" s="60" t="s">
        <v>307</v>
      </c>
      <c r="I554">
        <v>61480</v>
      </c>
      <c r="J554" s="61">
        <v>1030706.09340081</v>
      </c>
      <c r="K554" s="62">
        <v>3448004.9297914202</v>
      </c>
      <c r="L554" s="63"/>
      <c r="M554" s="64">
        <v>0.29892825398691097</v>
      </c>
      <c r="N554" s="65">
        <v>0.73</v>
      </c>
      <c r="O554" s="66">
        <v>0.688025</v>
      </c>
      <c r="P554">
        <v>18378</v>
      </c>
      <c r="Q554" s="65">
        <v>12644.52</v>
      </c>
      <c r="R554" s="65">
        <v>172.67</v>
      </c>
      <c r="S554" s="50">
        <v>44732.853636689797</v>
      </c>
      <c r="T554" s="65">
        <f t="shared" si="8"/>
        <v>12817.19</v>
      </c>
    </row>
    <row r="555" spans="1:20" x14ac:dyDescent="0.25">
      <c r="A555" s="60" t="s">
        <v>230</v>
      </c>
      <c r="B555" s="60" t="s">
        <v>228</v>
      </c>
      <c r="C555" s="60" t="s">
        <v>374</v>
      </c>
      <c r="D555" s="60" t="s">
        <v>285</v>
      </c>
      <c r="E555" s="60" t="s">
        <v>118</v>
      </c>
      <c r="F555" s="60" t="s">
        <v>21</v>
      </c>
      <c r="G555" s="60" t="s">
        <v>16</v>
      </c>
      <c r="H555" s="60" t="s">
        <v>307</v>
      </c>
      <c r="I555">
        <v>131124</v>
      </c>
      <c r="J555" s="61">
        <v>1030706.09340081</v>
      </c>
      <c r="K555" s="62">
        <v>9643512.5427239891</v>
      </c>
      <c r="L555" s="63"/>
      <c r="M555" s="64">
        <v>0.106880774907943</v>
      </c>
      <c r="N555" s="65">
        <v>2.0099999999999998</v>
      </c>
      <c r="O555" s="66">
        <v>1.894425</v>
      </c>
      <c r="P555">
        <v>14014</v>
      </c>
      <c r="Q555" s="65">
        <v>26548.47</v>
      </c>
      <c r="R555" s="65">
        <v>333.4</v>
      </c>
      <c r="S555" s="50">
        <v>44732.853636689797</v>
      </c>
      <c r="T555" s="65">
        <f t="shared" si="8"/>
        <v>26881.870000000003</v>
      </c>
    </row>
    <row r="556" spans="1:20" x14ac:dyDescent="0.25">
      <c r="A556" s="60" t="s">
        <v>230</v>
      </c>
      <c r="B556" s="60" t="s">
        <v>228</v>
      </c>
      <c r="C556" s="60" t="s">
        <v>375</v>
      </c>
      <c r="D556" s="60" t="s">
        <v>151</v>
      </c>
      <c r="E556" s="60" t="s">
        <v>152</v>
      </c>
      <c r="F556" s="60" t="s">
        <v>21</v>
      </c>
      <c r="G556" s="60" t="s">
        <v>16</v>
      </c>
      <c r="H556" s="60" t="s">
        <v>307</v>
      </c>
      <c r="I556">
        <v>5268</v>
      </c>
      <c r="J556" s="61">
        <v>1030706.09340081</v>
      </c>
      <c r="K556" s="62">
        <v>8525576.1012209393</v>
      </c>
      <c r="L556" s="63"/>
      <c r="M556" s="64">
        <v>0.12089577069791201</v>
      </c>
      <c r="N556" s="65">
        <v>23.37</v>
      </c>
      <c r="O556" s="66">
        <v>21.9678</v>
      </c>
      <c r="P556">
        <v>636</v>
      </c>
      <c r="Q556" s="65">
        <v>13971.52</v>
      </c>
      <c r="R556" s="65">
        <v>-43.94</v>
      </c>
      <c r="S556" s="50">
        <v>44732.853636689797</v>
      </c>
      <c r="T556" s="65">
        <f t="shared" si="8"/>
        <v>13927.58</v>
      </c>
    </row>
    <row r="557" spans="1:20" x14ac:dyDescent="0.25">
      <c r="A557" s="60" t="s">
        <v>230</v>
      </c>
      <c r="B557" s="60" t="s">
        <v>228</v>
      </c>
      <c r="C557" s="60" t="s">
        <v>376</v>
      </c>
      <c r="D557" s="60" t="s">
        <v>285</v>
      </c>
      <c r="E557" s="60" t="s">
        <v>152</v>
      </c>
      <c r="F557" s="60" t="s">
        <v>21</v>
      </c>
      <c r="G557" s="60" t="s">
        <v>16</v>
      </c>
      <c r="H557" s="60" t="s">
        <v>307</v>
      </c>
      <c r="I557">
        <v>9216</v>
      </c>
      <c r="J557" s="61">
        <v>1030706.09340081</v>
      </c>
      <c r="K557" s="62">
        <v>9354770.9723507296</v>
      </c>
      <c r="L557" s="63"/>
      <c r="M557" s="64">
        <v>0.110179725024503</v>
      </c>
      <c r="N557" s="65">
        <v>28.22</v>
      </c>
      <c r="O557" s="66">
        <v>26.526800000000001</v>
      </c>
      <c r="P557">
        <v>1015</v>
      </c>
      <c r="Q557" s="65">
        <v>26924.7</v>
      </c>
      <c r="R557" s="65">
        <v>-79.569999999999993</v>
      </c>
      <c r="S557" s="50">
        <v>44732.853636689797</v>
      </c>
      <c r="T557" s="65">
        <f t="shared" si="8"/>
        <v>26845.13</v>
      </c>
    </row>
    <row r="558" spans="1:20" x14ac:dyDescent="0.25">
      <c r="A558" s="60" t="s">
        <v>230</v>
      </c>
      <c r="B558" s="60" t="s">
        <v>228</v>
      </c>
      <c r="C558" s="60" t="s">
        <v>377</v>
      </c>
      <c r="D558" s="60" t="s">
        <v>151</v>
      </c>
      <c r="E558" s="60" t="s">
        <v>126</v>
      </c>
      <c r="F558" s="60" t="s">
        <v>21</v>
      </c>
      <c r="G558" s="60" t="s">
        <v>16</v>
      </c>
      <c r="H558" s="60" t="s">
        <v>307</v>
      </c>
      <c r="I558">
        <v>3192</v>
      </c>
      <c r="J558" s="61">
        <v>1030706.09340081</v>
      </c>
      <c r="K558" s="62">
        <v>8525576.1012209393</v>
      </c>
      <c r="L558" s="63"/>
      <c r="M558" s="64">
        <v>0.12089577069791201</v>
      </c>
      <c r="N558" s="65">
        <v>16.82</v>
      </c>
      <c r="O558" s="66">
        <v>15.8108</v>
      </c>
      <c r="P558">
        <v>385</v>
      </c>
      <c r="Q558" s="65">
        <v>6087.16</v>
      </c>
      <c r="R558" s="65">
        <v>15.81</v>
      </c>
      <c r="S558" s="50">
        <v>44732.853636689797</v>
      </c>
      <c r="T558" s="65">
        <f t="shared" si="8"/>
        <v>6102.97</v>
      </c>
    </row>
    <row r="559" spans="1:20" x14ac:dyDescent="0.25">
      <c r="A559" s="60" t="s">
        <v>230</v>
      </c>
      <c r="B559" s="60" t="s">
        <v>228</v>
      </c>
      <c r="C559" s="60" t="s">
        <v>378</v>
      </c>
      <c r="D559" s="60" t="s">
        <v>285</v>
      </c>
      <c r="E559" s="60" t="s">
        <v>126</v>
      </c>
      <c r="F559" s="60" t="s">
        <v>21</v>
      </c>
      <c r="G559" s="60" t="s">
        <v>16</v>
      </c>
      <c r="H559" s="60" t="s">
        <v>307</v>
      </c>
      <c r="I559">
        <v>3971</v>
      </c>
      <c r="J559" s="61">
        <v>1030706.09340081</v>
      </c>
      <c r="K559" s="62">
        <v>9643512.5427239891</v>
      </c>
      <c r="L559" s="63"/>
      <c r="M559" s="64">
        <v>0.106880774907943</v>
      </c>
      <c r="N559" s="65">
        <v>20.32</v>
      </c>
      <c r="O559" s="66">
        <v>19.1008</v>
      </c>
      <c r="P559">
        <v>424</v>
      </c>
      <c r="Q559" s="65">
        <v>8098.74</v>
      </c>
      <c r="R559" s="65">
        <v>19.100000000000001</v>
      </c>
      <c r="S559" s="50">
        <v>44732.853636689797</v>
      </c>
      <c r="T559" s="65">
        <f t="shared" si="8"/>
        <v>8117.84</v>
      </c>
    </row>
    <row r="560" spans="1:20" x14ac:dyDescent="0.25">
      <c r="A560" s="60" t="s">
        <v>232</v>
      </c>
      <c r="B560" s="60" t="s">
        <v>231</v>
      </c>
      <c r="C560" s="60" t="s">
        <v>372</v>
      </c>
      <c r="D560" s="60" t="s">
        <v>151</v>
      </c>
      <c r="E560" s="60" t="s">
        <v>118</v>
      </c>
      <c r="F560" s="60" t="s">
        <v>21</v>
      </c>
      <c r="G560" s="60" t="s">
        <v>16</v>
      </c>
      <c r="H560" s="60" t="s">
        <v>307</v>
      </c>
      <c r="I560">
        <v>50074</v>
      </c>
      <c r="J560" s="61">
        <v>2174755.91727708</v>
      </c>
      <c r="K560" s="62">
        <v>9638978.7935049701</v>
      </c>
      <c r="L560" s="63"/>
      <c r="M560" s="64">
        <v>0.22562098785220899</v>
      </c>
      <c r="N560" s="65">
        <v>2.0099999999999998</v>
      </c>
      <c r="O560" s="66">
        <v>1.894425</v>
      </c>
      <c r="P560">
        <v>11297</v>
      </c>
      <c r="Q560" s="65">
        <v>21401.32</v>
      </c>
      <c r="R560" s="65">
        <v>261.43</v>
      </c>
      <c r="S560" s="50">
        <v>44732.853636689797</v>
      </c>
      <c r="T560" s="65">
        <f t="shared" si="8"/>
        <v>21662.75</v>
      </c>
    </row>
    <row r="561" spans="1:20" x14ac:dyDescent="0.25">
      <c r="A561" s="60" t="s">
        <v>232</v>
      </c>
      <c r="B561" s="60" t="s">
        <v>231</v>
      </c>
      <c r="C561" s="60" t="s">
        <v>373</v>
      </c>
      <c r="D561" s="60" t="s">
        <v>280</v>
      </c>
      <c r="E561" s="60" t="s">
        <v>118</v>
      </c>
      <c r="F561" s="60" t="s">
        <v>21</v>
      </c>
      <c r="G561" s="60" t="s">
        <v>316</v>
      </c>
      <c r="H561" s="60" t="s">
        <v>307</v>
      </c>
      <c r="I561">
        <v>61480</v>
      </c>
      <c r="J561" s="61">
        <v>2174755.91727708</v>
      </c>
      <c r="K561" s="62"/>
      <c r="L561" s="63"/>
      <c r="M561" s="64"/>
      <c r="N561" s="65">
        <v>0.73</v>
      </c>
      <c r="O561" s="66">
        <v>0.688025</v>
      </c>
      <c r="Q561" s="65">
        <v>0</v>
      </c>
      <c r="R561" s="65">
        <v>0</v>
      </c>
      <c r="S561" s="50">
        <v>44732.853636689797</v>
      </c>
      <c r="T561" s="65">
        <f t="shared" si="8"/>
        <v>0</v>
      </c>
    </row>
    <row r="562" spans="1:20" x14ac:dyDescent="0.25">
      <c r="A562" s="60" t="s">
        <v>232</v>
      </c>
      <c r="B562" s="60" t="s">
        <v>231</v>
      </c>
      <c r="C562" s="60" t="s">
        <v>374</v>
      </c>
      <c r="D562" s="60" t="s">
        <v>285</v>
      </c>
      <c r="E562" s="60" t="s">
        <v>118</v>
      </c>
      <c r="F562" s="60" t="s">
        <v>21</v>
      </c>
      <c r="G562" s="60" t="s">
        <v>16</v>
      </c>
      <c r="H562" s="60" t="s">
        <v>307</v>
      </c>
      <c r="I562">
        <v>131124</v>
      </c>
      <c r="J562" s="61">
        <v>2174755.91727708</v>
      </c>
      <c r="K562" s="62">
        <v>9643512.5427239891</v>
      </c>
      <c r="L562" s="63"/>
      <c r="M562" s="64">
        <v>0.22551491561214701</v>
      </c>
      <c r="N562" s="65">
        <v>2.0099999999999998</v>
      </c>
      <c r="O562" s="66">
        <v>1.894425</v>
      </c>
      <c r="P562">
        <v>29570</v>
      </c>
      <c r="Q562" s="65">
        <v>56018.15</v>
      </c>
      <c r="R562" s="65">
        <v>706.6</v>
      </c>
      <c r="S562" s="50">
        <v>44732.853636689797</v>
      </c>
      <c r="T562" s="65">
        <f t="shared" si="8"/>
        <v>56724.75</v>
      </c>
    </row>
    <row r="563" spans="1:20" x14ac:dyDescent="0.25">
      <c r="A563" s="60" t="s">
        <v>232</v>
      </c>
      <c r="B563" s="60" t="s">
        <v>231</v>
      </c>
      <c r="C563" s="60" t="s">
        <v>375</v>
      </c>
      <c r="D563" s="60" t="s">
        <v>151</v>
      </c>
      <c r="E563" s="60" t="s">
        <v>152</v>
      </c>
      <c r="F563" s="60" t="s">
        <v>21</v>
      </c>
      <c r="G563" s="60" t="s">
        <v>16</v>
      </c>
      <c r="H563" s="60" t="s">
        <v>307</v>
      </c>
      <c r="I563">
        <v>5268</v>
      </c>
      <c r="J563" s="61">
        <v>2174755.91727708</v>
      </c>
      <c r="K563" s="62">
        <v>8525576.1012209393</v>
      </c>
      <c r="L563" s="63"/>
      <c r="M563" s="64">
        <v>0.25508609523356801</v>
      </c>
      <c r="N563" s="65">
        <v>23.37</v>
      </c>
      <c r="O563" s="66">
        <v>21.9678</v>
      </c>
      <c r="P563">
        <v>1343</v>
      </c>
      <c r="Q563" s="65">
        <v>29502.76</v>
      </c>
      <c r="R563" s="65">
        <v>-87.88</v>
      </c>
      <c r="S563" s="50">
        <v>44732.853636689797</v>
      </c>
      <c r="T563" s="65">
        <f t="shared" si="8"/>
        <v>29414.879999999997</v>
      </c>
    </row>
    <row r="564" spans="1:20" x14ac:dyDescent="0.25">
      <c r="A564" s="60" t="s">
        <v>232</v>
      </c>
      <c r="B564" s="60" t="s">
        <v>231</v>
      </c>
      <c r="C564" s="60" t="s">
        <v>376</v>
      </c>
      <c r="D564" s="60" t="s">
        <v>285</v>
      </c>
      <c r="E564" s="60" t="s">
        <v>152</v>
      </c>
      <c r="F564" s="60" t="s">
        <v>21</v>
      </c>
      <c r="G564" s="60" t="s">
        <v>16</v>
      </c>
      <c r="H564" s="60" t="s">
        <v>307</v>
      </c>
      <c r="I564">
        <v>9216</v>
      </c>
      <c r="J564" s="61">
        <v>2174755.91727708</v>
      </c>
      <c r="K564" s="62">
        <v>9354770.9723507296</v>
      </c>
      <c r="L564" s="63"/>
      <c r="M564" s="64">
        <v>0.23247559172799201</v>
      </c>
      <c r="N564" s="65">
        <v>28.22</v>
      </c>
      <c r="O564" s="66">
        <v>26.526800000000001</v>
      </c>
      <c r="P564">
        <v>2142</v>
      </c>
      <c r="Q564" s="65">
        <v>56820.41</v>
      </c>
      <c r="R564" s="65">
        <v>-212.2</v>
      </c>
      <c r="S564" s="50">
        <v>44732.853636689797</v>
      </c>
      <c r="T564" s="65">
        <f t="shared" si="8"/>
        <v>56608.210000000006</v>
      </c>
    </row>
    <row r="565" spans="1:20" x14ac:dyDescent="0.25">
      <c r="A565" s="60" t="s">
        <v>232</v>
      </c>
      <c r="B565" s="60" t="s">
        <v>231</v>
      </c>
      <c r="C565" s="60" t="s">
        <v>377</v>
      </c>
      <c r="D565" s="60" t="s">
        <v>151</v>
      </c>
      <c r="E565" s="60" t="s">
        <v>126</v>
      </c>
      <c r="F565" s="60" t="s">
        <v>21</v>
      </c>
      <c r="G565" s="60" t="s">
        <v>16</v>
      </c>
      <c r="H565" s="60" t="s">
        <v>307</v>
      </c>
      <c r="I565">
        <v>3192</v>
      </c>
      <c r="J565" s="61">
        <v>2174755.91727708</v>
      </c>
      <c r="K565" s="62">
        <v>8525576.1012209393</v>
      </c>
      <c r="L565" s="63"/>
      <c r="M565" s="64">
        <v>0.25508609523356801</v>
      </c>
      <c r="N565" s="65">
        <v>16.82</v>
      </c>
      <c r="O565" s="66">
        <v>15.8108</v>
      </c>
      <c r="P565">
        <v>814</v>
      </c>
      <c r="Q565" s="65">
        <v>12869.99</v>
      </c>
      <c r="R565" s="65">
        <v>47.43</v>
      </c>
      <c r="S565" s="50">
        <v>44732.853636689797</v>
      </c>
      <c r="T565" s="65">
        <f t="shared" si="8"/>
        <v>12917.42</v>
      </c>
    </row>
    <row r="566" spans="1:20" x14ac:dyDescent="0.25">
      <c r="A566" s="60" t="s">
        <v>232</v>
      </c>
      <c r="B566" s="60" t="s">
        <v>231</v>
      </c>
      <c r="C566" s="60" t="s">
        <v>378</v>
      </c>
      <c r="D566" s="60" t="s">
        <v>285</v>
      </c>
      <c r="E566" s="60" t="s">
        <v>126</v>
      </c>
      <c r="F566" s="60" t="s">
        <v>21</v>
      </c>
      <c r="G566" s="60" t="s">
        <v>16</v>
      </c>
      <c r="H566" s="60" t="s">
        <v>307</v>
      </c>
      <c r="I566">
        <v>3971</v>
      </c>
      <c r="J566" s="61">
        <v>2174755.91727708</v>
      </c>
      <c r="K566" s="62">
        <v>9643512.5427239891</v>
      </c>
      <c r="L566" s="63"/>
      <c r="M566" s="64">
        <v>0.22551491561214701</v>
      </c>
      <c r="N566" s="65">
        <v>20.32</v>
      </c>
      <c r="O566" s="66">
        <v>19.1008</v>
      </c>
      <c r="P566">
        <v>895</v>
      </c>
      <c r="Q566" s="65">
        <v>17095.22</v>
      </c>
      <c r="R566" s="65">
        <v>57.3</v>
      </c>
      <c r="S566" s="50">
        <v>44732.853636689797</v>
      </c>
      <c r="T566" s="65">
        <f t="shared" si="8"/>
        <v>17152.52</v>
      </c>
    </row>
    <row r="567" spans="1:20" x14ac:dyDescent="0.25">
      <c r="A567" s="60" t="s">
        <v>233</v>
      </c>
      <c r="B567" s="60" t="s">
        <v>231</v>
      </c>
      <c r="C567" s="60" t="s">
        <v>372</v>
      </c>
      <c r="D567" s="60" t="s">
        <v>151</v>
      </c>
      <c r="E567" s="60" t="s">
        <v>118</v>
      </c>
      <c r="F567" s="60" t="s">
        <v>21</v>
      </c>
      <c r="G567" s="60" t="s">
        <v>16</v>
      </c>
      <c r="H567" s="60" t="s">
        <v>307</v>
      </c>
      <c r="I567">
        <v>50074</v>
      </c>
      <c r="J567" s="61">
        <v>13398.621993636099</v>
      </c>
      <c r="K567" s="62">
        <v>9638978.7935049701</v>
      </c>
      <c r="L567" s="63"/>
      <c r="M567" s="64">
        <v>1.3900458005639E-3</v>
      </c>
      <c r="N567" s="65">
        <v>2.0099999999999998</v>
      </c>
      <c r="O567" s="66">
        <v>1.894425</v>
      </c>
      <c r="P567">
        <v>69</v>
      </c>
      <c r="Q567" s="65">
        <v>130.72</v>
      </c>
      <c r="R567" s="65">
        <v>1.9</v>
      </c>
      <c r="S567" s="50">
        <v>44732.853636689797</v>
      </c>
      <c r="T567" s="65">
        <f t="shared" si="8"/>
        <v>132.62</v>
      </c>
    </row>
    <row r="568" spans="1:20" x14ac:dyDescent="0.25">
      <c r="A568" s="60" t="s">
        <v>233</v>
      </c>
      <c r="B568" s="60" t="s">
        <v>231</v>
      </c>
      <c r="C568" s="60" t="s">
        <v>373</v>
      </c>
      <c r="D568" s="60" t="s">
        <v>280</v>
      </c>
      <c r="E568" s="60" t="s">
        <v>118</v>
      </c>
      <c r="F568" s="60" t="s">
        <v>21</v>
      </c>
      <c r="G568" s="60" t="s">
        <v>16</v>
      </c>
      <c r="H568" s="60" t="s">
        <v>307</v>
      </c>
      <c r="I568">
        <v>61480</v>
      </c>
      <c r="J568" s="61">
        <v>13398.621993636099</v>
      </c>
      <c r="K568" s="62">
        <v>3448004.9297914202</v>
      </c>
      <c r="L568" s="63"/>
      <c r="M568" s="64">
        <v>3.8859056951657599E-3</v>
      </c>
      <c r="N568" s="65">
        <v>0.73</v>
      </c>
      <c r="O568" s="66">
        <v>0.688025</v>
      </c>
      <c r="P568">
        <v>238</v>
      </c>
      <c r="Q568" s="65">
        <v>163.75</v>
      </c>
      <c r="R568" s="65">
        <v>2.06</v>
      </c>
      <c r="S568" s="50">
        <v>44732.853636689797</v>
      </c>
      <c r="T568" s="65">
        <f t="shared" si="8"/>
        <v>165.81</v>
      </c>
    </row>
    <row r="569" spans="1:20" x14ac:dyDescent="0.25">
      <c r="A569" s="60" t="s">
        <v>233</v>
      </c>
      <c r="B569" s="60" t="s">
        <v>231</v>
      </c>
      <c r="C569" s="60" t="s">
        <v>374</v>
      </c>
      <c r="D569" s="60" t="s">
        <v>285</v>
      </c>
      <c r="E569" s="60" t="s">
        <v>118</v>
      </c>
      <c r="F569" s="60" t="s">
        <v>21</v>
      </c>
      <c r="G569" s="60" t="s">
        <v>16</v>
      </c>
      <c r="H569" s="60" t="s">
        <v>307</v>
      </c>
      <c r="I569">
        <v>131124</v>
      </c>
      <c r="J569" s="61">
        <v>13398.621993636099</v>
      </c>
      <c r="K569" s="62">
        <v>9643512.5427239891</v>
      </c>
      <c r="L569" s="63"/>
      <c r="M569" s="64">
        <v>1.3893922918932001E-3</v>
      </c>
      <c r="N569" s="65">
        <v>2.0099999999999998</v>
      </c>
      <c r="O569" s="66">
        <v>1.894425</v>
      </c>
      <c r="P569">
        <v>182</v>
      </c>
      <c r="Q569" s="65">
        <v>344.79</v>
      </c>
      <c r="R569" s="65">
        <v>3.79</v>
      </c>
      <c r="S569" s="50">
        <v>44732.853636689797</v>
      </c>
      <c r="T569" s="65">
        <f t="shared" si="8"/>
        <v>348.58000000000004</v>
      </c>
    </row>
    <row r="570" spans="1:20" x14ac:dyDescent="0.25">
      <c r="A570" s="60" t="s">
        <v>233</v>
      </c>
      <c r="B570" s="60" t="s">
        <v>231</v>
      </c>
      <c r="C570" s="60" t="s">
        <v>375</v>
      </c>
      <c r="D570" s="60" t="s">
        <v>151</v>
      </c>
      <c r="E570" s="60" t="s">
        <v>152</v>
      </c>
      <c r="F570" s="60" t="s">
        <v>21</v>
      </c>
      <c r="G570" s="60" t="s">
        <v>16</v>
      </c>
      <c r="H570" s="60" t="s">
        <v>307</v>
      </c>
      <c r="I570">
        <v>5268</v>
      </c>
      <c r="J570" s="61">
        <v>13398.621993636099</v>
      </c>
      <c r="K570" s="62">
        <v>8525576.1012209393</v>
      </c>
      <c r="L570" s="63"/>
      <c r="M570" s="64">
        <v>1.5715796603724299E-3</v>
      </c>
      <c r="N570" s="65">
        <v>23.37</v>
      </c>
      <c r="O570" s="66">
        <v>21.9678</v>
      </c>
      <c r="P570">
        <v>8</v>
      </c>
      <c r="Q570" s="65">
        <v>175.74</v>
      </c>
      <c r="R570" s="65">
        <v>0</v>
      </c>
      <c r="S570" s="50">
        <v>44732.853636689797</v>
      </c>
      <c r="T570" s="65">
        <f t="shared" si="8"/>
        <v>175.74</v>
      </c>
    </row>
    <row r="571" spans="1:20" x14ac:dyDescent="0.25">
      <c r="A571" s="60" t="s">
        <v>233</v>
      </c>
      <c r="B571" s="60" t="s">
        <v>231</v>
      </c>
      <c r="C571" s="60" t="s">
        <v>376</v>
      </c>
      <c r="D571" s="60" t="s">
        <v>285</v>
      </c>
      <c r="E571" s="60" t="s">
        <v>152</v>
      </c>
      <c r="F571" s="60" t="s">
        <v>21</v>
      </c>
      <c r="G571" s="60" t="s">
        <v>16</v>
      </c>
      <c r="H571" s="60" t="s">
        <v>307</v>
      </c>
      <c r="I571">
        <v>9216</v>
      </c>
      <c r="J571" s="61">
        <v>13398.621993636099</v>
      </c>
      <c r="K571" s="62">
        <v>9354770.9723507296</v>
      </c>
      <c r="L571" s="63"/>
      <c r="M571" s="64">
        <v>1.43227685992928E-3</v>
      </c>
      <c r="N571" s="65">
        <v>28.22</v>
      </c>
      <c r="O571" s="66">
        <v>26.526800000000001</v>
      </c>
      <c r="P571">
        <v>13</v>
      </c>
      <c r="Q571" s="65">
        <v>344.85</v>
      </c>
      <c r="R571" s="65">
        <v>0</v>
      </c>
      <c r="S571" s="50">
        <v>44732.853636689797</v>
      </c>
      <c r="T571" s="65">
        <f t="shared" si="8"/>
        <v>344.85</v>
      </c>
    </row>
    <row r="572" spans="1:20" x14ac:dyDescent="0.25">
      <c r="A572" s="60" t="s">
        <v>233</v>
      </c>
      <c r="B572" s="60" t="s">
        <v>231</v>
      </c>
      <c r="C572" s="60" t="s">
        <v>377</v>
      </c>
      <c r="D572" s="60" t="s">
        <v>151</v>
      </c>
      <c r="E572" s="60" t="s">
        <v>126</v>
      </c>
      <c r="F572" s="60" t="s">
        <v>21</v>
      </c>
      <c r="G572" s="60" t="s">
        <v>16</v>
      </c>
      <c r="H572" s="60" t="s">
        <v>307</v>
      </c>
      <c r="I572">
        <v>3192</v>
      </c>
      <c r="J572" s="61">
        <v>13398.621993636099</v>
      </c>
      <c r="K572" s="62">
        <v>8525576.1012209393</v>
      </c>
      <c r="L572" s="63"/>
      <c r="M572" s="64">
        <v>1.5715796603724299E-3</v>
      </c>
      <c r="N572" s="65">
        <v>16.82</v>
      </c>
      <c r="O572" s="66">
        <v>15.8108</v>
      </c>
      <c r="P572">
        <v>5</v>
      </c>
      <c r="Q572" s="65">
        <v>79.05</v>
      </c>
      <c r="R572" s="65">
        <v>0</v>
      </c>
      <c r="S572" s="50">
        <v>44732.853636689797</v>
      </c>
      <c r="T572" s="65">
        <f t="shared" si="8"/>
        <v>79.05</v>
      </c>
    </row>
    <row r="573" spans="1:20" x14ac:dyDescent="0.25">
      <c r="A573" s="60" t="s">
        <v>233</v>
      </c>
      <c r="B573" s="60" t="s">
        <v>231</v>
      </c>
      <c r="C573" s="60" t="s">
        <v>378</v>
      </c>
      <c r="D573" s="60" t="s">
        <v>285</v>
      </c>
      <c r="E573" s="60" t="s">
        <v>126</v>
      </c>
      <c r="F573" s="60" t="s">
        <v>21</v>
      </c>
      <c r="G573" s="60" t="s">
        <v>16</v>
      </c>
      <c r="H573" s="60" t="s">
        <v>307</v>
      </c>
      <c r="I573">
        <v>3971</v>
      </c>
      <c r="J573" s="61">
        <v>13398.621993636099</v>
      </c>
      <c r="K573" s="62">
        <v>9643512.5427239891</v>
      </c>
      <c r="L573" s="63"/>
      <c r="M573" s="64">
        <v>1.3893922918932001E-3</v>
      </c>
      <c r="N573" s="65">
        <v>20.32</v>
      </c>
      <c r="O573" s="66">
        <v>19.1008</v>
      </c>
      <c r="P573">
        <v>5</v>
      </c>
      <c r="Q573" s="65">
        <v>95.5</v>
      </c>
      <c r="R573" s="65">
        <v>0</v>
      </c>
      <c r="S573" s="50">
        <v>44732.853636689797</v>
      </c>
      <c r="T573" s="65">
        <f t="shared" si="8"/>
        <v>95.5</v>
      </c>
    </row>
    <row r="574" spans="1:20" x14ac:dyDescent="0.25">
      <c r="A574" s="60" t="s">
        <v>234</v>
      </c>
      <c r="B574" s="60" t="s">
        <v>231</v>
      </c>
      <c r="C574" s="60" t="s">
        <v>372</v>
      </c>
      <c r="D574" s="60" t="s">
        <v>151</v>
      </c>
      <c r="E574" s="60" t="s">
        <v>118</v>
      </c>
      <c r="F574" s="60" t="s">
        <v>21</v>
      </c>
      <c r="G574" s="60" t="s">
        <v>316</v>
      </c>
      <c r="H574" s="60" t="s">
        <v>307</v>
      </c>
      <c r="I574">
        <v>50074</v>
      </c>
      <c r="J574" s="61">
        <v>25.328207927478399</v>
      </c>
      <c r="K574" s="62"/>
      <c r="L574" s="63"/>
      <c r="M574" s="64"/>
      <c r="N574" s="65">
        <v>2.0099999999999998</v>
      </c>
      <c r="O574" s="66">
        <v>1.894425</v>
      </c>
      <c r="Q574" s="65">
        <v>0</v>
      </c>
      <c r="R574" s="65">
        <v>0</v>
      </c>
      <c r="S574" s="50">
        <v>44732.853636689797</v>
      </c>
      <c r="T574" s="65">
        <f t="shared" si="8"/>
        <v>0</v>
      </c>
    </row>
    <row r="575" spans="1:20" x14ac:dyDescent="0.25">
      <c r="A575" s="60" t="s">
        <v>234</v>
      </c>
      <c r="B575" s="60" t="s">
        <v>231</v>
      </c>
      <c r="C575" s="60" t="s">
        <v>373</v>
      </c>
      <c r="D575" s="60" t="s">
        <v>280</v>
      </c>
      <c r="E575" s="60" t="s">
        <v>118</v>
      </c>
      <c r="F575" s="60" t="s">
        <v>21</v>
      </c>
      <c r="G575" s="60" t="s">
        <v>16</v>
      </c>
      <c r="H575" s="60" t="s">
        <v>307</v>
      </c>
      <c r="I575">
        <v>61480</v>
      </c>
      <c r="J575" s="61">
        <v>25.328207927478399</v>
      </c>
      <c r="K575" s="62">
        <v>3448004.9297914202</v>
      </c>
      <c r="L575" s="63"/>
      <c r="M575" s="64">
        <v>7.3457574577802497E-6</v>
      </c>
      <c r="N575" s="65">
        <v>0.73</v>
      </c>
      <c r="O575" s="66">
        <v>0.688025</v>
      </c>
      <c r="P575">
        <v>0</v>
      </c>
      <c r="Q575" s="65">
        <v>0</v>
      </c>
      <c r="R575" s="65">
        <v>0</v>
      </c>
      <c r="S575" s="50">
        <v>44732.853636689797</v>
      </c>
      <c r="T575" s="65">
        <f t="shared" si="8"/>
        <v>0</v>
      </c>
    </row>
    <row r="576" spans="1:20" x14ac:dyDescent="0.25">
      <c r="A576" s="60" t="s">
        <v>234</v>
      </c>
      <c r="B576" s="60" t="s">
        <v>231</v>
      </c>
      <c r="C576" s="60" t="s">
        <v>374</v>
      </c>
      <c r="D576" s="60" t="s">
        <v>285</v>
      </c>
      <c r="E576" s="60" t="s">
        <v>118</v>
      </c>
      <c r="F576" s="60" t="s">
        <v>21</v>
      </c>
      <c r="G576" s="60" t="s">
        <v>16</v>
      </c>
      <c r="H576" s="60" t="s">
        <v>307</v>
      </c>
      <c r="I576">
        <v>131124</v>
      </c>
      <c r="J576" s="61">
        <v>25.328207927478399</v>
      </c>
      <c r="K576" s="62">
        <v>9643512.5427239891</v>
      </c>
      <c r="L576" s="63"/>
      <c r="M576" s="64">
        <v>2.62645045726502E-6</v>
      </c>
      <c r="N576" s="65">
        <v>2.0099999999999998</v>
      </c>
      <c r="O576" s="66">
        <v>1.894425</v>
      </c>
      <c r="P576">
        <v>0</v>
      </c>
      <c r="Q576" s="65">
        <v>0</v>
      </c>
      <c r="R576" s="65">
        <v>0</v>
      </c>
      <c r="S576" s="50">
        <v>44732.853636689797</v>
      </c>
      <c r="T576" s="65">
        <f t="shared" si="8"/>
        <v>0</v>
      </c>
    </row>
    <row r="577" spans="1:20" x14ac:dyDescent="0.25">
      <c r="A577" s="60" t="s">
        <v>234</v>
      </c>
      <c r="B577" s="60" t="s">
        <v>231</v>
      </c>
      <c r="C577" s="60" t="s">
        <v>375</v>
      </c>
      <c r="D577" s="60" t="s">
        <v>151</v>
      </c>
      <c r="E577" s="60" t="s">
        <v>152</v>
      </c>
      <c r="F577" s="60" t="s">
        <v>21</v>
      </c>
      <c r="G577" s="60" t="s">
        <v>316</v>
      </c>
      <c r="H577" s="60" t="s">
        <v>307</v>
      </c>
      <c r="I577">
        <v>5268</v>
      </c>
      <c r="J577" s="61">
        <v>25.328207927478399</v>
      </c>
      <c r="K577" s="62"/>
      <c r="L577" s="63"/>
      <c r="M577" s="64"/>
      <c r="N577" s="65">
        <v>23.37</v>
      </c>
      <c r="O577" s="66">
        <v>21.9678</v>
      </c>
      <c r="Q577" s="65">
        <v>0</v>
      </c>
      <c r="R577" s="65">
        <v>0</v>
      </c>
      <c r="S577" s="50">
        <v>44732.853636689797</v>
      </c>
      <c r="T577" s="65">
        <f t="shared" si="8"/>
        <v>0</v>
      </c>
    </row>
    <row r="578" spans="1:20" x14ac:dyDescent="0.25">
      <c r="A578" s="60" t="s">
        <v>234</v>
      </c>
      <c r="B578" s="60" t="s">
        <v>231</v>
      </c>
      <c r="C578" s="60" t="s">
        <v>376</v>
      </c>
      <c r="D578" s="60" t="s">
        <v>285</v>
      </c>
      <c r="E578" s="60" t="s">
        <v>152</v>
      </c>
      <c r="F578" s="60" t="s">
        <v>21</v>
      </c>
      <c r="G578" s="60" t="s">
        <v>16</v>
      </c>
      <c r="H578" s="60" t="s">
        <v>307</v>
      </c>
      <c r="I578">
        <v>9216</v>
      </c>
      <c r="J578" s="61">
        <v>25.328207927478399</v>
      </c>
      <c r="K578" s="62">
        <v>9354770.9723507296</v>
      </c>
      <c r="L578" s="63"/>
      <c r="M578" s="64">
        <v>2.70751769362813E-6</v>
      </c>
      <c r="N578" s="65">
        <v>28.22</v>
      </c>
      <c r="O578" s="66">
        <v>26.526800000000001</v>
      </c>
      <c r="P578">
        <v>0</v>
      </c>
      <c r="Q578" s="65">
        <v>0</v>
      </c>
      <c r="R578" s="65">
        <v>0</v>
      </c>
      <c r="S578" s="50">
        <v>44732.853636689797</v>
      </c>
      <c r="T578" s="65">
        <f t="shared" si="8"/>
        <v>0</v>
      </c>
    </row>
    <row r="579" spans="1:20" x14ac:dyDescent="0.25">
      <c r="A579" s="60" t="s">
        <v>234</v>
      </c>
      <c r="B579" s="60" t="s">
        <v>231</v>
      </c>
      <c r="C579" s="60" t="s">
        <v>377</v>
      </c>
      <c r="D579" s="60" t="s">
        <v>151</v>
      </c>
      <c r="E579" s="60" t="s">
        <v>126</v>
      </c>
      <c r="F579" s="60" t="s">
        <v>21</v>
      </c>
      <c r="G579" s="60" t="s">
        <v>316</v>
      </c>
      <c r="H579" s="60" t="s">
        <v>307</v>
      </c>
      <c r="I579">
        <v>3192</v>
      </c>
      <c r="J579" s="61">
        <v>25.328207927478399</v>
      </c>
      <c r="K579" s="62"/>
      <c r="L579" s="63"/>
      <c r="M579" s="64"/>
      <c r="N579" s="65">
        <v>16.82</v>
      </c>
      <c r="O579" s="66">
        <v>15.8108</v>
      </c>
      <c r="Q579" s="65">
        <v>0</v>
      </c>
      <c r="R579" s="65">
        <v>0</v>
      </c>
      <c r="S579" s="50">
        <v>44732.853636689797</v>
      </c>
      <c r="T579" s="65">
        <f t="shared" ref="T579:T642" si="9">SUM(Q579+R579)</f>
        <v>0</v>
      </c>
    </row>
    <row r="580" spans="1:20" x14ac:dyDescent="0.25">
      <c r="A580" s="60" t="s">
        <v>234</v>
      </c>
      <c r="B580" s="60" t="s">
        <v>231</v>
      </c>
      <c r="C580" s="60" t="s">
        <v>378</v>
      </c>
      <c r="D580" s="60" t="s">
        <v>285</v>
      </c>
      <c r="E580" s="60" t="s">
        <v>126</v>
      </c>
      <c r="F580" s="60" t="s">
        <v>21</v>
      </c>
      <c r="G580" s="60" t="s">
        <v>16</v>
      </c>
      <c r="H580" s="60" t="s">
        <v>307</v>
      </c>
      <c r="I580">
        <v>3971</v>
      </c>
      <c r="J580" s="61">
        <v>25.328207927478399</v>
      </c>
      <c r="K580" s="62">
        <v>9643512.5427239891</v>
      </c>
      <c r="L580" s="63"/>
      <c r="M580" s="64">
        <v>2.62645045726502E-6</v>
      </c>
      <c r="N580" s="65">
        <v>20.32</v>
      </c>
      <c r="O580" s="66">
        <v>19.1008</v>
      </c>
      <c r="P580">
        <v>0</v>
      </c>
      <c r="Q580" s="65">
        <v>0</v>
      </c>
      <c r="R580" s="65">
        <v>0</v>
      </c>
      <c r="S580" s="50">
        <v>44732.853636689797</v>
      </c>
      <c r="T580" s="65">
        <f t="shared" si="9"/>
        <v>0</v>
      </c>
    </row>
    <row r="581" spans="1:20" x14ac:dyDescent="0.25">
      <c r="A581" s="60" t="s">
        <v>244</v>
      </c>
      <c r="B581" s="60" t="s">
        <v>243</v>
      </c>
      <c r="C581" s="60" t="s">
        <v>379</v>
      </c>
      <c r="D581" s="60" t="s">
        <v>252</v>
      </c>
      <c r="E581" s="60" t="s">
        <v>118</v>
      </c>
      <c r="F581" s="60" t="s">
        <v>24</v>
      </c>
      <c r="G581" s="60" t="s">
        <v>316</v>
      </c>
      <c r="H581" s="60" t="s">
        <v>307</v>
      </c>
      <c r="I581">
        <v>55532</v>
      </c>
      <c r="J581" s="61">
        <v>297353.16106859699</v>
      </c>
      <c r="K581" s="62"/>
      <c r="L581" s="63"/>
      <c r="M581" s="64"/>
      <c r="N581" s="65">
        <v>1.71</v>
      </c>
      <c r="O581" s="66">
        <v>1.611675</v>
      </c>
      <c r="Q581" s="65">
        <v>0</v>
      </c>
      <c r="R581" s="65">
        <v>0</v>
      </c>
      <c r="S581" s="50">
        <v>44732.853636689797</v>
      </c>
      <c r="T581" s="65">
        <f t="shared" si="9"/>
        <v>0</v>
      </c>
    </row>
    <row r="582" spans="1:20" x14ac:dyDescent="0.25">
      <c r="A582" s="60" t="s">
        <v>244</v>
      </c>
      <c r="B582" s="60" t="s">
        <v>243</v>
      </c>
      <c r="C582" s="60" t="s">
        <v>380</v>
      </c>
      <c r="D582" s="60" t="s">
        <v>256</v>
      </c>
      <c r="E582" s="60" t="s">
        <v>118</v>
      </c>
      <c r="F582" s="60" t="s">
        <v>24</v>
      </c>
      <c r="G582" s="60" t="s">
        <v>16</v>
      </c>
      <c r="H582" s="60" t="s">
        <v>307</v>
      </c>
      <c r="I582">
        <v>42755</v>
      </c>
      <c r="J582" s="61">
        <v>297353.16106859699</v>
      </c>
      <c r="K582" s="62">
        <v>9830358.7326049991</v>
      </c>
      <c r="L582" s="63"/>
      <c r="M582" s="64">
        <v>3.0248454726514301E-2</v>
      </c>
      <c r="N582" s="65">
        <v>2.02</v>
      </c>
      <c r="O582" s="66">
        <v>1.90385</v>
      </c>
      <c r="P582">
        <v>1293</v>
      </c>
      <c r="Q582" s="65">
        <v>2461.6799999999998</v>
      </c>
      <c r="R582" s="65">
        <v>22.85</v>
      </c>
      <c r="S582" s="50">
        <v>44732.853636689797</v>
      </c>
      <c r="T582" s="65">
        <f t="shared" si="9"/>
        <v>2484.5299999999997</v>
      </c>
    </row>
    <row r="583" spans="1:20" x14ac:dyDescent="0.25">
      <c r="A583" s="60" t="s">
        <v>244</v>
      </c>
      <c r="B583" s="60" t="s">
        <v>243</v>
      </c>
      <c r="C583" s="60" t="s">
        <v>381</v>
      </c>
      <c r="D583" s="60" t="s">
        <v>285</v>
      </c>
      <c r="E583" s="60" t="s">
        <v>118</v>
      </c>
      <c r="F583" s="60" t="s">
        <v>24</v>
      </c>
      <c r="G583" s="60" t="s">
        <v>16</v>
      </c>
      <c r="H583" s="60" t="s">
        <v>307</v>
      </c>
      <c r="I583">
        <v>132767</v>
      </c>
      <c r="J583" s="61">
        <v>297353.16106859699</v>
      </c>
      <c r="K583" s="62">
        <v>9830763.9839318395</v>
      </c>
      <c r="L583" s="63"/>
      <c r="M583" s="64">
        <v>3.0247207801409302E-2</v>
      </c>
      <c r="N583" s="65">
        <v>2.02</v>
      </c>
      <c r="O583" s="66">
        <v>1.90385</v>
      </c>
      <c r="P583">
        <v>4015</v>
      </c>
      <c r="Q583" s="65">
        <v>7643.96</v>
      </c>
      <c r="R583" s="65">
        <v>79.94</v>
      </c>
      <c r="S583" s="50">
        <v>44732.853636689797</v>
      </c>
      <c r="T583" s="65">
        <f t="shared" si="9"/>
        <v>7723.9</v>
      </c>
    </row>
    <row r="584" spans="1:20" x14ac:dyDescent="0.25">
      <c r="A584" s="60" t="s">
        <v>244</v>
      </c>
      <c r="B584" s="60" t="s">
        <v>243</v>
      </c>
      <c r="C584" s="60" t="s">
        <v>382</v>
      </c>
      <c r="D584" s="60" t="s">
        <v>151</v>
      </c>
      <c r="E584" s="60" t="s">
        <v>152</v>
      </c>
      <c r="F584" s="60" t="s">
        <v>24</v>
      </c>
      <c r="G584" s="60" t="s">
        <v>16</v>
      </c>
      <c r="H584" s="60" t="s">
        <v>307</v>
      </c>
      <c r="I584">
        <v>4434</v>
      </c>
      <c r="J584" s="61">
        <v>297353.16106859699</v>
      </c>
      <c r="K584" s="62">
        <v>9830358.7326049991</v>
      </c>
      <c r="L584" s="63"/>
      <c r="M584" s="64">
        <v>3.0248454726514301E-2</v>
      </c>
      <c r="N584" s="65">
        <v>33.31</v>
      </c>
      <c r="O584" s="66">
        <v>31.311399999999999</v>
      </c>
      <c r="P584">
        <v>134</v>
      </c>
      <c r="Q584" s="65">
        <v>4195.7299999999996</v>
      </c>
      <c r="R584" s="65">
        <v>-31.31</v>
      </c>
      <c r="S584" s="50">
        <v>44732.853636689797</v>
      </c>
      <c r="T584" s="65">
        <f t="shared" si="9"/>
        <v>4164.4199999999992</v>
      </c>
    </row>
    <row r="585" spans="1:20" x14ac:dyDescent="0.25">
      <c r="A585" s="60" t="s">
        <v>244</v>
      </c>
      <c r="B585" s="60" t="s">
        <v>243</v>
      </c>
      <c r="C585" s="60" t="s">
        <v>383</v>
      </c>
      <c r="D585" s="60" t="s">
        <v>287</v>
      </c>
      <c r="E585" s="60" t="s">
        <v>152</v>
      </c>
      <c r="F585" s="60" t="s">
        <v>24</v>
      </c>
      <c r="G585" s="60" t="s">
        <v>316</v>
      </c>
      <c r="H585" s="60" t="s">
        <v>307</v>
      </c>
      <c r="I585">
        <v>8098</v>
      </c>
      <c r="J585" s="61">
        <v>297353.16106859699</v>
      </c>
      <c r="K585" s="62"/>
      <c r="L585" s="63"/>
      <c r="M585" s="64"/>
      <c r="N585" s="65">
        <v>21.28</v>
      </c>
      <c r="O585" s="66">
        <v>20.0032</v>
      </c>
      <c r="Q585" s="65">
        <v>0</v>
      </c>
      <c r="R585" s="65">
        <v>0</v>
      </c>
      <c r="S585" s="50">
        <v>44732.853636689797</v>
      </c>
      <c r="T585" s="65">
        <f t="shared" si="9"/>
        <v>0</v>
      </c>
    </row>
    <row r="586" spans="1:20" x14ac:dyDescent="0.25">
      <c r="A586" s="60" t="s">
        <v>244</v>
      </c>
      <c r="B586" s="60" t="s">
        <v>243</v>
      </c>
      <c r="C586" s="60" t="s">
        <v>384</v>
      </c>
      <c r="D586" s="60" t="s">
        <v>252</v>
      </c>
      <c r="E586" s="60" t="s">
        <v>126</v>
      </c>
      <c r="F586" s="60" t="s">
        <v>24</v>
      </c>
      <c r="G586" s="60" t="s">
        <v>316</v>
      </c>
      <c r="H586" s="60" t="s">
        <v>307</v>
      </c>
      <c r="I586">
        <v>4031</v>
      </c>
      <c r="J586" s="61">
        <v>297353.16106859699</v>
      </c>
      <c r="K586" s="62"/>
      <c r="L586" s="63"/>
      <c r="M586" s="64"/>
      <c r="N586" s="65">
        <v>22.1</v>
      </c>
      <c r="O586" s="66">
        <v>20.774000000000001</v>
      </c>
      <c r="Q586" s="65">
        <v>0</v>
      </c>
      <c r="R586" s="65">
        <v>0</v>
      </c>
      <c r="S586" s="50">
        <v>44732.853636689797</v>
      </c>
      <c r="T586" s="65">
        <f t="shared" si="9"/>
        <v>0</v>
      </c>
    </row>
    <row r="587" spans="1:20" x14ac:dyDescent="0.25">
      <c r="A587" s="60" t="s">
        <v>244</v>
      </c>
      <c r="B587" s="60" t="s">
        <v>243</v>
      </c>
      <c r="C587" s="60" t="s">
        <v>385</v>
      </c>
      <c r="D587" s="60" t="s">
        <v>285</v>
      </c>
      <c r="E587" s="60" t="s">
        <v>126</v>
      </c>
      <c r="F587" s="60" t="s">
        <v>24</v>
      </c>
      <c r="G587" s="60" t="s">
        <v>16</v>
      </c>
      <c r="H587" s="60" t="s">
        <v>307</v>
      </c>
      <c r="I587">
        <v>3756</v>
      </c>
      <c r="J587" s="61">
        <v>297353.16106859699</v>
      </c>
      <c r="K587" s="62">
        <v>9830763.9839318395</v>
      </c>
      <c r="L587" s="63"/>
      <c r="M587" s="64">
        <v>3.0247207801409302E-2</v>
      </c>
      <c r="N587" s="65">
        <v>26.29</v>
      </c>
      <c r="O587" s="66">
        <v>24.712599999999998</v>
      </c>
      <c r="P587">
        <v>113</v>
      </c>
      <c r="Q587" s="65">
        <v>2792.52</v>
      </c>
      <c r="R587" s="65">
        <v>0</v>
      </c>
      <c r="S587" s="50">
        <v>44732.853636689797</v>
      </c>
      <c r="T587" s="65">
        <f t="shared" si="9"/>
        <v>2792.52</v>
      </c>
    </row>
    <row r="588" spans="1:20" x14ac:dyDescent="0.25">
      <c r="A588" s="60" t="s">
        <v>245</v>
      </c>
      <c r="B588" s="60" t="s">
        <v>243</v>
      </c>
      <c r="C588" s="60" t="s">
        <v>379</v>
      </c>
      <c r="D588" s="60" t="s">
        <v>252</v>
      </c>
      <c r="E588" s="60" t="s">
        <v>118</v>
      </c>
      <c r="F588" s="60" t="s">
        <v>24</v>
      </c>
      <c r="G588" s="60" t="s">
        <v>316</v>
      </c>
      <c r="H588" s="60" t="s">
        <v>307</v>
      </c>
      <c r="I588">
        <v>55532</v>
      </c>
      <c r="J588" s="61">
        <v>394132.243559492</v>
      </c>
      <c r="K588" s="62"/>
      <c r="L588" s="63"/>
      <c r="M588" s="64"/>
      <c r="N588" s="65">
        <v>1.71</v>
      </c>
      <c r="O588" s="66">
        <v>1.611675</v>
      </c>
      <c r="Q588" s="65">
        <v>0</v>
      </c>
      <c r="R588" s="65">
        <v>0</v>
      </c>
      <c r="S588" s="50">
        <v>44732.853636689797</v>
      </c>
      <c r="T588" s="65">
        <f t="shared" si="9"/>
        <v>0</v>
      </c>
    </row>
    <row r="589" spans="1:20" x14ac:dyDescent="0.25">
      <c r="A589" s="60" t="s">
        <v>245</v>
      </c>
      <c r="B589" s="60" t="s">
        <v>243</v>
      </c>
      <c r="C589" s="60" t="s">
        <v>380</v>
      </c>
      <c r="D589" s="60" t="s">
        <v>256</v>
      </c>
      <c r="E589" s="60" t="s">
        <v>118</v>
      </c>
      <c r="F589" s="60" t="s">
        <v>24</v>
      </c>
      <c r="G589" s="60" t="s">
        <v>16</v>
      </c>
      <c r="H589" s="60" t="s">
        <v>307</v>
      </c>
      <c r="I589">
        <v>42755</v>
      </c>
      <c r="J589" s="61">
        <v>394132.243559492</v>
      </c>
      <c r="K589" s="62">
        <v>9830358.7326049991</v>
      </c>
      <c r="L589" s="63"/>
      <c r="M589" s="64">
        <v>4.0093373424130198E-2</v>
      </c>
      <c r="N589" s="65">
        <v>2.02</v>
      </c>
      <c r="O589" s="66">
        <v>1.90385</v>
      </c>
      <c r="P589">
        <v>1714</v>
      </c>
      <c r="Q589" s="65">
        <v>3263.2</v>
      </c>
      <c r="R589" s="65">
        <v>28.55</v>
      </c>
      <c r="S589" s="50">
        <v>44732.853636689797</v>
      </c>
      <c r="T589" s="65">
        <f t="shared" si="9"/>
        <v>3291.75</v>
      </c>
    </row>
    <row r="590" spans="1:20" x14ac:dyDescent="0.25">
      <c r="A590" s="60" t="s">
        <v>245</v>
      </c>
      <c r="B590" s="60" t="s">
        <v>243</v>
      </c>
      <c r="C590" s="60" t="s">
        <v>381</v>
      </c>
      <c r="D590" s="60" t="s">
        <v>285</v>
      </c>
      <c r="E590" s="60" t="s">
        <v>118</v>
      </c>
      <c r="F590" s="60" t="s">
        <v>24</v>
      </c>
      <c r="G590" s="60" t="s">
        <v>16</v>
      </c>
      <c r="H590" s="60" t="s">
        <v>307</v>
      </c>
      <c r="I590">
        <v>132767</v>
      </c>
      <c r="J590" s="61">
        <v>394132.243559492</v>
      </c>
      <c r="K590" s="62">
        <v>9830763.9839318395</v>
      </c>
      <c r="L590" s="63"/>
      <c r="M590" s="64">
        <v>4.0091720664201899E-2</v>
      </c>
      <c r="N590" s="65">
        <v>2.02</v>
      </c>
      <c r="O590" s="66">
        <v>1.90385</v>
      </c>
      <c r="P590">
        <v>5322</v>
      </c>
      <c r="Q590" s="65">
        <v>10132.290000000001</v>
      </c>
      <c r="R590" s="65">
        <v>108.51</v>
      </c>
      <c r="S590" s="50">
        <v>44732.853636689797</v>
      </c>
      <c r="T590" s="65">
        <f t="shared" si="9"/>
        <v>10240.800000000001</v>
      </c>
    </row>
    <row r="591" spans="1:20" x14ac:dyDescent="0.25">
      <c r="A591" s="60" t="s">
        <v>245</v>
      </c>
      <c r="B591" s="60" t="s">
        <v>243</v>
      </c>
      <c r="C591" s="60" t="s">
        <v>382</v>
      </c>
      <c r="D591" s="60" t="s">
        <v>151</v>
      </c>
      <c r="E591" s="60" t="s">
        <v>152</v>
      </c>
      <c r="F591" s="60" t="s">
        <v>24</v>
      </c>
      <c r="G591" s="60" t="s">
        <v>16</v>
      </c>
      <c r="H591" s="60" t="s">
        <v>307</v>
      </c>
      <c r="I591">
        <v>4434</v>
      </c>
      <c r="J591" s="61">
        <v>394132.243559492</v>
      </c>
      <c r="K591" s="62">
        <v>9830358.7326049991</v>
      </c>
      <c r="L591" s="63"/>
      <c r="M591" s="64">
        <v>4.0093373424130198E-2</v>
      </c>
      <c r="N591" s="65">
        <v>33.31</v>
      </c>
      <c r="O591" s="66">
        <v>31.311399999999999</v>
      </c>
      <c r="P591">
        <v>177</v>
      </c>
      <c r="Q591" s="65">
        <v>5542.12</v>
      </c>
      <c r="R591" s="65">
        <v>-62.62</v>
      </c>
      <c r="S591" s="50">
        <v>44732.853636689797</v>
      </c>
      <c r="T591" s="65">
        <f t="shared" si="9"/>
        <v>5479.5</v>
      </c>
    </row>
    <row r="592" spans="1:20" x14ac:dyDescent="0.25">
      <c r="A592" s="60" t="s">
        <v>245</v>
      </c>
      <c r="B592" s="60" t="s">
        <v>243</v>
      </c>
      <c r="C592" s="60" t="s">
        <v>383</v>
      </c>
      <c r="D592" s="60" t="s">
        <v>287</v>
      </c>
      <c r="E592" s="60" t="s">
        <v>152</v>
      </c>
      <c r="F592" s="60" t="s">
        <v>24</v>
      </c>
      <c r="G592" s="60" t="s">
        <v>316</v>
      </c>
      <c r="H592" s="60" t="s">
        <v>307</v>
      </c>
      <c r="I592">
        <v>8098</v>
      </c>
      <c r="J592" s="61">
        <v>394132.243559492</v>
      </c>
      <c r="K592" s="62"/>
      <c r="L592" s="63"/>
      <c r="M592" s="64"/>
      <c r="N592" s="65">
        <v>21.28</v>
      </c>
      <c r="O592" s="66">
        <v>20.0032</v>
      </c>
      <c r="Q592" s="65">
        <v>0</v>
      </c>
      <c r="R592" s="65">
        <v>0</v>
      </c>
      <c r="S592" s="50">
        <v>44732.853636689797</v>
      </c>
      <c r="T592" s="65">
        <f t="shared" si="9"/>
        <v>0</v>
      </c>
    </row>
    <row r="593" spans="1:20" x14ac:dyDescent="0.25">
      <c r="A593" s="60" t="s">
        <v>245</v>
      </c>
      <c r="B593" s="60" t="s">
        <v>243</v>
      </c>
      <c r="C593" s="60" t="s">
        <v>384</v>
      </c>
      <c r="D593" s="60" t="s">
        <v>252</v>
      </c>
      <c r="E593" s="60" t="s">
        <v>126</v>
      </c>
      <c r="F593" s="60" t="s">
        <v>24</v>
      </c>
      <c r="G593" s="60" t="s">
        <v>316</v>
      </c>
      <c r="H593" s="60" t="s">
        <v>307</v>
      </c>
      <c r="I593">
        <v>4031</v>
      </c>
      <c r="J593" s="61">
        <v>394132.243559492</v>
      </c>
      <c r="K593" s="62"/>
      <c r="L593" s="63"/>
      <c r="M593" s="64"/>
      <c r="N593" s="65">
        <v>22.1</v>
      </c>
      <c r="O593" s="66">
        <v>20.774000000000001</v>
      </c>
      <c r="Q593" s="65">
        <v>0</v>
      </c>
      <c r="R593" s="65">
        <v>0</v>
      </c>
      <c r="S593" s="50">
        <v>44732.853636689797</v>
      </c>
      <c r="T593" s="65">
        <f t="shared" si="9"/>
        <v>0</v>
      </c>
    </row>
    <row r="594" spans="1:20" x14ac:dyDescent="0.25">
      <c r="A594" s="60" t="s">
        <v>245</v>
      </c>
      <c r="B594" s="60" t="s">
        <v>243</v>
      </c>
      <c r="C594" s="60" t="s">
        <v>385</v>
      </c>
      <c r="D594" s="60" t="s">
        <v>285</v>
      </c>
      <c r="E594" s="60" t="s">
        <v>126</v>
      </c>
      <c r="F594" s="60" t="s">
        <v>24</v>
      </c>
      <c r="G594" s="60" t="s">
        <v>16</v>
      </c>
      <c r="H594" s="60" t="s">
        <v>307</v>
      </c>
      <c r="I594">
        <v>3756</v>
      </c>
      <c r="J594" s="61">
        <v>394132.243559492</v>
      </c>
      <c r="K594" s="62">
        <v>9830763.9839318395</v>
      </c>
      <c r="L594" s="63"/>
      <c r="M594" s="64">
        <v>4.0091720664201899E-2</v>
      </c>
      <c r="N594" s="65">
        <v>26.29</v>
      </c>
      <c r="O594" s="66">
        <v>24.712599999999998</v>
      </c>
      <c r="P594">
        <v>150</v>
      </c>
      <c r="Q594" s="65">
        <v>3706.89</v>
      </c>
      <c r="R594" s="65">
        <v>24.71</v>
      </c>
      <c r="S594" s="50">
        <v>44732.853636689797</v>
      </c>
      <c r="T594" s="65">
        <f t="shared" si="9"/>
        <v>3731.6</v>
      </c>
    </row>
    <row r="595" spans="1:20" x14ac:dyDescent="0.25">
      <c r="A595" s="60" t="s">
        <v>246</v>
      </c>
      <c r="B595" s="60" t="s">
        <v>243</v>
      </c>
      <c r="C595" s="60" t="s">
        <v>379</v>
      </c>
      <c r="D595" s="60" t="s">
        <v>252</v>
      </c>
      <c r="E595" s="60" t="s">
        <v>118</v>
      </c>
      <c r="F595" s="60" t="s">
        <v>24</v>
      </c>
      <c r="G595" s="60" t="s">
        <v>16</v>
      </c>
      <c r="H595" s="60" t="s">
        <v>307</v>
      </c>
      <c r="I595">
        <v>55532</v>
      </c>
      <c r="J595" s="61">
        <v>405.25132683965501</v>
      </c>
      <c r="K595" s="62">
        <v>8970010.1657244097</v>
      </c>
      <c r="L595" s="63"/>
      <c r="M595" s="64">
        <v>4.5178469071102503E-5</v>
      </c>
      <c r="N595" s="65">
        <v>1.71</v>
      </c>
      <c r="O595" s="66">
        <v>1.611675</v>
      </c>
      <c r="P595">
        <v>2</v>
      </c>
      <c r="Q595" s="65">
        <v>3.22</v>
      </c>
      <c r="R595" s="65">
        <v>0</v>
      </c>
      <c r="S595" s="50">
        <v>44732.853636689797</v>
      </c>
      <c r="T595" s="65">
        <f t="shared" si="9"/>
        <v>3.22</v>
      </c>
    </row>
    <row r="596" spans="1:20" x14ac:dyDescent="0.25">
      <c r="A596" s="60" t="s">
        <v>246</v>
      </c>
      <c r="B596" s="60" t="s">
        <v>243</v>
      </c>
      <c r="C596" s="60" t="s">
        <v>380</v>
      </c>
      <c r="D596" s="60" t="s">
        <v>256</v>
      </c>
      <c r="E596" s="60" t="s">
        <v>118</v>
      </c>
      <c r="F596" s="60" t="s">
        <v>24</v>
      </c>
      <c r="G596" s="60" t="s">
        <v>316</v>
      </c>
      <c r="H596" s="60" t="s">
        <v>307</v>
      </c>
      <c r="I596">
        <v>42755</v>
      </c>
      <c r="J596" s="61">
        <v>405.25132683965501</v>
      </c>
      <c r="K596" s="62"/>
      <c r="L596" s="63"/>
      <c r="M596" s="64"/>
      <c r="N596" s="65">
        <v>2.02</v>
      </c>
      <c r="O596" s="66">
        <v>1.90385</v>
      </c>
      <c r="Q596" s="65">
        <v>0</v>
      </c>
      <c r="R596" s="65">
        <v>0</v>
      </c>
      <c r="S596" s="50">
        <v>44732.853636689797</v>
      </c>
      <c r="T596" s="65">
        <f t="shared" si="9"/>
        <v>0</v>
      </c>
    </row>
    <row r="597" spans="1:20" x14ac:dyDescent="0.25">
      <c r="A597" s="60" t="s">
        <v>246</v>
      </c>
      <c r="B597" s="60" t="s">
        <v>243</v>
      </c>
      <c r="C597" s="60" t="s">
        <v>381</v>
      </c>
      <c r="D597" s="60" t="s">
        <v>285</v>
      </c>
      <c r="E597" s="60" t="s">
        <v>118</v>
      </c>
      <c r="F597" s="60" t="s">
        <v>24</v>
      </c>
      <c r="G597" s="60" t="s">
        <v>16</v>
      </c>
      <c r="H597" s="60" t="s">
        <v>307</v>
      </c>
      <c r="I597">
        <v>132767</v>
      </c>
      <c r="J597" s="61">
        <v>405.25132683965501</v>
      </c>
      <c r="K597" s="62">
        <v>9830763.9839318395</v>
      </c>
      <c r="L597" s="63"/>
      <c r="M597" s="64">
        <v>4.1222770427815097E-5</v>
      </c>
      <c r="N597" s="65">
        <v>2.02</v>
      </c>
      <c r="O597" s="66">
        <v>1.90385</v>
      </c>
      <c r="P597">
        <v>5</v>
      </c>
      <c r="Q597" s="65">
        <v>9.52</v>
      </c>
      <c r="R597" s="65">
        <v>0</v>
      </c>
      <c r="S597" s="50">
        <v>44732.853636689797</v>
      </c>
      <c r="T597" s="65">
        <f t="shared" si="9"/>
        <v>9.52</v>
      </c>
    </row>
    <row r="598" spans="1:20" x14ac:dyDescent="0.25">
      <c r="A598" s="60" t="s">
        <v>246</v>
      </c>
      <c r="B598" s="60" t="s">
        <v>243</v>
      </c>
      <c r="C598" s="60" t="s">
        <v>382</v>
      </c>
      <c r="D598" s="60" t="s">
        <v>151</v>
      </c>
      <c r="E598" s="60" t="s">
        <v>152</v>
      </c>
      <c r="F598" s="60" t="s">
        <v>24</v>
      </c>
      <c r="G598" s="60" t="s">
        <v>316</v>
      </c>
      <c r="H598" s="60" t="s">
        <v>307</v>
      </c>
      <c r="I598">
        <v>4434</v>
      </c>
      <c r="J598" s="61">
        <v>405.25132683965501</v>
      </c>
      <c r="K598" s="62"/>
      <c r="L598" s="63"/>
      <c r="M598" s="64"/>
      <c r="N598" s="65">
        <v>33.31</v>
      </c>
      <c r="O598" s="66">
        <v>31.311399999999999</v>
      </c>
      <c r="Q598" s="65">
        <v>0</v>
      </c>
      <c r="R598" s="65">
        <v>0</v>
      </c>
      <c r="S598" s="50">
        <v>44732.853636689797</v>
      </c>
      <c r="T598" s="65">
        <f t="shared" si="9"/>
        <v>0</v>
      </c>
    </row>
    <row r="599" spans="1:20" x14ac:dyDescent="0.25">
      <c r="A599" s="60" t="s">
        <v>246</v>
      </c>
      <c r="B599" s="60" t="s">
        <v>243</v>
      </c>
      <c r="C599" s="60" t="s">
        <v>383</v>
      </c>
      <c r="D599" s="60" t="s">
        <v>287</v>
      </c>
      <c r="E599" s="60" t="s">
        <v>152</v>
      </c>
      <c r="F599" s="60" t="s">
        <v>24</v>
      </c>
      <c r="G599" s="60" t="s">
        <v>316</v>
      </c>
      <c r="H599" s="60" t="s">
        <v>307</v>
      </c>
      <c r="I599">
        <v>8098</v>
      </c>
      <c r="J599" s="61">
        <v>405.25132683965501</v>
      </c>
      <c r="K599" s="62"/>
      <c r="L599" s="63"/>
      <c r="M599" s="64"/>
      <c r="N599" s="65">
        <v>21.28</v>
      </c>
      <c r="O599" s="66">
        <v>20.0032</v>
      </c>
      <c r="Q599" s="65">
        <v>0</v>
      </c>
      <c r="R599" s="65">
        <v>0</v>
      </c>
      <c r="S599" s="50">
        <v>44732.853636689797</v>
      </c>
      <c r="T599" s="65">
        <f t="shared" si="9"/>
        <v>0</v>
      </c>
    </row>
    <row r="600" spans="1:20" x14ac:dyDescent="0.25">
      <c r="A600" s="60" t="s">
        <v>246</v>
      </c>
      <c r="B600" s="60" t="s">
        <v>243</v>
      </c>
      <c r="C600" s="60" t="s">
        <v>384</v>
      </c>
      <c r="D600" s="60" t="s">
        <v>252</v>
      </c>
      <c r="E600" s="60" t="s">
        <v>126</v>
      </c>
      <c r="F600" s="60" t="s">
        <v>24</v>
      </c>
      <c r="G600" s="60" t="s">
        <v>16</v>
      </c>
      <c r="H600" s="60" t="s">
        <v>307</v>
      </c>
      <c r="I600">
        <v>4031</v>
      </c>
      <c r="J600" s="61">
        <v>405.25132683965501</v>
      </c>
      <c r="K600" s="62">
        <v>8970010.1657244097</v>
      </c>
      <c r="L600" s="63"/>
      <c r="M600" s="64">
        <v>4.5178469071102503E-5</v>
      </c>
      <c r="N600" s="65">
        <v>22.1</v>
      </c>
      <c r="O600" s="66">
        <v>20.774000000000001</v>
      </c>
      <c r="P600">
        <v>0</v>
      </c>
      <c r="Q600" s="65">
        <v>0</v>
      </c>
      <c r="R600" s="65">
        <v>0</v>
      </c>
      <c r="S600" s="50">
        <v>44732.853636689797</v>
      </c>
      <c r="T600" s="65">
        <f t="shared" si="9"/>
        <v>0</v>
      </c>
    </row>
    <row r="601" spans="1:20" x14ac:dyDescent="0.25">
      <c r="A601" s="60" t="s">
        <v>246</v>
      </c>
      <c r="B601" s="60" t="s">
        <v>243</v>
      </c>
      <c r="C601" s="60" t="s">
        <v>385</v>
      </c>
      <c r="D601" s="60" t="s">
        <v>285</v>
      </c>
      <c r="E601" s="60" t="s">
        <v>126</v>
      </c>
      <c r="F601" s="60" t="s">
        <v>24</v>
      </c>
      <c r="G601" s="60" t="s">
        <v>16</v>
      </c>
      <c r="H601" s="60" t="s">
        <v>307</v>
      </c>
      <c r="I601">
        <v>3756</v>
      </c>
      <c r="J601" s="61">
        <v>405.25132683965501</v>
      </c>
      <c r="K601" s="62">
        <v>9830763.9839318395</v>
      </c>
      <c r="L601" s="63"/>
      <c r="M601" s="64">
        <v>4.1222770427815097E-5</v>
      </c>
      <c r="N601" s="65">
        <v>26.29</v>
      </c>
      <c r="O601" s="66">
        <v>24.712599999999998</v>
      </c>
      <c r="P601">
        <v>0</v>
      </c>
      <c r="Q601" s="65">
        <v>0</v>
      </c>
      <c r="R601" s="65">
        <v>0</v>
      </c>
      <c r="S601" s="50">
        <v>44732.853636689797</v>
      </c>
      <c r="T601" s="65">
        <f t="shared" si="9"/>
        <v>0</v>
      </c>
    </row>
    <row r="602" spans="1:20" x14ac:dyDescent="0.25">
      <c r="A602" s="60" t="s">
        <v>247</v>
      </c>
      <c r="B602" s="60" t="s">
        <v>243</v>
      </c>
      <c r="C602" s="60" t="s">
        <v>379</v>
      </c>
      <c r="D602" s="60" t="s">
        <v>252</v>
      </c>
      <c r="E602" s="60" t="s">
        <v>118</v>
      </c>
      <c r="F602" s="60" t="s">
        <v>24</v>
      </c>
      <c r="G602" s="60" t="s">
        <v>16</v>
      </c>
      <c r="H602" s="60" t="s">
        <v>307</v>
      </c>
      <c r="I602">
        <v>55532</v>
      </c>
      <c r="J602" s="61">
        <v>3195001.4608038398</v>
      </c>
      <c r="K602" s="62">
        <v>8970010.1657244097</v>
      </c>
      <c r="L602" s="63"/>
      <c r="M602" s="64">
        <v>0.35618705015657198</v>
      </c>
      <c r="N602" s="65">
        <v>1.71</v>
      </c>
      <c r="O602" s="66">
        <v>1.611675</v>
      </c>
      <c r="P602">
        <v>19779</v>
      </c>
      <c r="Q602" s="65">
        <v>31877.32</v>
      </c>
      <c r="R602" s="65">
        <v>417.41</v>
      </c>
      <c r="S602" s="50">
        <v>44732.853636689797</v>
      </c>
      <c r="T602" s="65">
        <f t="shared" si="9"/>
        <v>32294.73</v>
      </c>
    </row>
    <row r="603" spans="1:20" x14ac:dyDescent="0.25">
      <c r="A603" s="60" t="s">
        <v>247</v>
      </c>
      <c r="B603" s="60" t="s">
        <v>243</v>
      </c>
      <c r="C603" s="60" t="s">
        <v>380</v>
      </c>
      <c r="D603" s="60" t="s">
        <v>256</v>
      </c>
      <c r="E603" s="60" t="s">
        <v>118</v>
      </c>
      <c r="F603" s="60" t="s">
        <v>24</v>
      </c>
      <c r="G603" s="60" t="s">
        <v>16</v>
      </c>
      <c r="H603" s="60" t="s">
        <v>307</v>
      </c>
      <c r="I603">
        <v>42755</v>
      </c>
      <c r="J603" s="61">
        <v>3195001.4608038398</v>
      </c>
      <c r="K603" s="62">
        <v>9830358.7326049991</v>
      </c>
      <c r="L603" s="63"/>
      <c r="M603" s="64">
        <v>0.32501372001885998</v>
      </c>
      <c r="N603" s="65">
        <v>2.02</v>
      </c>
      <c r="O603" s="66">
        <v>1.90385</v>
      </c>
      <c r="P603">
        <v>13895</v>
      </c>
      <c r="Q603" s="65">
        <v>26454</v>
      </c>
      <c r="R603" s="65">
        <v>224.64</v>
      </c>
      <c r="S603" s="50">
        <v>44732.853636689797</v>
      </c>
      <c r="T603" s="65">
        <f t="shared" si="9"/>
        <v>26678.639999999999</v>
      </c>
    </row>
    <row r="604" spans="1:20" x14ac:dyDescent="0.25">
      <c r="A604" s="60" t="s">
        <v>247</v>
      </c>
      <c r="B604" s="60" t="s">
        <v>243</v>
      </c>
      <c r="C604" s="60" t="s">
        <v>381</v>
      </c>
      <c r="D604" s="60" t="s">
        <v>285</v>
      </c>
      <c r="E604" s="60" t="s">
        <v>118</v>
      </c>
      <c r="F604" s="60" t="s">
        <v>24</v>
      </c>
      <c r="G604" s="60" t="s">
        <v>16</v>
      </c>
      <c r="H604" s="60" t="s">
        <v>307</v>
      </c>
      <c r="I604">
        <v>132767</v>
      </c>
      <c r="J604" s="61">
        <v>3195001.4608038398</v>
      </c>
      <c r="K604" s="62">
        <v>9830763.9839318395</v>
      </c>
      <c r="L604" s="63"/>
      <c r="M604" s="64">
        <v>0.32500032205289398</v>
      </c>
      <c r="N604" s="65">
        <v>2.02</v>
      </c>
      <c r="O604" s="66">
        <v>1.90385</v>
      </c>
      <c r="P604">
        <v>43149</v>
      </c>
      <c r="Q604" s="65">
        <v>82149.22</v>
      </c>
      <c r="R604" s="65">
        <v>860.54</v>
      </c>
      <c r="S604" s="50">
        <v>44732.853636689797</v>
      </c>
      <c r="T604" s="65">
        <f t="shared" si="9"/>
        <v>83009.759999999995</v>
      </c>
    </row>
    <row r="605" spans="1:20" x14ac:dyDescent="0.25">
      <c r="A605" s="60" t="s">
        <v>247</v>
      </c>
      <c r="B605" s="60" t="s">
        <v>243</v>
      </c>
      <c r="C605" s="60" t="s">
        <v>382</v>
      </c>
      <c r="D605" s="60" t="s">
        <v>151</v>
      </c>
      <c r="E605" s="60" t="s">
        <v>152</v>
      </c>
      <c r="F605" s="60" t="s">
        <v>24</v>
      </c>
      <c r="G605" s="60" t="s">
        <v>16</v>
      </c>
      <c r="H605" s="60" t="s">
        <v>307</v>
      </c>
      <c r="I605">
        <v>4434</v>
      </c>
      <c r="J605" s="61">
        <v>3195001.4608038398</v>
      </c>
      <c r="K605" s="62">
        <v>9830358.7326049991</v>
      </c>
      <c r="L605" s="63"/>
      <c r="M605" s="64">
        <v>0.32501372001885998</v>
      </c>
      <c r="N605" s="65">
        <v>33.31</v>
      </c>
      <c r="O605" s="66">
        <v>31.311399999999999</v>
      </c>
      <c r="P605">
        <v>1441</v>
      </c>
      <c r="Q605" s="65">
        <v>45119.73</v>
      </c>
      <c r="R605" s="65">
        <v>-250.49</v>
      </c>
      <c r="S605" s="50">
        <v>44732.853636689797</v>
      </c>
      <c r="T605" s="65">
        <f t="shared" si="9"/>
        <v>44869.240000000005</v>
      </c>
    </row>
    <row r="606" spans="1:20" x14ac:dyDescent="0.25">
      <c r="A606" s="60" t="s">
        <v>247</v>
      </c>
      <c r="B606" s="60" t="s">
        <v>243</v>
      </c>
      <c r="C606" s="60" t="s">
        <v>383</v>
      </c>
      <c r="D606" s="60" t="s">
        <v>287</v>
      </c>
      <c r="E606" s="60" t="s">
        <v>152</v>
      </c>
      <c r="F606" s="60" t="s">
        <v>24</v>
      </c>
      <c r="G606" s="60" t="s">
        <v>16</v>
      </c>
      <c r="H606" s="60" t="s">
        <v>307</v>
      </c>
      <c r="I606">
        <v>8098</v>
      </c>
      <c r="J606" s="61">
        <v>3195001.4608038398</v>
      </c>
      <c r="K606" s="62">
        <v>8386346.9422436003</v>
      </c>
      <c r="L606" s="63"/>
      <c r="M606" s="64">
        <v>0.38097654232619699</v>
      </c>
      <c r="N606" s="65">
        <v>21.28</v>
      </c>
      <c r="O606" s="66">
        <v>20.0032</v>
      </c>
      <c r="P606">
        <v>3085</v>
      </c>
      <c r="Q606" s="65">
        <v>61709.87</v>
      </c>
      <c r="R606" s="65">
        <v>19.989999999999998</v>
      </c>
      <c r="S606" s="50">
        <v>44732.853636689797</v>
      </c>
      <c r="T606" s="65">
        <f t="shared" si="9"/>
        <v>61729.86</v>
      </c>
    </row>
    <row r="607" spans="1:20" x14ac:dyDescent="0.25">
      <c r="A607" s="60" t="s">
        <v>247</v>
      </c>
      <c r="B607" s="60" t="s">
        <v>243</v>
      </c>
      <c r="C607" s="60" t="s">
        <v>384</v>
      </c>
      <c r="D607" s="60" t="s">
        <v>252</v>
      </c>
      <c r="E607" s="60" t="s">
        <v>126</v>
      </c>
      <c r="F607" s="60" t="s">
        <v>24</v>
      </c>
      <c r="G607" s="60" t="s">
        <v>16</v>
      </c>
      <c r="H607" s="60" t="s">
        <v>307</v>
      </c>
      <c r="I607">
        <v>4031</v>
      </c>
      <c r="J607" s="61">
        <v>3195001.4608038398</v>
      </c>
      <c r="K607" s="62">
        <v>8970010.1657244097</v>
      </c>
      <c r="L607" s="63"/>
      <c r="M607" s="64">
        <v>0.35618705015657198</v>
      </c>
      <c r="N607" s="65">
        <v>22.1</v>
      </c>
      <c r="O607" s="66">
        <v>20.774000000000001</v>
      </c>
      <c r="P607">
        <v>1435</v>
      </c>
      <c r="Q607" s="65">
        <v>29810.69</v>
      </c>
      <c r="R607" s="65">
        <v>-83.09</v>
      </c>
      <c r="S607" s="50">
        <v>44732.853636689797</v>
      </c>
      <c r="T607" s="65">
        <f t="shared" si="9"/>
        <v>29727.599999999999</v>
      </c>
    </row>
    <row r="608" spans="1:20" x14ac:dyDescent="0.25">
      <c r="A608" s="60" t="s">
        <v>247</v>
      </c>
      <c r="B608" s="60" t="s">
        <v>243</v>
      </c>
      <c r="C608" s="60" t="s">
        <v>385</v>
      </c>
      <c r="D608" s="60" t="s">
        <v>285</v>
      </c>
      <c r="E608" s="60" t="s">
        <v>126</v>
      </c>
      <c r="F608" s="60" t="s">
        <v>24</v>
      </c>
      <c r="G608" s="60" t="s">
        <v>16</v>
      </c>
      <c r="H608" s="60" t="s">
        <v>307</v>
      </c>
      <c r="I608">
        <v>3756</v>
      </c>
      <c r="J608" s="61">
        <v>3195001.4608038398</v>
      </c>
      <c r="K608" s="62">
        <v>9830763.9839318395</v>
      </c>
      <c r="L608" s="63"/>
      <c r="M608" s="64">
        <v>0.32500032205289398</v>
      </c>
      <c r="N608" s="65">
        <v>26.29</v>
      </c>
      <c r="O608" s="66">
        <v>24.712599999999998</v>
      </c>
      <c r="P608">
        <v>1220</v>
      </c>
      <c r="Q608" s="65">
        <v>30149.37</v>
      </c>
      <c r="R608" s="65">
        <v>222.42</v>
      </c>
      <c r="S608" s="50">
        <v>44732.853636689797</v>
      </c>
      <c r="T608" s="65">
        <f t="shared" si="9"/>
        <v>30371.789999999997</v>
      </c>
    </row>
    <row r="609" spans="1:20" x14ac:dyDescent="0.25">
      <c r="A609" s="60" t="s">
        <v>248</v>
      </c>
      <c r="B609" s="60" t="s">
        <v>243</v>
      </c>
      <c r="C609" s="60" t="s">
        <v>379</v>
      </c>
      <c r="D609" s="60" t="s">
        <v>252</v>
      </c>
      <c r="E609" s="60" t="s">
        <v>118</v>
      </c>
      <c r="F609" s="60" t="s">
        <v>24</v>
      </c>
      <c r="G609" s="60" t="s">
        <v>316</v>
      </c>
      <c r="H609" s="60" t="s">
        <v>307</v>
      </c>
      <c r="I609">
        <v>55532</v>
      </c>
      <c r="J609" s="61">
        <v>169268.413579338</v>
      </c>
      <c r="K609" s="62"/>
      <c r="L609" s="63"/>
      <c r="M609" s="64"/>
      <c r="N609" s="65">
        <v>1.71</v>
      </c>
      <c r="O609" s="66">
        <v>1.611675</v>
      </c>
      <c r="Q609" s="65">
        <v>0</v>
      </c>
      <c r="R609" s="65">
        <v>0</v>
      </c>
      <c r="S609" s="50">
        <v>44732.853636689797</v>
      </c>
      <c r="T609" s="65">
        <f t="shared" si="9"/>
        <v>0</v>
      </c>
    </row>
    <row r="610" spans="1:20" x14ac:dyDescent="0.25">
      <c r="A610" s="60" t="s">
        <v>248</v>
      </c>
      <c r="B610" s="60" t="s">
        <v>243</v>
      </c>
      <c r="C610" s="60" t="s">
        <v>380</v>
      </c>
      <c r="D610" s="60" t="s">
        <v>256</v>
      </c>
      <c r="E610" s="60" t="s">
        <v>118</v>
      </c>
      <c r="F610" s="60" t="s">
        <v>24</v>
      </c>
      <c r="G610" s="60" t="s">
        <v>16</v>
      </c>
      <c r="H610" s="60" t="s">
        <v>307</v>
      </c>
      <c r="I610">
        <v>42755</v>
      </c>
      <c r="J610" s="61">
        <v>169268.413579338</v>
      </c>
      <c r="K610" s="62">
        <v>9830358.7326049991</v>
      </c>
      <c r="L610" s="63"/>
      <c r="M610" s="64">
        <v>1.7218945735714999E-2</v>
      </c>
      <c r="N610" s="65">
        <v>2.02</v>
      </c>
      <c r="O610" s="66">
        <v>1.90385</v>
      </c>
      <c r="P610">
        <v>736</v>
      </c>
      <c r="Q610" s="65">
        <v>1401.23</v>
      </c>
      <c r="R610" s="65">
        <v>13.33</v>
      </c>
      <c r="S610" s="50">
        <v>44732.853636689797</v>
      </c>
      <c r="T610" s="65">
        <f t="shared" si="9"/>
        <v>1414.56</v>
      </c>
    </row>
    <row r="611" spans="1:20" x14ac:dyDescent="0.25">
      <c r="A611" s="60" t="s">
        <v>248</v>
      </c>
      <c r="B611" s="60" t="s">
        <v>243</v>
      </c>
      <c r="C611" s="60" t="s">
        <v>381</v>
      </c>
      <c r="D611" s="60" t="s">
        <v>285</v>
      </c>
      <c r="E611" s="60" t="s">
        <v>118</v>
      </c>
      <c r="F611" s="60" t="s">
        <v>24</v>
      </c>
      <c r="G611" s="60" t="s">
        <v>16</v>
      </c>
      <c r="H611" s="60" t="s">
        <v>307</v>
      </c>
      <c r="I611">
        <v>132767</v>
      </c>
      <c r="J611" s="61">
        <v>169268.413579338</v>
      </c>
      <c r="K611" s="62">
        <v>9830763.9839318395</v>
      </c>
      <c r="L611" s="63"/>
      <c r="M611" s="64">
        <v>1.7218235923067999E-2</v>
      </c>
      <c r="N611" s="65">
        <v>2.02</v>
      </c>
      <c r="O611" s="66">
        <v>1.90385</v>
      </c>
      <c r="P611">
        <v>2286</v>
      </c>
      <c r="Q611" s="65">
        <v>4352.2</v>
      </c>
      <c r="R611" s="65">
        <v>45.69</v>
      </c>
      <c r="S611" s="50">
        <v>44732.853636689797</v>
      </c>
      <c r="T611" s="65">
        <f t="shared" si="9"/>
        <v>4397.8899999999994</v>
      </c>
    </row>
    <row r="612" spans="1:20" x14ac:dyDescent="0.25">
      <c r="A612" s="60" t="s">
        <v>248</v>
      </c>
      <c r="B612" s="60" t="s">
        <v>243</v>
      </c>
      <c r="C612" s="60" t="s">
        <v>382</v>
      </c>
      <c r="D612" s="60" t="s">
        <v>151</v>
      </c>
      <c r="E612" s="60" t="s">
        <v>152</v>
      </c>
      <c r="F612" s="60" t="s">
        <v>24</v>
      </c>
      <c r="G612" s="60" t="s">
        <v>16</v>
      </c>
      <c r="H612" s="60" t="s">
        <v>307</v>
      </c>
      <c r="I612">
        <v>4434</v>
      </c>
      <c r="J612" s="61">
        <v>169268.413579338</v>
      </c>
      <c r="K612" s="62">
        <v>9830358.7326049991</v>
      </c>
      <c r="L612" s="63"/>
      <c r="M612" s="64">
        <v>1.7218945735714999E-2</v>
      </c>
      <c r="N612" s="65">
        <v>33.31</v>
      </c>
      <c r="O612" s="66">
        <v>31.311399999999999</v>
      </c>
      <c r="P612">
        <v>76</v>
      </c>
      <c r="Q612" s="65">
        <v>2379.67</v>
      </c>
      <c r="R612" s="65">
        <v>0</v>
      </c>
      <c r="S612" s="50">
        <v>44732.853636689797</v>
      </c>
      <c r="T612" s="65">
        <f t="shared" si="9"/>
        <v>2379.67</v>
      </c>
    </row>
    <row r="613" spans="1:20" x14ac:dyDescent="0.25">
      <c r="A613" s="60" t="s">
        <v>248</v>
      </c>
      <c r="B613" s="60" t="s">
        <v>243</v>
      </c>
      <c r="C613" s="60" t="s">
        <v>383</v>
      </c>
      <c r="D613" s="60" t="s">
        <v>287</v>
      </c>
      <c r="E613" s="60" t="s">
        <v>152</v>
      </c>
      <c r="F613" s="60" t="s">
        <v>24</v>
      </c>
      <c r="G613" s="60" t="s">
        <v>316</v>
      </c>
      <c r="H613" s="60" t="s">
        <v>307</v>
      </c>
      <c r="I613">
        <v>8098</v>
      </c>
      <c r="J613" s="61">
        <v>169268.413579338</v>
      </c>
      <c r="K613" s="62"/>
      <c r="L613" s="63"/>
      <c r="M613" s="64"/>
      <c r="N613" s="65">
        <v>21.28</v>
      </c>
      <c r="O613" s="66">
        <v>20.0032</v>
      </c>
      <c r="Q613" s="65">
        <v>0</v>
      </c>
      <c r="R613" s="65">
        <v>0</v>
      </c>
      <c r="S613" s="50">
        <v>44732.853636689797</v>
      </c>
      <c r="T613" s="65">
        <f t="shared" si="9"/>
        <v>0</v>
      </c>
    </row>
    <row r="614" spans="1:20" x14ac:dyDescent="0.25">
      <c r="A614" s="60" t="s">
        <v>248</v>
      </c>
      <c r="B614" s="60" t="s">
        <v>243</v>
      </c>
      <c r="C614" s="60" t="s">
        <v>384</v>
      </c>
      <c r="D614" s="60" t="s">
        <v>252</v>
      </c>
      <c r="E614" s="60" t="s">
        <v>126</v>
      </c>
      <c r="F614" s="60" t="s">
        <v>24</v>
      </c>
      <c r="G614" s="60" t="s">
        <v>316</v>
      </c>
      <c r="H614" s="60" t="s">
        <v>307</v>
      </c>
      <c r="I614">
        <v>4031</v>
      </c>
      <c r="J614" s="61">
        <v>169268.413579338</v>
      </c>
      <c r="K614" s="62"/>
      <c r="L614" s="63"/>
      <c r="M614" s="64"/>
      <c r="N614" s="65">
        <v>22.1</v>
      </c>
      <c r="O614" s="66">
        <v>20.774000000000001</v>
      </c>
      <c r="Q614" s="65">
        <v>0</v>
      </c>
      <c r="R614" s="65">
        <v>0</v>
      </c>
      <c r="S614" s="50">
        <v>44732.853636689797</v>
      </c>
      <c r="T614" s="65">
        <f t="shared" si="9"/>
        <v>0</v>
      </c>
    </row>
    <row r="615" spans="1:20" x14ac:dyDescent="0.25">
      <c r="A615" s="60" t="s">
        <v>248</v>
      </c>
      <c r="B615" s="60" t="s">
        <v>243</v>
      </c>
      <c r="C615" s="60" t="s">
        <v>385</v>
      </c>
      <c r="D615" s="60" t="s">
        <v>285</v>
      </c>
      <c r="E615" s="60" t="s">
        <v>126</v>
      </c>
      <c r="F615" s="60" t="s">
        <v>24</v>
      </c>
      <c r="G615" s="60" t="s">
        <v>16</v>
      </c>
      <c r="H615" s="60" t="s">
        <v>307</v>
      </c>
      <c r="I615">
        <v>3756</v>
      </c>
      <c r="J615" s="61">
        <v>169268.413579338</v>
      </c>
      <c r="K615" s="62">
        <v>9830763.9839318395</v>
      </c>
      <c r="L615" s="63"/>
      <c r="M615" s="64">
        <v>1.7218235923067999E-2</v>
      </c>
      <c r="N615" s="65">
        <v>26.29</v>
      </c>
      <c r="O615" s="66">
        <v>24.712599999999998</v>
      </c>
      <c r="P615">
        <v>64</v>
      </c>
      <c r="Q615" s="65">
        <v>1581.61</v>
      </c>
      <c r="R615" s="65">
        <v>0</v>
      </c>
      <c r="S615" s="50">
        <v>44732.853636689797</v>
      </c>
      <c r="T615" s="65">
        <f t="shared" si="9"/>
        <v>1581.61</v>
      </c>
    </row>
    <row r="616" spans="1:20" x14ac:dyDescent="0.25">
      <c r="A616" s="60" t="s">
        <v>250</v>
      </c>
      <c r="B616" s="60" t="s">
        <v>249</v>
      </c>
      <c r="C616" s="60" t="s">
        <v>379</v>
      </c>
      <c r="D616" s="60" t="s">
        <v>252</v>
      </c>
      <c r="E616" s="60" t="s">
        <v>118</v>
      </c>
      <c r="F616" s="60" t="s">
        <v>24</v>
      </c>
      <c r="G616" s="60" t="s">
        <v>16</v>
      </c>
      <c r="H616" s="60" t="s">
        <v>307</v>
      </c>
      <c r="I616">
        <v>55532</v>
      </c>
      <c r="J616" s="61">
        <v>583257.97215397295</v>
      </c>
      <c r="K616" s="62">
        <v>8970010.1657244097</v>
      </c>
      <c r="L616" s="63"/>
      <c r="M616" s="64">
        <v>6.5023111610584203E-2</v>
      </c>
      <c r="N616" s="65">
        <v>1.71</v>
      </c>
      <c r="O616" s="66">
        <v>1.611675</v>
      </c>
      <c r="P616">
        <v>3610</v>
      </c>
      <c r="Q616" s="65">
        <v>5818.15</v>
      </c>
      <c r="R616" s="65">
        <v>74.12</v>
      </c>
      <c r="S616" s="50">
        <v>44732.853636689797</v>
      </c>
      <c r="T616" s="65">
        <f t="shared" si="9"/>
        <v>5892.2699999999995</v>
      </c>
    </row>
    <row r="617" spans="1:20" x14ac:dyDescent="0.25">
      <c r="A617" s="60" t="s">
        <v>250</v>
      </c>
      <c r="B617" s="60" t="s">
        <v>249</v>
      </c>
      <c r="C617" s="60" t="s">
        <v>380</v>
      </c>
      <c r="D617" s="60" t="s">
        <v>256</v>
      </c>
      <c r="E617" s="60" t="s">
        <v>118</v>
      </c>
      <c r="F617" s="60" t="s">
        <v>24</v>
      </c>
      <c r="G617" s="60" t="s">
        <v>16</v>
      </c>
      <c r="H617" s="60" t="s">
        <v>307</v>
      </c>
      <c r="I617">
        <v>42755</v>
      </c>
      <c r="J617" s="61">
        <v>583257.97215397295</v>
      </c>
      <c r="K617" s="62">
        <v>9830358.7326049991</v>
      </c>
      <c r="L617" s="63"/>
      <c r="M617" s="64">
        <v>5.93323181807641E-2</v>
      </c>
      <c r="N617" s="65">
        <v>2.02</v>
      </c>
      <c r="O617" s="66">
        <v>1.90385</v>
      </c>
      <c r="P617">
        <v>2536</v>
      </c>
      <c r="Q617" s="65">
        <v>4828.16</v>
      </c>
      <c r="R617" s="65">
        <v>38.07</v>
      </c>
      <c r="S617" s="50">
        <v>44732.853636689797</v>
      </c>
      <c r="T617" s="65">
        <f t="shared" si="9"/>
        <v>4866.2299999999996</v>
      </c>
    </row>
    <row r="618" spans="1:20" x14ac:dyDescent="0.25">
      <c r="A618" s="60" t="s">
        <v>250</v>
      </c>
      <c r="B618" s="60" t="s">
        <v>249</v>
      </c>
      <c r="C618" s="60" t="s">
        <v>381</v>
      </c>
      <c r="D618" s="60" t="s">
        <v>285</v>
      </c>
      <c r="E618" s="60" t="s">
        <v>118</v>
      </c>
      <c r="F618" s="60" t="s">
        <v>24</v>
      </c>
      <c r="G618" s="60" t="s">
        <v>16</v>
      </c>
      <c r="H618" s="60" t="s">
        <v>307</v>
      </c>
      <c r="I618">
        <v>132767</v>
      </c>
      <c r="J618" s="61">
        <v>583257.97215397295</v>
      </c>
      <c r="K618" s="62">
        <v>9830763.9839318395</v>
      </c>
      <c r="L618" s="63"/>
      <c r="M618" s="64">
        <v>5.9329872338232802E-2</v>
      </c>
      <c r="N618" s="65">
        <v>2.02</v>
      </c>
      <c r="O618" s="66">
        <v>1.90385</v>
      </c>
      <c r="P618">
        <v>7877</v>
      </c>
      <c r="Q618" s="65">
        <v>14996.63</v>
      </c>
      <c r="R618" s="65">
        <v>159.93</v>
      </c>
      <c r="S618" s="50">
        <v>44732.853636689797</v>
      </c>
      <c r="T618" s="65">
        <f t="shared" si="9"/>
        <v>15156.56</v>
      </c>
    </row>
    <row r="619" spans="1:20" x14ac:dyDescent="0.25">
      <c r="A619" s="60" t="s">
        <v>250</v>
      </c>
      <c r="B619" s="60" t="s">
        <v>249</v>
      </c>
      <c r="C619" s="60" t="s">
        <v>382</v>
      </c>
      <c r="D619" s="60" t="s">
        <v>151</v>
      </c>
      <c r="E619" s="60" t="s">
        <v>152</v>
      </c>
      <c r="F619" s="60" t="s">
        <v>24</v>
      </c>
      <c r="G619" s="60" t="s">
        <v>16</v>
      </c>
      <c r="H619" s="60" t="s">
        <v>307</v>
      </c>
      <c r="I619">
        <v>4434</v>
      </c>
      <c r="J619" s="61">
        <v>583257.97215397295</v>
      </c>
      <c r="K619" s="62">
        <v>9830358.7326049991</v>
      </c>
      <c r="L619" s="63"/>
      <c r="M619" s="64">
        <v>5.93323181807641E-2</v>
      </c>
      <c r="N619" s="65">
        <v>33.31</v>
      </c>
      <c r="O619" s="66">
        <v>31.311399999999999</v>
      </c>
      <c r="P619">
        <v>263</v>
      </c>
      <c r="Q619" s="65">
        <v>8234.9</v>
      </c>
      <c r="R619" s="65">
        <v>-31.31</v>
      </c>
      <c r="S619" s="50">
        <v>44732.853636689797</v>
      </c>
      <c r="T619" s="65">
        <f t="shared" si="9"/>
        <v>8203.59</v>
      </c>
    </row>
    <row r="620" spans="1:20" x14ac:dyDescent="0.25">
      <c r="A620" s="60" t="s">
        <v>250</v>
      </c>
      <c r="B620" s="60" t="s">
        <v>249</v>
      </c>
      <c r="C620" s="60" t="s">
        <v>383</v>
      </c>
      <c r="D620" s="60" t="s">
        <v>287</v>
      </c>
      <c r="E620" s="60" t="s">
        <v>152</v>
      </c>
      <c r="F620" s="60" t="s">
        <v>24</v>
      </c>
      <c r="G620" s="60" t="s">
        <v>316</v>
      </c>
      <c r="H620" s="60" t="s">
        <v>307</v>
      </c>
      <c r="I620">
        <v>8098</v>
      </c>
      <c r="J620" s="61">
        <v>583257.97215397295</v>
      </c>
      <c r="K620" s="62"/>
      <c r="L620" s="63"/>
      <c r="M620" s="64"/>
      <c r="N620" s="65">
        <v>21.28</v>
      </c>
      <c r="O620" s="66">
        <v>20.0032</v>
      </c>
      <c r="Q620" s="65">
        <v>0</v>
      </c>
      <c r="R620" s="65">
        <v>0</v>
      </c>
      <c r="S620" s="50">
        <v>44732.853636689797</v>
      </c>
      <c r="T620" s="65">
        <f t="shared" si="9"/>
        <v>0</v>
      </c>
    </row>
    <row r="621" spans="1:20" x14ac:dyDescent="0.25">
      <c r="A621" s="60" t="s">
        <v>250</v>
      </c>
      <c r="B621" s="60" t="s">
        <v>249</v>
      </c>
      <c r="C621" s="60" t="s">
        <v>384</v>
      </c>
      <c r="D621" s="60" t="s">
        <v>252</v>
      </c>
      <c r="E621" s="60" t="s">
        <v>126</v>
      </c>
      <c r="F621" s="60" t="s">
        <v>24</v>
      </c>
      <c r="G621" s="60" t="s">
        <v>16</v>
      </c>
      <c r="H621" s="60" t="s">
        <v>307</v>
      </c>
      <c r="I621">
        <v>4031</v>
      </c>
      <c r="J621" s="61">
        <v>583257.97215397295</v>
      </c>
      <c r="K621" s="62">
        <v>8970010.1657244097</v>
      </c>
      <c r="L621" s="63"/>
      <c r="M621" s="64">
        <v>6.5023111610584203E-2</v>
      </c>
      <c r="N621" s="65">
        <v>22.1</v>
      </c>
      <c r="O621" s="66">
        <v>20.774000000000001</v>
      </c>
      <c r="P621">
        <v>262</v>
      </c>
      <c r="Q621" s="65">
        <v>5442.79</v>
      </c>
      <c r="R621" s="65">
        <v>0</v>
      </c>
      <c r="S621" s="50">
        <v>44732.853636689797</v>
      </c>
      <c r="T621" s="65">
        <f t="shared" si="9"/>
        <v>5442.79</v>
      </c>
    </row>
    <row r="622" spans="1:20" x14ac:dyDescent="0.25">
      <c r="A622" s="60" t="s">
        <v>250</v>
      </c>
      <c r="B622" s="60" t="s">
        <v>249</v>
      </c>
      <c r="C622" s="60" t="s">
        <v>385</v>
      </c>
      <c r="D622" s="60" t="s">
        <v>285</v>
      </c>
      <c r="E622" s="60" t="s">
        <v>126</v>
      </c>
      <c r="F622" s="60" t="s">
        <v>24</v>
      </c>
      <c r="G622" s="60" t="s">
        <v>16</v>
      </c>
      <c r="H622" s="60" t="s">
        <v>307</v>
      </c>
      <c r="I622">
        <v>3756</v>
      </c>
      <c r="J622" s="61">
        <v>583257.97215397295</v>
      </c>
      <c r="K622" s="62">
        <v>9830763.9839318395</v>
      </c>
      <c r="L622" s="63"/>
      <c r="M622" s="64">
        <v>5.9329872338232802E-2</v>
      </c>
      <c r="N622" s="65">
        <v>26.29</v>
      </c>
      <c r="O622" s="66">
        <v>24.712599999999998</v>
      </c>
      <c r="P622">
        <v>222</v>
      </c>
      <c r="Q622" s="65">
        <v>5486.2</v>
      </c>
      <c r="R622" s="65">
        <v>49.43</v>
      </c>
      <c r="S622" s="50">
        <v>44732.853636689797</v>
      </c>
      <c r="T622" s="65">
        <f t="shared" si="9"/>
        <v>5535.63</v>
      </c>
    </row>
    <row r="623" spans="1:20" x14ac:dyDescent="0.25">
      <c r="A623" s="60" t="s">
        <v>251</v>
      </c>
      <c r="B623" s="60" t="s">
        <v>249</v>
      </c>
      <c r="C623" s="60" t="s">
        <v>379</v>
      </c>
      <c r="D623" s="60" t="s">
        <v>252</v>
      </c>
      <c r="E623" s="60" t="s">
        <v>118</v>
      </c>
      <c r="F623" s="60" t="s">
        <v>24</v>
      </c>
      <c r="G623" s="60" t="s">
        <v>16</v>
      </c>
      <c r="H623" s="60" t="s">
        <v>307</v>
      </c>
      <c r="I623">
        <v>55532</v>
      </c>
      <c r="J623" s="61">
        <v>5191345.48143976</v>
      </c>
      <c r="K623" s="62">
        <v>8970010.1657244097</v>
      </c>
      <c r="L623" s="63"/>
      <c r="M623" s="64">
        <v>0.57874465976377298</v>
      </c>
      <c r="N623" s="65">
        <v>1.71</v>
      </c>
      <c r="O623" s="66">
        <v>1.611675</v>
      </c>
      <c r="P623">
        <v>32138</v>
      </c>
      <c r="Q623" s="65">
        <v>51796.01</v>
      </c>
      <c r="R623" s="65">
        <v>673.67</v>
      </c>
      <c r="S623" s="50">
        <v>44732.853636689797</v>
      </c>
      <c r="T623" s="65">
        <f t="shared" si="9"/>
        <v>52469.68</v>
      </c>
    </row>
    <row r="624" spans="1:20" x14ac:dyDescent="0.25">
      <c r="A624" s="60" t="s">
        <v>251</v>
      </c>
      <c r="B624" s="60" t="s">
        <v>249</v>
      </c>
      <c r="C624" s="60" t="s">
        <v>380</v>
      </c>
      <c r="D624" s="60" t="s">
        <v>256</v>
      </c>
      <c r="E624" s="60" t="s">
        <v>118</v>
      </c>
      <c r="F624" s="60" t="s">
        <v>24</v>
      </c>
      <c r="G624" s="60" t="s">
        <v>16</v>
      </c>
      <c r="H624" s="60" t="s">
        <v>307</v>
      </c>
      <c r="I624">
        <v>42755</v>
      </c>
      <c r="J624" s="61">
        <v>5191345.48143976</v>
      </c>
      <c r="K624" s="62">
        <v>9830358.7326049991</v>
      </c>
      <c r="L624" s="63"/>
      <c r="M624" s="64">
        <v>0.52809318791401605</v>
      </c>
      <c r="N624" s="65">
        <v>2.02</v>
      </c>
      <c r="O624" s="66">
        <v>1.90385</v>
      </c>
      <c r="P624">
        <v>22578</v>
      </c>
      <c r="Q624" s="65">
        <v>42985.13</v>
      </c>
      <c r="R624" s="65">
        <v>359.82</v>
      </c>
      <c r="S624" s="50">
        <v>44732.853636689797</v>
      </c>
      <c r="T624" s="65">
        <f t="shared" si="9"/>
        <v>43344.95</v>
      </c>
    </row>
    <row r="625" spans="1:20" x14ac:dyDescent="0.25">
      <c r="A625" s="60" t="s">
        <v>251</v>
      </c>
      <c r="B625" s="60" t="s">
        <v>249</v>
      </c>
      <c r="C625" s="60" t="s">
        <v>381</v>
      </c>
      <c r="D625" s="60" t="s">
        <v>285</v>
      </c>
      <c r="E625" s="60" t="s">
        <v>118</v>
      </c>
      <c r="F625" s="60" t="s">
        <v>24</v>
      </c>
      <c r="G625" s="60" t="s">
        <v>16</v>
      </c>
      <c r="H625" s="60" t="s">
        <v>307</v>
      </c>
      <c r="I625">
        <v>132767</v>
      </c>
      <c r="J625" s="61">
        <v>5191345.48143976</v>
      </c>
      <c r="K625" s="62">
        <v>9830763.9839318395</v>
      </c>
      <c r="L625" s="63"/>
      <c r="M625" s="64">
        <v>0.52807141844976602</v>
      </c>
      <c r="N625" s="65">
        <v>2.02</v>
      </c>
      <c r="O625" s="66">
        <v>1.90385</v>
      </c>
      <c r="P625">
        <v>70110</v>
      </c>
      <c r="Q625" s="65">
        <v>133478.92000000001</v>
      </c>
      <c r="R625" s="65">
        <v>1401.24</v>
      </c>
      <c r="S625" s="50">
        <v>44732.853636689797</v>
      </c>
      <c r="T625" s="65">
        <f t="shared" si="9"/>
        <v>134880.16</v>
      </c>
    </row>
    <row r="626" spans="1:20" x14ac:dyDescent="0.25">
      <c r="A626" s="60" t="s">
        <v>251</v>
      </c>
      <c r="B626" s="60" t="s">
        <v>249</v>
      </c>
      <c r="C626" s="60" t="s">
        <v>382</v>
      </c>
      <c r="D626" s="60" t="s">
        <v>151</v>
      </c>
      <c r="E626" s="60" t="s">
        <v>152</v>
      </c>
      <c r="F626" s="60" t="s">
        <v>24</v>
      </c>
      <c r="G626" s="60" t="s">
        <v>16</v>
      </c>
      <c r="H626" s="60" t="s">
        <v>307</v>
      </c>
      <c r="I626">
        <v>4434</v>
      </c>
      <c r="J626" s="61">
        <v>5191345.48143976</v>
      </c>
      <c r="K626" s="62">
        <v>9830358.7326049991</v>
      </c>
      <c r="L626" s="63"/>
      <c r="M626" s="64">
        <v>0.52809318791401605</v>
      </c>
      <c r="N626" s="65">
        <v>33.31</v>
      </c>
      <c r="O626" s="66">
        <v>31.311399999999999</v>
      </c>
      <c r="P626">
        <v>2341</v>
      </c>
      <c r="Q626" s="65">
        <v>73299.990000000005</v>
      </c>
      <c r="R626" s="65">
        <v>-469.66</v>
      </c>
      <c r="S626" s="50">
        <v>44732.853636689797</v>
      </c>
      <c r="T626" s="65">
        <f t="shared" si="9"/>
        <v>72830.33</v>
      </c>
    </row>
    <row r="627" spans="1:20" x14ac:dyDescent="0.25">
      <c r="A627" s="60" t="s">
        <v>251</v>
      </c>
      <c r="B627" s="60" t="s">
        <v>249</v>
      </c>
      <c r="C627" s="60" t="s">
        <v>383</v>
      </c>
      <c r="D627" s="60" t="s">
        <v>287</v>
      </c>
      <c r="E627" s="60" t="s">
        <v>152</v>
      </c>
      <c r="F627" s="60" t="s">
        <v>24</v>
      </c>
      <c r="G627" s="60" t="s">
        <v>16</v>
      </c>
      <c r="H627" s="60" t="s">
        <v>307</v>
      </c>
      <c r="I627">
        <v>8098</v>
      </c>
      <c r="J627" s="61">
        <v>5191345.48143976</v>
      </c>
      <c r="K627" s="62">
        <v>8386346.9422436003</v>
      </c>
      <c r="L627" s="63"/>
      <c r="M627" s="64">
        <v>0.61902345767380296</v>
      </c>
      <c r="N627" s="65">
        <v>21.28</v>
      </c>
      <c r="O627" s="66">
        <v>20.0032</v>
      </c>
      <c r="P627">
        <v>5012</v>
      </c>
      <c r="Q627" s="65">
        <v>100256.04</v>
      </c>
      <c r="R627" s="65">
        <v>-20.010000000000002</v>
      </c>
      <c r="S627" s="50">
        <v>44732.853636689797</v>
      </c>
      <c r="T627" s="65">
        <f t="shared" si="9"/>
        <v>100236.03</v>
      </c>
    </row>
    <row r="628" spans="1:20" x14ac:dyDescent="0.25">
      <c r="A628" s="60" t="s">
        <v>251</v>
      </c>
      <c r="B628" s="60" t="s">
        <v>249</v>
      </c>
      <c r="C628" s="60" t="s">
        <v>384</v>
      </c>
      <c r="D628" s="60" t="s">
        <v>252</v>
      </c>
      <c r="E628" s="60" t="s">
        <v>126</v>
      </c>
      <c r="F628" s="60" t="s">
        <v>24</v>
      </c>
      <c r="G628" s="60" t="s">
        <v>16</v>
      </c>
      <c r="H628" s="60" t="s">
        <v>307</v>
      </c>
      <c r="I628">
        <v>4031</v>
      </c>
      <c r="J628" s="61">
        <v>5191345.48143976</v>
      </c>
      <c r="K628" s="62">
        <v>8970010.1657244097</v>
      </c>
      <c r="L628" s="63"/>
      <c r="M628" s="64">
        <v>0.57874465976377298</v>
      </c>
      <c r="N628" s="65">
        <v>22.1</v>
      </c>
      <c r="O628" s="66">
        <v>20.774000000000001</v>
      </c>
      <c r="P628">
        <v>2332</v>
      </c>
      <c r="Q628" s="65">
        <v>48444.97</v>
      </c>
      <c r="R628" s="65">
        <v>-20.78</v>
      </c>
      <c r="S628" s="50">
        <v>44732.853636689797</v>
      </c>
      <c r="T628" s="65">
        <f t="shared" si="9"/>
        <v>48424.19</v>
      </c>
    </row>
    <row r="629" spans="1:20" x14ac:dyDescent="0.25">
      <c r="A629" s="60" t="s">
        <v>251</v>
      </c>
      <c r="B629" s="60" t="s">
        <v>249</v>
      </c>
      <c r="C629" s="60" t="s">
        <v>385</v>
      </c>
      <c r="D629" s="60" t="s">
        <v>285</v>
      </c>
      <c r="E629" s="60" t="s">
        <v>126</v>
      </c>
      <c r="F629" s="60" t="s">
        <v>24</v>
      </c>
      <c r="G629" s="60" t="s">
        <v>16</v>
      </c>
      <c r="H629" s="60" t="s">
        <v>307</v>
      </c>
      <c r="I629">
        <v>3756</v>
      </c>
      <c r="J629" s="61">
        <v>5191345.48143976</v>
      </c>
      <c r="K629" s="62">
        <v>9830763.9839318395</v>
      </c>
      <c r="L629" s="63"/>
      <c r="M629" s="64">
        <v>0.52807141844976602</v>
      </c>
      <c r="N629" s="65">
        <v>26.29</v>
      </c>
      <c r="O629" s="66">
        <v>24.712599999999998</v>
      </c>
      <c r="P629">
        <v>1983</v>
      </c>
      <c r="Q629" s="65">
        <v>49005.09</v>
      </c>
      <c r="R629" s="65">
        <v>271.83</v>
      </c>
      <c r="S629" s="50">
        <v>44732.853636689797</v>
      </c>
      <c r="T629" s="65">
        <f t="shared" si="9"/>
        <v>49276.92</v>
      </c>
    </row>
    <row r="630" spans="1:20" x14ac:dyDescent="0.25">
      <c r="A630" s="60" t="s">
        <v>259</v>
      </c>
      <c r="B630" s="60" t="s">
        <v>258</v>
      </c>
      <c r="C630" s="60" t="s">
        <v>386</v>
      </c>
      <c r="D630" s="60" t="s">
        <v>257</v>
      </c>
      <c r="E630" s="60" t="s">
        <v>118</v>
      </c>
      <c r="F630" s="60" t="s">
        <v>27</v>
      </c>
      <c r="G630" s="60" t="s">
        <v>16</v>
      </c>
      <c r="H630" s="60" t="s">
        <v>307</v>
      </c>
      <c r="I630">
        <v>145629</v>
      </c>
      <c r="J630" s="61">
        <v>585157.58774853405</v>
      </c>
      <c r="K630" s="62">
        <v>15726385.615002999</v>
      </c>
      <c r="L630" s="63"/>
      <c r="M630" s="64">
        <v>3.72086506126552E-2</v>
      </c>
      <c r="N630" s="65">
        <v>1.87</v>
      </c>
      <c r="O630" s="66">
        <v>1.762475</v>
      </c>
      <c r="P630">
        <v>5418</v>
      </c>
      <c r="Q630" s="65">
        <v>9549.09</v>
      </c>
      <c r="R630" s="65">
        <v>119.85</v>
      </c>
      <c r="S630" s="50">
        <v>44732.853636689797</v>
      </c>
      <c r="T630" s="65">
        <f t="shared" si="9"/>
        <v>9668.94</v>
      </c>
    </row>
    <row r="631" spans="1:20" x14ac:dyDescent="0.25">
      <c r="A631" s="60" t="s">
        <v>259</v>
      </c>
      <c r="B631" s="60" t="s">
        <v>258</v>
      </c>
      <c r="C631" s="60" t="s">
        <v>387</v>
      </c>
      <c r="D631" s="60" t="s">
        <v>282</v>
      </c>
      <c r="E631" s="60" t="s">
        <v>118</v>
      </c>
      <c r="F631" s="60" t="s">
        <v>27</v>
      </c>
      <c r="G631" s="60" t="s">
        <v>16</v>
      </c>
      <c r="H631" s="60" t="s">
        <v>307</v>
      </c>
      <c r="I631">
        <v>56694</v>
      </c>
      <c r="J631" s="61">
        <v>585157.58774853405</v>
      </c>
      <c r="K631" s="62">
        <v>19854123.660944201</v>
      </c>
      <c r="L631" s="63"/>
      <c r="M631" s="64">
        <v>2.9472848952765401E-2</v>
      </c>
      <c r="N631" s="65">
        <v>2.46</v>
      </c>
      <c r="O631" s="66">
        <v>2.3185500000000001</v>
      </c>
      <c r="P631">
        <v>1670</v>
      </c>
      <c r="Q631" s="65">
        <v>3871.98</v>
      </c>
      <c r="R631" s="65">
        <v>37.1</v>
      </c>
      <c r="S631" s="50">
        <v>44732.853636689797</v>
      </c>
      <c r="T631" s="65">
        <f t="shared" si="9"/>
        <v>3909.08</v>
      </c>
    </row>
    <row r="632" spans="1:20" x14ac:dyDescent="0.25">
      <c r="A632" s="60" t="s">
        <v>259</v>
      </c>
      <c r="B632" s="60" t="s">
        <v>258</v>
      </c>
      <c r="C632" s="60" t="s">
        <v>388</v>
      </c>
      <c r="D632" s="60" t="s">
        <v>285</v>
      </c>
      <c r="E632" s="60" t="s">
        <v>118</v>
      </c>
      <c r="F632" s="60" t="s">
        <v>27</v>
      </c>
      <c r="G632" s="60" t="s">
        <v>16</v>
      </c>
      <c r="H632" s="60" t="s">
        <v>307</v>
      </c>
      <c r="I632">
        <v>197364</v>
      </c>
      <c r="J632" s="61">
        <v>585157.58774853405</v>
      </c>
      <c r="K632" s="62">
        <v>19854123.660944201</v>
      </c>
      <c r="L632" s="63"/>
      <c r="M632" s="64">
        <v>2.9472848952765401E-2</v>
      </c>
      <c r="N632" s="65">
        <v>2.46</v>
      </c>
      <c r="O632" s="66">
        <v>2.3185500000000001</v>
      </c>
      <c r="P632">
        <v>5816</v>
      </c>
      <c r="Q632" s="65">
        <v>13484.69</v>
      </c>
      <c r="R632" s="65">
        <v>134.46</v>
      </c>
      <c r="S632" s="50">
        <v>44732.853636689797</v>
      </c>
      <c r="T632" s="65">
        <f t="shared" si="9"/>
        <v>13619.15</v>
      </c>
    </row>
    <row r="633" spans="1:20" x14ac:dyDescent="0.25">
      <c r="A633" s="60" t="s">
        <v>259</v>
      </c>
      <c r="B633" s="60" t="s">
        <v>258</v>
      </c>
      <c r="C633" s="60" t="s">
        <v>389</v>
      </c>
      <c r="D633" s="60" t="s">
        <v>287</v>
      </c>
      <c r="E633" s="60" t="s">
        <v>118</v>
      </c>
      <c r="F633" s="60" t="s">
        <v>27</v>
      </c>
      <c r="G633" s="60" t="s">
        <v>16</v>
      </c>
      <c r="H633" s="60" t="s">
        <v>307</v>
      </c>
      <c r="I633">
        <v>70026</v>
      </c>
      <c r="J633" s="61">
        <v>585157.58774853405</v>
      </c>
      <c r="K633" s="62">
        <v>4712895.6336896801</v>
      </c>
      <c r="L633" s="63"/>
      <c r="M633" s="64">
        <v>0.124160947585088</v>
      </c>
      <c r="N633" s="65">
        <v>0.65</v>
      </c>
      <c r="O633" s="66">
        <v>0.61262499999999998</v>
      </c>
      <c r="P633">
        <v>8694</v>
      </c>
      <c r="Q633" s="65">
        <v>5326.16</v>
      </c>
      <c r="R633" s="65">
        <v>50.25</v>
      </c>
      <c r="S633" s="50">
        <v>44732.853636689797</v>
      </c>
      <c r="T633" s="65">
        <f t="shared" si="9"/>
        <v>5376.41</v>
      </c>
    </row>
    <row r="634" spans="1:20" x14ac:dyDescent="0.25">
      <c r="A634" s="60" t="s">
        <v>259</v>
      </c>
      <c r="B634" s="60" t="s">
        <v>258</v>
      </c>
      <c r="C634" s="60" t="s">
        <v>390</v>
      </c>
      <c r="D634" s="60" t="s">
        <v>281</v>
      </c>
      <c r="E634" s="60" t="s">
        <v>152</v>
      </c>
      <c r="F634" s="60" t="s">
        <v>27</v>
      </c>
      <c r="G634" s="60" t="s">
        <v>16</v>
      </c>
      <c r="H634" s="60" t="s">
        <v>307</v>
      </c>
      <c r="I634">
        <v>0</v>
      </c>
      <c r="J634" s="61">
        <v>585157.58774853405</v>
      </c>
      <c r="K634" s="62">
        <v>19854123.660944201</v>
      </c>
      <c r="L634" s="63"/>
      <c r="M634" s="64">
        <v>2.9472848952765401E-2</v>
      </c>
      <c r="N634" s="65">
        <v>16.350000000000001</v>
      </c>
      <c r="O634" s="66">
        <v>15.369</v>
      </c>
      <c r="P634">
        <v>0</v>
      </c>
      <c r="Q634" s="65">
        <v>0</v>
      </c>
      <c r="R634" s="65">
        <v>-15.37</v>
      </c>
      <c r="S634" s="50">
        <v>44732.853636689797</v>
      </c>
      <c r="T634" s="65">
        <f t="shared" si="9"/>
        <v>-15.37</v>
      </c>
    </row>
    <row r="635" spans="1:20" x14ac:dyDescent="0.25">
      <c r="A635" s="60" t="s">
        <v>259</v>
      </c>
      <c r="B635" s="60" t="s">
        <v>258</v>
      </c>
      <c r="C635" s="60" t="s">
        <v>391</v>
      </c>
      <c r="D635" s="60" t="s">
        <v>282</v>
      </c>
      <c r="E635" s="60" t="s">
        <v>152</v>
      </c>
      <c r="F635" s="60" t="s">
        <v>27</v>
      </c>
      <c r="G635" s="60" t="s">
        <v>16</v>
      </c>
      <c r="H635" s="60" t="s">
        <v>307</v>
      </c>
      <c r="I635">
        <v>7797</v>
      </c>
      <c r="J635" s="61">
        <v>585157.58774853405</v>
      </c>
      <c r="K635" s="62">
        <v>19854123.660944201</v>
      </c>
      <c r="L635" s="63"/>
      <c r="M635" s="64">
        <v>2.9472848952765401E-2</v>
      </c>
      <c r="N635" s="65">
        <v>16.350000000000001</v>
      </c>
      <c r="O635" s="66">
        <v>15.369</v>
      </c>
      <c r="P635">
        <v>229</v>
      </c>
      <c r="Q635" s="65">
        <v>3519.5</v>
      </c>
      <c r="R635" s="65">
        <v>15.37</v>
      </c>
      <c r="S635" s="50">
        <v>44732.853636689797</v>
      </c>
      <c r="T635" s="65">
        <f t="shared" si="9"/>
        <v>3534.87</v>
      </c>
    </row>
    <row r="636" spans="1:20" x14ac:dyDescent="0.25">
      <c r="A636" s="60" t="s">
        <v>259</v>
      </c>
      <c r="B636" s="60" t="s">
        <v>258</v>
      </c>
      <c r="C636" s="60" t="s">
        <v>392</v>
      </c>
      <c r="D636" s="60" t="s">
        <v>285</v>
      </c>
      <c r="E636" s="60" t="s">
        <v>152</v>
      </c>
      <c r="F636" s="60" t="s">
        <v>27</v>
      </c>
      <c r="G636" s="60" t="s">
        <v>16</v>
      </c>
      <c r="H636" s="60" t="s">
        <v>307</v>
      </c>
      <c r="I636">
        <v>11605</v>
      </c>
      <c r="J636" s="61">
        <v>585157.58774853405</v>
      </c>
      <c r="K636" s="62">
        <v>19854123.660944201</v>
      </c>
      <c r="L636" s="63"/>
      <c r="M636" s="64">
        <v>2.9472848952765401E-2</v>
      </c>
      <c r="N636" s="65">
        <v>16.350000000000001</v>
      </c>
      <c r="O636" s="66">
        <v>15.369</v>
      </c>
      <c r="P636">
        <v>342</v>
      </c>
      <c r="Q636" s="65">
        <v>5256.2</v>
      </c>
      <c r="R636" s="65">
        <v>0</v>
      </c>
      <c r="S636" s="50">
        <v>44732.853636689797</v>
      </c>
      <c r="T636" s="65">
        <f t="shared" si="9"/>
        <v>5256.2</v>
      </c>
    </row>
    <row r="637" spans="1:20" x14ac:dyDescent="0.25">
      <c r="A637" s="60" t="s">
        <v>259</v>
      </c>
      <c r="B637" s="60" t="s">
        <v>258</v>
      </c>
      <c r="C637" s="60" t="s">
        <v>393</v>
      </c>
      <c r="D637" s="60" t="s">
        <v>257</v>
      </c>
      <c r="E637" s="60" t="s">
        <v>126</v>
      </c>
      <c r="F637" s="60" t="s">
        <v>27</v>
      </c>
      <c r="G637" s="60" t="s">
        <v>16</v>
      </c>
      <c r="H637" s="60" t="s">
        <v>307</v>
      </c>
      <c r="I637">
        <v>6611</v>
      </c>
      <c r="J637" s="61">
        <v>585157.58774853405</v>
      </c>
      <c r="K637" s="62">
        <v>15726385.615002999</v>
      </c>
      <c r="L637" s="63"/>
      <c r="M637" s="64">
        <v>3.72086506126552E-2</v>
      </c>
      <c r="N637" s="65">
        <v>27.43</v>
      </c>
      <c r="O637" s="66">
        <v>25.784199999999998</v>
      </c>
      <c r="P637">
        <v>245</v>
      </c>
      <c r="Q637" s="65">
        <v>6317.13</v>
      </c>
      <c r="R637" s="65">
        <v>25.78</v>
      </c>
      <c r="S637" s="50">
        <v>44732.853636689797</v>
      </c>
      <c r="T637" s="65">
        <f t="shared" si="9"/>
        <v>6342.91</v>
      </c>
    </row>
    <row r="638" spans="1:20" x14ac:dyDescent="0.25">
      <c r="A638" s="60" t="s">
        <v>259</v>
      </c>
      <c r="B638" s="60" t="s">
        <v>258</v>
      </c>
      <c r="C638" s="60" t="s">
        <v>394</v>
      </c>
      <c r="D638" s="60" t="s">
        <v>285</v>
      </c>
      <c r="E638" s="60" t="s">
        <v>126</v>
      </c>
      <c r="F638" s="60" t="s">
        <v>27</v>
      </c>
      <c r="G638" s="60" t="s">
        <v>16</v>
      </c>
      <c r="H638" s="60" t="s">
        <v>307</v>
      </c>
      <c r="I638">
        <v>9552</v>
      </c>
      <c r="J638" s="61">
        <v>585157.58774853405</v>
      </c>
      <c r="K638" s="62">
        <v>19854123.660944201</v>
      </c>
      <c r="L638" s="63"/>
      <c r="M638" s="64">
        <v>2.9472848952765401E-2</v>
      </c>
      <c r="N638" s="65">
        <v>36.21</v>
      </c>
      <c r="O638" s="66">
        <v>34.037399999999998</v>
      </c>
      <c r="P638">
        <v>281</v>
      </c>
      <c r="Q638" s="65">
        <v>9564.51</v>
      </c>
      <c r="R638" s="65">
        <v>34.04</v>
      </c>
      <c r="S638" s="50">
        <v>44732.853636689797</v>
      </c>
      <c r="T638" s="65">
        <f t="shared" si="9"/>
        <v>9598.5500000000011</v>
      </c>
    </row>
    <row r="639" spans="1:20" x14ac:dyDescent="0.25">
      <c r="A639" s="60" t="s">
        <v>259</v>
      </c>
      <c r="B639" s="60" t="s">
        <v>258</v>
      </c>
      <c r="C639" s="60" t="s">
        <v>395</v>
      </c>
      <c r="D639" s="60" t="s">
        <v>287</v>
      </c>
      <c r="E639" s="60" t="s">
        <v>126</v>
      </c>
      <c r="F639" s="60" t="s">
        <v>27</v>
      </c>
      <c r="G639" s="60" t="s">
        <v>16</v>
      </c>
      <c r="H639" s="60" t="s">
        <v>307</v>
      </c>
      <c r="I639">
        <v>6399</v>
      </c>
      <c r="J639" s="61">
        <v>585157.58774853405</v>
      </c>
      <c r="K639" s="62">
        <v>4712895.6336896801</v>
      </c>
      <c r="L639" s="63"/>
      <c r="M639" s="64">
        <v>0.124160947585088</v>
      </c>
      <c r="N639" s="65">
        <v>9.4600000000000009</v>
      </c>
      <c r="O639" s="66">
        <v>8.8924000000000003</v>
      </c>
      <c r="P639">
        <v>794</v>
      </c>
      <c r="Q639" s="65">
        <v>7060.57</v>
      </c>
      <c r="R639" s="65">
        <v>8.89</v>
      </c>
      <c r="S639" s="50">
        <v>44732.853636689797</v>
      </c>
      <c r="T639" s="65">
        <f t="shared" si="9"/>
        <v>7069.46</v>
      </c>
    </row>
    <row r="640" spans="1:20" x14ac:dyDescent="0.25">
      <c r="A640" s="60" t="s">
        <v>260</v>
      </c>
      <c r="B640" s="60" t="s">
        <v>258</v>
      </c>
      <c r="C640" s="60" t="s">
        <v>386</v>
      </c>
      <c r="D640" s="60" t="s">
        <v>257</v>
      </c>
      <c r="E640" s="60" t="s">
        <v>118</v>
      </c>
      <c r="F640" s="60" t="s">
        <v>27</v>
      </c>
      <c r="G640" s="60" t="s">
        <v>316</v>
      </c>
      <c r="H640" s="60" t="s">
        <v>307</v>
      </c>
      <c r="I640">
        <v>145629</v>
      </c>
      <c r="J640" s="61">
        <v>1444265.0724406701</v>
      </c>
      <c r="K640" s="62"/>
      <c r="L640" s="63"/>
      <c r="M640" s="64"/>
      <c r="N640" s="65">
        <v>1.87</v>
      </c>
      <c r="O640" s="66">
        <v>1.762475</v>
      </c>
      <c r="Q640" s="65">
        <v>0</v>
      </c>
      <c r="R640" s="65">
        <v>0</v>
      </c>
      <c r="S640" s="50">
        <v>44732.853636689797</v>
      </c>
      <c r="T640" s="65">
        <f t="shared" si="9"/>
        <v>0</v>
      </c>
    </row>
    <row r="641" spans="1:20" x14ac:dyDescent="0.25">
      <c r="A641" s="60" t="s">
        <v>260</v>
      </c>
      <c r="B641" s="60" t="s">
        <v>258</v>
      </c>
      <c r="C641" s="60" t="s">
        <v>387</v>
      </c>
      <c r="D641" s="60" t="s">
        <v>282</v>
      </c>
      <c r="E641" s="60" t="s">
        <v>118</v>
      </c>
      <c r="F641" s="60" t="s">
        <v>27</v>
      </c>
      <c r="G641" s="60" t="s">
        <v>16</v>
      </c>
      <c r="H641" s="60" t="s">
        <v>307</v>
      </c>
      <c r="I641">
        <v>56694</v>
      </c>
      <c r="J641" s="61">
        <v>1444265.0724406701</v>
      </c>
      <c r="K641" s="62">
        <v>19854123.660944201</v>
      </c>
      <c r="L641" s="63"/>
      <c r="M641" s="64">
        <v>7.2743833830436894E-2</v>
      </c>
      <c r="N641" s="65">
        <v>2.46</v>
      </c>
      <c r="O641" s="66">
        <v>2.3185500000000001</v>
      </c>
      <c r="P641">
        <v>4124</v>
      </c>
      <c r="Q641" s="65">
        <v>9561.7000000000007</v>
      </c>
      <c r="R641" s="65">
        <v>92.71</v>
      </c>
      <c r="S641" s="50">
        <v>44732.853636689797</v>
      </c>
      <c r="T641" s="65">
        <f t="shared" si="9"/>
        <v>9654.41</v>
      </c>
    </row>
    <row r="642" spans="1:20" x14ac:dyDescent="0.25">
      <c r="A642" s="60" t="s">
        <v>260</v>
      </c>
      <c r="B642" s="60" t="s">
        <v>258</v>
      </c>
      <c r="C642" s="60" t="s">
        <v>388</v>
      </c>
      <c r="D642" s="60" t="s">
        <v>285</v>
      </c>
      <c r="E642" s="60" t="s">
        <v>118</v>
      </c>
      <c r="F642" s="60" t="s">
        <v>27</v>
      </c>
      <c r="G642" s="60" t="s">
        <v>16</v>
      </c>
      <c r="H642" s="60" t="s">
        <v>307</v>
      </c>
      <c r="I642">
        <v>197364</v>
      </c>
      <c r="J642" s="61">
        <v>1444265.0724406701</v>
      </c>
      <c r="K642" s="62">
        <v>19854123.660944201</v>
      </c>
      <c r="L642" s="63"/>
      <c r="M642" s="64">
        <v>7.2743833830436894E-2</v>
      </c>
      <c r="N642" s="65">
        <v>2.46</v>
      </c>
      <c r="O642" s="66">
        <v>2.3185500000000001</v>
      </c>
      <c r="P642">
        <v>14357</v>
      </c>
      <c r="Q642" s="65">
        <v>33287.42</v>
      </c>
      <c r="R642" s="65">
        <v>336.18</v>
      </c>
      <c r="S642" s="50">
        <v>44732.853636689797</v>
      </c>
      <c r="T642" s="65">
        <f t="shared" si="9"/>
        <v>33623.599999999999</v>
      </c>
    </row>
    <row r="643" spans="1:20" x14ac:dyDescent="0.25">
      <c r="A643" s="60" t="s">
        <v>260</v>
      </c>
      <c r="B643" s="60" t="s">
        <v>258</v>
      </c>
      <c r="C643" s="60" t="s">
        <v>389</v>
      </c>
      <c r="D643" s="60" t="s">
        <v>287</v>
      </c>
      <c r="E643" s="60" t="s">
        <v>118</v>
      </c>
      <c r="F643" s="60" t="s">
        <v>27</v>
      </c>
      <c r="G643" s="60" t="s">
        <v>16</v>
      </c>
      <c r="H643" s="60" t="s">
        <v>307</v>
      </c>
      <c r="I643">
        <v>70026</v>
      </c>
      <c r="J643" s="61">
        <v>1444265.0724406701</v>
      </c>
      <c r="K643" s="62">
        <v>4712895.6336896801</v>
      </c>
      <c r="L643" s="63"/>
      <c r="M643" s="64">
        <v>0.30644961923546099</v>
      </c>
      <c r="N643" s="65">
        <v>0.65</v>
      </c>
      <c r="O643" s="66">
        <v>0.61262499999999998</v>
      </c>
      <c r="P643">
        <v>21459</v>
      </c>
      <c r="Q643" s="65">
        <v>13146.32</v>
      </c>
      <c r="R643" s="65">
        <v>121.9</v>
      </c>
      <c r="S643" s="50">
        <v>44732.853636689797</v>
      </c>
      <c r="T643" s="65">
        <f t="shared" ref="T643:T706" si="10">SUM(Q643+R643)</f>
        <v>13268.22</v>
      </c>
    </row>
    <row r="644" spans="1:20" x14ac:dyDescent="0.25">
      <c r="A644" s="60" t="s">
        <v>260</v>
      </c>
      <c r="B644" s="60" t="s">
        <v>258</v>
      </c>
      <c r="C644" s="60" t="s">
        <v>390</v>
      </c>
      <c r="D644" s="60" t="s">
        <v>281</v>
      </c>
      <c r="E644" s="60" t="s">
        <v>152</v>
      </c>
      <c r="F644" s="60" t="s">
        <v>27</v>
      </c>
      <c r="G644" s="60" t="s">
        <v>16</v>
      </c>
      <c r="H644" s="60" t="s">
        <v>307</v>
      </c>
      <c r="I644">
        <v>0</v>
      </c>
      <c r="J644" s="61">
        <v>1444265.0724406701</v>
      </c>
      <c r="K644" s="62">
        <v>19854123.660944201</v>
      </c>
      <c r="L644" s="63"/>
      <c r="M644" s="64">
        <v>7.2743833830436894E-2</v>
      </c>
      <c r="N644" s="65">
        <v>16.350000000000001</v>
      </c>
      <c r="O644" s="66">
        <v>15.369</v>
      </c>
      <c r="P644">
        <v>0</v>
      </c>
      <c r="Q644" s="65">
        <v>0</v>
      </c>
      <c r="R644" s="65">
        <v>-15.37</v>
      </c>
      <c r="S644" s="50">
        <v>44732.853636689797</v>
      </c>
      <c r="T644" s="65">
        <f t="shared" si="10"/>
        <v>-15.37</v>
      </c>
    </row>
    <row r="645" spans="1:20" x14ac:dyDescent="0.25">
      <c r="A645" s="60" t="s">
        <v>260</v>
      </c>
      <c r="B645" s="60" t="s">
        <v>258</v>
      </c>
      <c r="C645" s="60" t="s">
        <v>391</v>
      </c>
      <c r="D645" s="60" t="s">
        <v>282</v>
      </c>
      <c r="E645" s="60" t="s">
        <v>152</v>
      </c>
      <c r="F645" s="60" t="s">
        <v>27</v>
      </c>
      <c r="G645" s="60" t="s">
        <v>16</v>
      </c>
      <c r="H645" s="60" t="s">
        <v>307</v>
      </c>
      <c r="I645">
        <v>7797</v>
      </c>
      <c r="J645" s="61">
        <v>1444265.0724406701</v>
      </c>
      <c r="K645" s="62">
        <v>19854123.660944201</v>
      </c>
      <c r="L645" s="63"/>
      <c r="M645" s="64">
        <v>7.2743833830436894E-2</v>
      </c>
      <c r="N645" s="65">
        <v>16.350000000000001</v>
      </c>
      <c r="O645" s="66">
        <v>15.369</v>
      </c>
      <c r="P645">
        <v>567</v>
      </c>
      <c r="Q645" s="65">
        <v>8714.2199999999993</v>
      </c>
      <c r="R645" s="65">
        <v>46.1</v>
      </c>
      <c r="S645" s="50">
        <v>44732.853636689797</v>
      </c>
      <c r="T645" s="65">
        <f t="shared" si="10"/>
        <v>8760.32</v>
      </c>
    </row>
    <row r="646" spans="1:20" x14ac:dyDescent="0.25">
      <c r="A646" s="60" t="s">
        <v>260</v>
      </c>
      <c r="B646" s="60" t="s">
        <v>258</v>
      </c>
      <c r="C646" s="60" t="s">
        <v>392</v>
      </c>
      <c r="D646" s="60" t="s">
        <v>285</v>
      </c>
      <c r="E646" s="60" t="s">
        <v>152</v>
      </c>
      <c r="F646" s="60" t="s">
        <v>27</v>
      </c>
      <c r="G646" s="60" t="s">
        <v>16</v>
      </c>
      <c r="H646" s="60" t="s">
        <v>307</v>
      </c>
      <c r="I646">
        <v>11605</v>
      </c>
      <c r="J646" s="61">
        <v>1444265.0724406701</v>
      </c>
      <c r="K646" s="62">
        <v>19854123.660944201</v>
      </c>
      <c r="L646" s="63"/>
      <c r="M646" s="64">
        <v>7.2743833830436894E-2</v>
      </c>
      <c r="N646" s="65">
        <v>16.350000000000001</v>
      </c>
      <c r="O646" s="66">
        <v>15.369</v>
      </c>
      <c r="P646">
        <v>844</v>
      </c>
      <c r="Q646" s="65">
        <v>12971.44</v>
      </c>
      <c r="R646" s="65">
        <v>0</v>
      </c>
      <c r="S646" s="50">
        <v>44732.853636689797</v>
      </c>
      <c r="T646" s="65">
        <f t="shared" si="10"/>
        <v>12971.44</v>
      </c>
    </row>
    <row r="647" spans="1:20" x14ac:dyDescent="0.25">
      <c r="A647" s="60" t="s">
        <v>260</v>
      </c>
      <c r="B647" s="60" t="s">
        <v>258</v>
      </c>
      <c r="C647" s="60" t="s">
        <v>393</v>
      </c>
      <c r="D647" s="60" t="s">
        <v>257</v>
      </c>
      <c r="E647" s="60" t="s">
        <v>126</v>
      </c>
      <c r="F647" s="60" t="s">
        <v>27</v>
      </c>
      <c r="G647" s="60" t="s">
        <v>316</v>
      </c>
      <c r="H647" s="60" t="s">
        <v>307</v>
      </c>
      <c r="I647">
        <v>6611</v>
      </c>
      <c r="J647" s="61">
        <v>1444265.0724406701</v>
      </c>
      <c r="K647" s="62"/>
      <c r="L647" s="63"/>
      <c r="M647" s="64"/>
      <c r="N647" s="65">
        <v>27.43</v>
      </c>
      <c r="O647" s="66">
        <v>25.784199999999998</v>
      </c>
      <c r="Q647" s="65">
        <v>0</v>
      </c>
      <c r="R647" s="65">
        <v>0</v>
      </c>
      <c r="S647" s="50">
        <v>44732.853636689797</v>
      </c>
      <c r="T647" s="65">
        <f t="shared" si="10"/>
        <v>0</v>
      </c>
    </row>
    <row r="648" spans="1:20" x14ac:dyDescent="0.25">
      <c r="A648" s="60" t="s">
        <v>260</v>
      </c>
      <c r="B648" s="60" t="s">
        <v>258</v>
      </c>
      <c r="C648" s="60" t="s">
        <v>394</v>
      </c>
      <c r="D648" s="60" t="s">
        <v>285</v>
      </c>
      <c r="E648" s="60" t="s">
        <v>126</v>
      </c>
      <c r="F648" s="60" t="s">
        <v>27</v>
      </c>
      <c r="G648" s="60" t="s">
        <v>16</v>
      </c>
      <c r="H648" s="60" t="s">
        <v>307</v>
      </c>
      <c r="I648">
        <v>9552</v>
      </c>
      <c r="J648" s="61">
        <v>1444265.0724406701</v>
      </c>
      <c r="K648" s="62">
        <v>19854123.660944201</v>
      </c>
      <c r="L648" s="63"/>
      <c r="M648" s="64">
        <v>7.2743833830436894E-2</v>
      </c>
      <c r="N648" s="65">
        <v>36.21</v>
      </c>
      <c r="O648" s="66">
        <v>34.037399999999998</v>
      </c>
      <c r="P648">
        <v>694</v>
      </c>
      <c r="Q648" s="65">
        <v>23621.96</v>
      </c>
      <c r="R648" s="65">
        <v>68.069999999999993</v>
      </c>
      <c r="S648" s="50">
        <v>44732.853636689797</v>
      </c>
      <c r="T648" s="65">
        <f t="shared" si="10"/>
        <v>23690.03</v>
      </c>
    </row>
    <row r="649" spans="1:20" x14ac:dyDescent="0.25">
      <c r="A649" s="60" t="s">
        <v>260</v>
      </c>
      <c r="B649" s="60" t="s">
        <v>258</v>
      </c>
      <c r="C649" s="60" t="s">
        <v>395</v>
      </c>
      <c r="D649" s="60" t="s">
        <v>287</v>
      </c>
      <c r="E649" s="60" t="s">
        <v>126</v>
      </c>
      <c r="F649" s="60" t="s">
        <v>27</v>
      </c>
      <c r="G649" s="60" t="s">
        <v>16</v>
      </c>
      <c r="H649" s="60" t="s">
        <v>307</v>
      </c>
      <c r="I649">
        <v>6399</v>
      </c>
      <c r="J649" s="61">
        <v>1444265.0724406701</v>
      </c>
      <c r="K649" s="62">
        <v>4712895.6336896801</v>
      </c>
      <c r="L649" s="63"/>
      <c r="M649" s="64">
        <v>0.30644961923546099</v>
      </c>
      <c r="N649" s="65">
        <v>9.4600000000000009</v>
      </c>
      <c r="O649" s="66">
        <v>8.8924000000000003</v>
      </c>
      <c r="P649">
        <v>1960</v>
      </c>
      <c r="Q649" s="65">
        <v>17429.099999999999</v>
      </c>
      <c r="R649" s="65">
        <v>35.56</v>
      </c>
      <c r="S649" s="50">
        <v>44732.853636689797</v>
      </c>
      <c r="T649" s="65">
        <f t="shared" si="10"/>
        <v>17464.66</v>
      </c>
    </row>
    <row r="650" spans="1:20" x14ac:dyDescent="0.25">
      <c r="A650" s="60" t="s">
        <v>261</v>
      </c>
      <c r="B650" s="60" t="s">
        <v>258</v>
      </c>
      <c r="C650" s="60" t="s">
        <v>386</v>
      </c>
      <c r="D650" s="60" t="s">
        <v>257</v>
      </c>
      <c r="E650" s="60" t="s">
        <v>118</v>
      </c>
      <c r="F650" s="60" t="s">
        <v>27</v>
      </c>
      <c r="G650" s="60" t="s">
        <v>316</v>
      </c>
      <c r="H650" s="60" t="s">
        <v>307</v>
      </c>
      <c r="I650">
        <v>145629</v>
      </c>
      <c r="J650" s="61">
        <v>2683472.9735004799</v>
      </c>
      <c r="K650" s="62"/>
      <c r="L650" s="63"/>
      <c r="M650" s="64"/>
      <c r="N650" s="65">
        <v>1.87</v>
      </c>
      <c r="O650" s="66">
        <v>1.762475</v>
      </c>
      <c r="Q650" s="65">
        <v>0</v>
      </c>
      <c r="R650" s="65">
        <v>0</v>
      </c>
      <c r="S650" s="50">
        <v>44732.853636689797</v>
      </c>
      <c r="T650" s="65">
        <f t="shared" si="10"/>
        <v>0</v>
      </c>
    </row>
    <row r="651" spans="1:20" x14ac:dyDescent="0.25">
      <c r="A651" s="60" t="s">
        <v>261</v>
      </c>
      <c r="B651" s="60" t="s">
        <v>258</v>
      </c>
      <c r="C651" s="60" t="s">
        <v>387</v>
      </c>
      <c r="D651" s="60" t="s">
        <v>282</v>
      </c>
      <c r="E651" s="60" t="s">
        <v>118</v>
      </c>
      <c r="F651" s="60" t="s">
        <v>27</v>
      </c>
      <c r="G651" s="60" t="s">
        <v>16</v>
      </c>
      <c r="H651" s="60" t="s">
        <v>307</v>
      </c>
      <c r="I651">
        <v>56694</v>
      </c>
      <c r="J651" s="61">
        <v>2683472.9735004799</v>
      </c>
      <c r="K651" s="62">
        <v>19854123.660944201</v>
      </c>
      <c r="L651" s="63"/>
      <c r="M651" s="64">
        <v>0.13515947716087001</v>
      </c>
      <c r="N651" s="65">
        <v>2.46</v>
      </c>
      <c r="O651" s="66">
        <v>2.3185500000000001</v>
      </c>
      <c r="P651">
        <v>7662</v>
      </c>
      <c r="Q651" s="65">
        <v>17764.73</v>
      </c>
      <c r="R651" s="65">
        <v>162.28</v>
      </c>
      <c r="S651" s="50">
        <v>44732.853636689797</v>
      </c>
      <c r="T651" s="65">
        <f t="shared" si="10"/>
        <v>17927.009999999998</v>
      </c>
    </row>
    <row r="652" spans="1:20" x14ac:dyDescent="0.25">
      <c r="A652" s="60" t="s">
        <v>261</v>
      </c>
      <c r="B652" s="60" t="s">
        <v>258</v>
      </c>
      <c r="C652" s="60" t="s">
        <v>388</v>
      </c>
      <c r="D652" s="60" t="s">
        <v>285</v>
      </c>
      <c r="E652" s="60" t="s">
        <v>118</v>
      </c>
      <c r="F652" s="60" t="s">
        <v>27</v>
      </c>
      <c r="G652" s="60" t="s">
        <v>16</v>
      </c>
      <c r="H652" s="60" t="s">
        <v>307</v>
      </c>
      <c r="I652">
        <v>197364</v>
      </c>
      <c r="J652" s="61">
        <v>2683472.9735004799</v>
      </c>
      <c r="K652" s="62">
        <v>19854123.660944201</v>
      </c>
      <c r="L652" s="63"/>
      <c r="M652" s="64">
        <v>0.13515947716087001</v>
      </c>
      <c r="N652" s="65">
        <v>2.46</v>
      </c>
      <c r="O652" s="66">
        <v>2.3185500000000001</v>
      </c>
      <c r="P652">
        <v>26675</v>
      </c>
      <c r="Q652" s="65">
        <v>61847.32</v>
      </c>
      <c r="R652" s="65">
        <v>619.08000000000004</v>
      </c>
      <c r="S652" s="50">
        <v>44732.853636689797</v>
      </c>
      <c r="T652" s="65">
        <f t="shared" si="10"/>
        <v>62466.400000000001</v>
      </c>
    </row>
    <row r="653" spans="1:20" x14ac:dyDescent="0.25">
      <c r="A653" s="60" t="s">
        <v>261</v>
      </c>
      <c r="B653" s="60" t="s">
        <v>258</v>
      </c>
      <c r="C653" s="60" t="s">
        <v>389</v>
      </c>
      <c r="D653" s="60" t="s">
        <v>287</v>
      </c>
      <c r="E653" s="60" t="s">
        <v>118</v>
      </c>
      <c r="F653" s="60" t="s">
        <v>27</v>
      </c>
      <c r="G653" s="60" t="s">
        <v>16</v>
      </c>
      <c r="H653" s="60" t="s">
        <v>307</v>
      </c>
      <c r="I653">
        <v>70026</v>
      </c>
      <c r="J653" s="61">
        <v>2683472.9735004799</v>
      </c>
      <c r="K653" s="62">
        <v>4712895.6336896801</v>
      </c>
      <c r="L653" s="63"/>
      <c r="M653" s="64">
        <v>0.56938943317945101</v>
      </c>
      <c r="N653" s="65">
        <v>0.65</v>
      </c>
      <c r="O653" s="66">
        <v>0.61262499999999998</v>
      </c>
      <c r="P653">
        <v>39872</v>
      </c>
      <c r="Q653" s="65">
        <v>24426.58</v>
      </c>
      <c r="R653" s="65">
        <v>229.75</v>
      </c>
      <c r="S653" s="50">
        <v>44732.853636689797</v>
      </c>
      <c r="T653" s="65">
        <f t="shared" si="10"/>
        <v>24656.33</v>
      </c>
    </row>
    <row r="654" spans="1:20" x14ac:dyDescent="0.25">
      <c r="A654" s="60" t="s">
        <v>261</v>
      </c>
      <c r="B654" s="60" t="s">
        <v>258</v>
      </c>
      <c r="C654" s="60" t="s">
        <v>390</v>
      </c>
      <c r="D654" s="60" t="s">
        <v>281</v>
      </c>
      <c r="E654" s="60" t="s">
        <v>152</v>
      </c>
      <c r="F654" s="60" t="s">
        <v>27</v>
      </c>
      <c r="G654" s="60" t="s">
        <v>16</v>
      </c>
      <c r="H654" s="60" t="s">
        <v>307</v>
      </c>
      <c r="I654">
        <v>0</v>
      </c>
      <c r="J654" s="61">
        <v>2683472.9735004799</v>
      </c>
      <c r="K654" s="62">
        <v>19854123.660944201</v>
      </c>
      <c r="L654" s="63"/>
      <c r="M654" s="64">
        <v>0.13515947716087001</v>
      </c>
      <c r="N654" s="65">
        <v>16.350000000000001</v>
      </c>
      <c r="O654" s="66">
        <v>15.369</v>
      </c>
      <c r="P654">
        <v>0</v>
      </c>
      <c r="Q654" s="65">
        <v>0</v>
      </c>
      <c r="R654" s="65">
        <v>-61.47</v>
      </c>
      <c r="S654" s="50">
        <v>44732.853636689797</v>
      </c>
      <c r="T654" s="65">
        <f t="shared" si="10"/>
        <v>-61.47</v>
      </c>
    </row>
    <row r="655" spans="1:20" x14ac:dyDescent="0.25">
      <c r="A655" s="60" t="s">
        <v>261</v>
      </c>
      <c r="B655" s="60" t="s">
        <v>258</v>
      </c>
      <c r="C655" s="60" t="s">
        <v>391</v>
      </c>
      <c r="D655" s="60" t="s">
        <v>282</v>
      </c>
      <c r="E655" s="60" t="s">
        <v>152</v>
      </c>
      <c r="F655" s="60" t="s">
        <v>27</v>
      </c>
      <c r="G655" s="60" t="s">
        <v>16</v>
      </c>
      <c r="H655" s="60" t="s">
        <v>307</v>
      </c>
      <c r="I655">
        <v>7797</v>
      </c>
      <c r="J655" s="61">
        <v>2683472.9735004799</v>
      </c>
      <c r="K655" s="62">
        <v>19854123.660944201</v>
      </c>
      <c r="L655" s="63"/>
      <c r="M655" s="64">
        <v>0.13515947716087001</v>
      </c>
      <c r="N655" s="65">
        <v>16.350000000000001</v>
      </c>
      <c r="O655" s="66">
        <v>15.369</v>
      </c>
      <c r="P655">
        <v>1053</v>
      </c>
      <c r="Q655" s="65">
        <v>16183.56</v>
      </c>
      <c r="R655" s="65">
        <v>107.58</v>
      </c>
      <c r="S655" s="50">
        <v>44732.853636689797</v>
      </c>
      <c r="T655" s="65">
        <f t="shared" si="10"/>
        <v>16291.14</v>
      </c>
    </row>
    <row r="656" spans="1:20" x14ac:dyDescent="0.25">
      <c r="A656" s="60" t="s">
        <v>261</v>
      </c>
      <c r="B656" s="60" t="s">
        <v>258</v>
      </c>
      <c r="C656" s="60" t="s">
        <v>392</v>
      </c>
      <c r="D656" s="60" t="s">
        <v>285</v>
      </c>
      <c r="E656" s="60" t="s">
        <v>152</v>
      </c>
      <c r="F656" s="60" t="s">
        <v>27</v>
      </c>
      <c r="G656" s="60" t="s">
        <v>16</v>
      </c>
      <c r="H656" s="60" t="s">
        <v>307</v>
      </c>
      <c r="I656">
        <v>11605</v>
      </c>
      <c r="J656" s="61">
        <v>2683472.9735004799</v>
      </c>
      <c r="K656" s="62">
        <v>19854123.660944201</v>
      </c>
      <c r="L656" s="63"/>
      <c r="M656" s="64">
        <v>0.13515947716087001</v>
      </c>
      <c r="N656" s="65">
        <v>16.350000000000001</v>
      </c>
      <c r="O656" s="66">
        <v>15.369</v>
      </c>
      <c r="P656">
        <v>1568</v>
      </c>
      <c r="Q656" s="65">
        <v>24098.59</v>
      </c>
      <c r="R656" s="65">
        <v>0</v>
      </c>
      <c r="S656" s="50">
        <v>44732.853636689797</v>
      </c>
      <c r="T656" s="65">
        <f t="shared" si="10"/>
        <v>24098.59</v>
      </c>
    </row>
    <row r="657" spans="1:20" x14ac:dyDescent="0.25">
      <c r="A657" s="60" t="s">
        <v>261</v>
      </c>
      <c r="B657" s="60" t="s">
        <v>258</v>
      </c>
      <c r="C657" s="60" t="s">
        <v>393</v>
      </c>
      <c r="D657" s="60" t="s">
        <v>257</v>
      </c>
      <c r="E657" s="60" t="s">
        <v>126</v>
      </c>
      <c r="F657" s="60" t="s">
        <v>27</v>
      </c>
      <c r="G657" s="60" t="s">
        <v>316</v>
      </c>
      <c r="H657" s="60" t="s">
        <v>307</v>
      </c>
      <c r="I657">
        <v>6611</v>
      </c>
      <c r="J657" s="61">
        <v>2683472.9735004799</v>
      </c>
      <c r="K657" s="62"/>
      <c r="L657" s="63"/>
      <c r="M657" s="64"/>
      <c r="N657" s="65">
        <v>27.43</v>
      </c>
      <c r="O657" s="66">
        <v>25.784199999999998</v>
      </c>
      <c r="Q657" s="65">
        <v>0</v>
      </c>
      <c r="R657" s="65">
        <v>0</v>
      </c>
      <c r="S657" s="50">
        <v>44732.853636689797</v>
      </c>
      <c r="T657" s="65">
        <f t="shared" si="10"/>
        <v>0</v>
      </c>
    </row>
    <row r="658" spans="1:20" x14ac:dyDescent="0.25">
      <c r="A658" s="60" t="s">
        <v>261</v>
      </c>
      <c r="B658" s="60" t="s">
        <v>258</v>
      </c>
      <c r="C658" s="60" t="s">
        <v>394</v>
      </c>
      <c r="D658" s="60" t="s">
        <v>285</v>
      </c>
      <c r="E658" s="60" t="s">
        <v>126</v>
      </c>
      <c r="F658" s="60" t="s">
        <v>27</v>
      </c>
      <c r="G658" s="60" t="s">
        <v>16</v>
      </c>
      <c r="H658" s="60" t="s">
        <v>307</v>
      </c>
      <c r="I658">
        <v>9552</v>
      </c>
      <c r="J658" s="61">
        <v>2683472.9735004799</v>
      </c>
      <c r="K658" s="62">
        <v>19854123.660944201</v>
      </c>
      <c r="L658" s="63"/>
      <c r="M658" s="64">
        <v>0.13515947716087001</v>
      </c>
      <c r="N658" s="65">
        <v>36.21</v>
      </c>
      <c r="O658" s="66">
        <v>34.037399999999998</v>
      </c>
      <c r="P658">
        <v>1291</v>
      </c>
      <c r="Q658" s="65">
        <v>43942.28</v>
      </c>
      <c r="R658" s="65">
        <v>204.21</v>
      </c>
      <c r="S658" s="50">
        <v>44732.853636689797</v>
      </c>
      <c r="T658" s="65">
        <f t="shared" si="10"/>
        <v>44146.49</v>
      </c>
    </row>
    <row r="659" spans="1:20" x14ac:dyDescent="0.25">
      <c r="A659" s="60" t="s">
        <v>261</v>
      </c>
      <c r="B659" s="60" t="s">
        <v>258</v>
      </c>
      <c r="C659" s="60" t="s">
        <v>395</v>
      </c>
      <c r="D659" s="60" t="s">
        <v>287</v>
      </c>
      <c r="E659" s="60" t="s">
        <v>126</v>
      </c>
      <c r="F659" s="60" t="s">
        <v>27</v>
      </c>
      <c r="G659" s="60" t="s">
        <v>16</v>
      </c>
      <c r="H659" s="60" t="s">
        <v>307</v>
      </c>
      <c r="I659">
        <v>6399</v>
      </c>
      <c r="J659" s="61">
        <v>2683472.9735004799</v>
      </c>
      <c r="K659" s="62">
        <v>4712895.6336896801</v>
      </c>
      <c r="L659" s="63"/>
      <c r="M659" s="64">
        <v>0.56938943317945101</v>
      </c>
      <c r="N659" s="65">
        <v>9.4600000000000009</v>
      </c>
      <c r="O659" s="66">
        <v>8.8924000000000003</v>
      </c>
      <c r="P659">
        <v>3643</v>
      </c>
      <c r="Q659" s="65">
        <v>32395.01</v>
      </c>
      <c r="R659" s="65">
        <v>53.36</v>
      </c>
      <c r="S659" s="50">
        <v>44732.853636689797</v>
      </c>
      <c r="T659" s="65">
        <f t="shared" si="10"/>
        <v>32448.37</v>
      </c>
    </row>
    <row r="660" spans="1:20" x14ac:dyDescent="0.25">
      <c r="A660" s="60" t="s">
        <v>265</v>
      </c>
      <c r="B660" s="60" t="s">
        <v>264</v>
      </c>
      <c r="C660" s="60" t="s">
        <v>396</v>
      </c>
      <c r="D660" s="60" t="s">
        <v>257</v>
      </c>
      <c r="E660" s="60" t="s">
        <v>118</v>
      </c>
      <c r="F660" s="60" t="s">
        <v>45</v>
      </c>
      <c r="G660" s="60" t="s">
        <v>16</v>
      </c>
      <c r="H660" s="60" t="s">
        <v>307</v>
      </c>
      <c r="I660">
        <v>94121</v>
      </c>
      <c r="J660" s="61">
        <v>1291.7386043014001</v>
      </c>
      <c r="K660" s="62">
        <v>2769690.1932856198</v>
      </c>
      <c r="L660" s="63"/>
      <c r="M660" s="64">
        <v>4.6638378813373298E-4</v>
      </c>
      <c r="N660" s="65">
        <v>0.99</v>
      </c>
      <c r="O660" s="66">
        <v>0.93307499999999999</v>
      </c>
      <c r="P660">
        <v>43</v>
      </c>
      <c r="Q660" s="65">
        <v>40.119999999999997</v>
      </c>
      <c r="R660" s="65">
        <v>0</v>
      </c>
      <c r="S660" s="50">
        <v>44732.853636689797</v>
      </c>
      <c r="T660" s="65">
        <f t="shared" si="10"/>
        <v>40.119999999999997</v>
      </c>
    </row>
    <row r="661" spans="1:20" x14ac:dyDescent="0.25">
      <c r="A661" s="60" t="s">
        <v>265</v>
      </c>
      <c r="B661" s="60" t="s">
        <v>264</v>
      </c>
      <c r="C661" s="60" t="s">
        <v>397</v>
      </c>
      <c r="D661" s="60" t="s">
        <v>285</v>
      </c>
      <c r="E661" s="60" t="s">
        <v>118</v>
      </c>
      <c r="F661" s="60" t="s">
        <v>45</v>
      </c>
      <c r="G661" s="60" t="s">
        <v>16</v>
      </c>
      <c r="H661" s="60" t="s">
        <v>307</v>
      </c>
      <c r="I661">
        <v>29143</v>
      </c>
      <c r="J661" s="61">
        <v>1291.7386043014001</v>
      </c>
      <c r="K661" s="62">
        <v>2769690.1932856198</v>
      </c>
      <c r="L661" s="63"/>
      <c r="M661" s="64">
        <v>4.6638378813373298E-4</v>
      </c>
      <c r="N661" s="65">
        <v>0.99</v>
      </c>
      <c r="O661" s="66">
        <v>0.93307499999999999</v>
      </c>
      <c r="P661">
        <v>13</v>
      </c>
      <c r="Q661" s="65">
        <v>12.13</v>
      </c>
      <c r="R661" s="65">
        <v>0</v>
      </c>
      <c r="S661" s="50">
        <v>44732.853636689797</v>
      </c>
      <c r="T661" s="65">
        <f t="shared" si="10"/>
        <v>12.13</v>
      </c>
    </row>
    <row r="662" spans="1:20" x14ac:dyDescent="0.25">
      <c r="A662" s="60" t="s">
        <v>265</v>
      </c>
      <c r="B662" s="60" t="s">
        <v>264</v>
      </c>
      <c r="C662" s="60" t="s">
        <v>398</v>
      </c>
      <c r="D662" s="60" t="s">
        <v>287</v>
      </c>
      <c r="E662" s="60" t="s">
        <v>118</v>
      </c>
      <c r="F662" s="60" t="s">
        <v>45</v>
      </c>
      <c r="G662" s="60" t="s">
        <v>16</v>
      </c>
      <c r="H662" s="60" t="s">
        <v>307</v>
      </c>
      <c r="I662">
        <v>4494</v>
      </c>
      <c r="J662" s="61">
        <v>1291.7386043014001</v>
      </c>
      <c r="K662" s="62">
        <v>2734990.5484249801</v>
      </c>
      <c r="L662" s="63"/>
      <c r="M662" s="64">
        <v>4.7230093904539601E-4</v>
      </c>
      <c r="N662" s="65">
        <v>0.98</v>
      </c>
      <c r="O662" s="66">
        <v>0.92364999999999997</v>
      </c>
      <c r="P662">
        <v>2</v>
      </c>
      <c r="Q662" s="65">
        <v>1.85</v>
      </c>
      <c r="R662" s="65">
        <v>0</v>
      </c>
      <c r="S662" s="50">
        <v>44732.853636689797</v>
      </c>
      <c r="T662" s="65">
        <f t="shared" si="10"/>
        <v>1.85</v>
      </c>
    </row>
    <row r="663" spans="1:20" x14ac:dyDescent="0.25">
      <c r="A663" s="60" t="s">
        <v>265</v>
      </c>
      <c r="B663" s="60" t="s">
        <v>264</v>
      </c>
      <c r="C663" s="60" t="s">
        <v>399</v>
      </c>
      <c r="D663" s="60" t="s">
        <v>285</v>
      </c>
      <c r="E663" s="60" t="s">
        <v>152</v>
      </c>
      <c r="F663" s="60" t="s">
        <v>45</v>
      </c>
      <c r="G663" s="60" t="s">
        <v>316</v>
      </c>
      <c r="H663" s="60" t="s">
        <v>307</v>
      </c>
      <c r="I663">
        <v>4637</v>
      </c>
      <c r="J663" s="61">
        <v>1291.7386043014001</v>
      </c>
      <c r="K663" s="62"/>
      <c r="L663" s="63"/>
      <c r="M663" s="64"/>
      <c r="N663" s="65">
        <v>4.0599999999999996</v>
      </c>
      <c r="O663" s="66">
        <v>3.8163999999999998</v>
      </c>
      <c r="Q663" s="65">
        <v>0</v>
      </c>
      <c r="R663" s="65">
        <v>0</v>
      </c>
      <c r="S663" s="50">
        <v>44732.853636689797</v>
      </c>
      <c r="T663" s="65">
        <f t="shared" si="10"/>
        <v>0</v>
      </c>
    </row>
    <row r="664" spans="1:20" x14ac:dyDescent="0.25">
      <c r="A664" s="60" t="s">
        <v>265</v>
      </c>
      <c r="B664" s="60" t="s">
        <v>264</v>
      </c>
      <c r="C664" s="60" t="s">
        <v>400</v>
      </c>
      <c r="D664" s="60" t="s">
        <v>287</v>
      </c>
      <c r="E664" s="60" t="s">
        <v>152</v>
      </c>
      <c r="F664" s="60" t="s">
        <v>45</v>
      </c>
      <c r="G664" s="60" t="s">
        <v>16</v>
      </c>
      <c r="H664" s="60" t="s">
        <v>307</v>
      </c>
      <c r="I664">
        <v>4514</v>
      </c>
      <c r="J664" s="61">
        <v>1291.7386043014001</v>
      </c>
      <c r="K664" s="62">
        <v>2734990.5484249801</v>
      </c>
      <c r="L664" s="63"/>
      <c r="M664" s="64">
        <v>4.7230093904539601E-4</v>
      </c>
      <c r="N664" s="65">
        <v>10.32</v>
      </c>
      <c r="O664" s="66">
        <v>9.7007999999999992</v>
      </c>
      <c r="P664">
        <v>2</v>
      </c>
      <c r="Q664" s="65">
        <v>19.399999999999999</v>
      </c>
      <c r="R664" s="65">
        <v>0</v>
      </c>
      <c r="S664" s="50">
        <v>44732.853636689797</v>
      </c>
      <c r="T664" s="65">
        <f t="shared" si="10"/>
        <v>19.399999999999999</v>
      </c>
    </row>
    <row r="665" spans="1:20" x14ac:dyDescent="0.25">
      <c r="A665" s="60" t="s">
        <v>265</v>
      </c>
      <c r="B665" s="60" t="s">
        <v>264</v>
      </c>
      <c r="C665" s="60" t="s">
        <v>401</v>
      </c>
      <c r="D665" s="60" t="s">
        <v>257</v>
      </c>
      <c r="E665" s="60" t="s">
        <v>126</v>
      </c>
      <c r="F665" s="60" t="s">
        <v>45</v>
      </c>
      <c r="G665" s="60" t="s">
        <v>16</v>
      </c>
      <c r="H665" s="60" t="s">
        <v>307</v>
      </c>
      <c r="I665">
        <v>4098</v>
      </c>
      <c r="J665" s="61">
        <v>1291.7386043014001</v>
      </c>
      <c r="K665" s="62">
        <v>2769690.1932856198</v>
      </c>
      <c r="L665" s="63"/>
      <c r="M665" s="64">
        <v>4.6638378813373298E-4</v>
      </c>
      <c r="N665" s="65">
        <v>12.35</v>
      </c>
      <c r="O665" s="66">
        <v>11.609</v>
      </c>
      <c r="P665">
        <v>1</v>
      </c>
      <c r="Q665" s="65">
        <v>11.61</v>
      </c>
      <c r="R665" s="65">
        <v>0</v>
      </c>
      <c r="S665" s="50">
        <v>44732.853636689797</v>
      </c>
      <c r="T665" s="65">
        <f t="shared" si="10"/>
        <v>11.61</v>
      </c>
    </row>
    <row r="666" spans="1:20" x14ac:dyDescent="0.25">
      <c r="A666" s="60" t="s">
        <v>265</v>
      </c>
      <c r="B666" s="60" t="s">
        <v>264</v>
      </c>
      <c r="C666" s="60" t="s">
        <v>402</v>
      </c>
      <c r="D666" s="60" t="s">
        <v>285</v>
      </c>
      <c r="E666" s="60" t="s">
        <v>126</v>
      </c>
      <c r="F666" s="60" t="s">
        <v>45</v>
      </c>
      <c r="G666" s="60" t="s">
        <v>16</v>
      </c>
      <c r="H666" s="60" t="s">
        <v>307</v>
      </c>
      <c r="I666">
        <v>1276</v>
      </c>
      <c r="J666" s="61">
        <v>1291.7386043014001</v>
      </c>
      <c r="K666" s="62">
        <v>2769690.1932856198</v>
      </c>
      <c r="L666" s="63"/>
      <c r="M666" s="64">
        <v>4.6638378813373298E-4</v>
      </c>
      <c r="N666" s="65">
        <v>12.35</v>
      </c>
      <c r="O666" s="66">
        <v>11.609</v>
      </c>
      <c r="P666">
        <v>0</v>
      </c>
      <c r="Q666" s="65">
        <v>0</v>
      </c>
      <c r="R666" s="65">
        <v>0</v>
      </c>
      <c r="S666" s="50">
        <v>44732.853636689797</v>
      </c>
      <c r="T666" s="65">
        <f t="shared" si="10"/>
        <v>0</v>
      </c>
    </row>
    <row r="667" spans="1:20" x14ac:dyDescent="0.25">
      <c r="A667" s="60" t="s">
        <v>266</v>
      </c>
      <c r="B667" s="60" t="s">
        <v>264</v>
      </c>
      <c r="C667" s="60" t="s">
        <v>396</v>
      </c>
      <c r="D667" s="60" t="s">
        <v>257</v>
      </c>
      <c r="E667" s="60" t="s">
        <v>118</v>
      </c>
      <c r="F667" s="60" t="s">
        <v>45</v>
      </c>
      <c r="G667" s="60" t="s">
        <v>16</v>
      </c>
      <c r="H667" s="60" t="s">
        <v>307</v>
      </c>
      <c r="I667">
        <v>94121</v>
      </c>
      <c r="J667" s="61">
        <v>96931.051738459995</v>
      </c>
      <c r="K667" s="62">
        <v>2769690.1932856198</v>
      </c>
      <c r="L667" s="63"/>
      <c r="M667" s="64">
        <v>3.4997073670349002E-2</v>
      </c>
      <c r="N667" s="65">
        <v>0.99</v>
      </c>
      <c r="O667" s="66">
        <v>0.93307499999999999</v>
      </c>
      <c r="P667">
        <v>3293</v>
      </c>
      <c r="Q667" s="65">
        <v>3072.62</v>
      </c>
      <c r="R667" s="65">
        <v>30.8</v>
      </c>
      <c r="S667" s="50">
        <v>44732.853636689797</v>
      </c>
      <c r="T667" s="65">
        <f t="shared" si="10"/>
        <v>3103.42</v>
      </c>
    </row>
    <row r="668" spans="1:20" x14ac:dyDescent="0.25">
      <c r="A668" s="60" t="s">
        <v>266</v>
      </c>
      <c r="B668" s="60" t="s">
        <v>264</v>
      </c>
      <c r="C668" s="60" t="s">
        <v>397</v>
      </c>
      <c r="D668" s="60" t="s">
        <v>285</v>
      </c>
      <c r="E668" s="60" t="s">
        <v>118</v>
      </c>
      <c r="F668" s="60" t="s">
        <v>45</v>
      </c>
      <c r="G668" s="60" t="s">
        <v>16</v>
      </c>
      <c r="H668" s="60" t="s">
        <v>307</v>
      </c>
      <c r="I668">
        <v>29143</v>
      </c>
      <c r="J668" s="61">
        <v>96931.051738459995</v>
      </c>
      <c r="K668" s="62">
        <v>2769690.1932856198</v>
      </c>
      <c r="L668" s="63"/>
      <c r="M668" s="64">
        <v>3.4997073670349002E-2</v>
      </c>
      <c r="N668" s="65">
        <v>0.99</v>
      </c>
      <c r="O668" s="66">
        <v>0.93307499999999999</v>
      </c>
      <c r="P668">
        <v>1019</v>
      </c>
      <c r="Q668" s="65">
        <v>950.8</v>
      </c>
      <c r="R668" s="65">
        <v>12.13</v>
      </c>
      <c r="S668" s="50">
        <v>44732.853636689797</v>
      </c>
      <c r="T668" s="65">
        <f t="shared" si="10"/>
        <v>962.93</v>
      </c>
    </row>
    <row r="669" spans="1:20" x14ac:dyDescent="0.25">
      <c r="A669" s="60" t="s">
        <v>266</v>
      </c>
      <c r="B669" s="60" t="s">
        <v>264</v>
      </c>
      <c r="C669" s="60" t="s">
        <v>398</v>
      </c>
      <c r="D669" s="60" t="s">
        <v>287</v>
      </c>
      <c r="E669" s="60" t="s">
        <v>118</v>
      </c>
      <c r="F669" s="60" t="s">
        <v>45</v>
      </c>
      <c r="G669" s="60" t="s">
        <v>16</v>
      </c>
      <c r="H669" s="60" t="s">
        <v>307</v>
      </c>
      <c r="I669">
        <v>4494</v>
      </c>
      <c r="J669" s="61">
        <v>96931.051738459995</v>
      </c>
      <c r="K669" s="62">
        <v>2734990.5484249801</v>
      </c>
      <c r="L669" s="63"/>
      <c r="M669" s="64">
        <v>3.5441092033857501E-2</v>
      </c>
      <c r="N669" s="65">
        <v>0.98</v>
      </c>
      <c r="O669" s="66">
        <v>0.92364999999999997</v>
      </c>
      <c r="P669">
        <v>159</v>
      </c>
      <c r="Q669" s="65">
        <v>146.86000000000001</v>
      </c>
      <c r="R669" s="65">
        <v>2.77</v>
      </c>
      <c r="S669" s="50">
        <v>44732.853636689797</v>
      </c>
      <c r="T669" s="65">
        <f t="shared" si="10"/>
        <v>149.63000000000002</v>
      </c>
    </row>
    <row r="670" spans="1:20" x14ac:dyDescent="0.25">
      <c r="A670" s="60" t="s">
        <v>266</v>
      </c>
      <c r="B670" s="60" t="s">
        <v>264</v>
      </c>
      <c r="C670" s="60" t="s">
        <v>399</v>
      </c>
      <c r="D670" s="60" t="s">
        <v>285</v>
      </c>
      <c r="E670" s="60" t="s">
        <v>152</v>
      </c>
      <c r="F670" s="60" t="s">
        <v>45</v>
      </c>
      <c r="G670" s="60" t="s">
        <v>316</v>
      </c>
      <c r="H670" s="60" t="s">
        <v>307</v>
      </c>
      <c r="I670">
        <v>4637</v>
      </c>
      <c r="J670" s="61">
        <v>96931.051738459995</v>
      </c>
      <c r="K670" s="62"/>
      <c r="L670" s="63"/>
      <c r="M670" s="64"/>
      <c r="N670" s="65">
        <v>4.0599999999999996</v>
      </c>
      <c r="O670" s="66">
        <v>3.8163999999999998</v>
      </c>
      <c r="Q670" s="65">
        <v>0</v>
      </c>
      <c r="R670" s="65">
        <v>0</v>
      </c>
      <c r="S670" s="50">
        <v>44732.853636689797</v>
      </c>
      <c r="T670" s="65">
        <f t="shared" si="10"/>
        <v>0</v>
      </c>
    </row>
    <row r="671" spans="1:20" x14ac:dyDescent="0.25">
      <c r="A671" s="60" t="s">
        <v>266</v>
      </c>
      <c r="B671" s="60" t="s">
        <v>264</v>
      </c>
      <c r="C671" s="60" t="s">
        <v>400</v>
      </c>
      <c r="D671" s="60" t="s">
        <v>287</v>
      </c>
      <c r="E671" s="60" t="s">
        <v>152</v>
      </c>
      <c r="F671" s="60" t="s">
        <v>45</v>
      </c>
      <c r="G671" s="60" t="s">
        <v>16</v>
      </c>
      <c r="H671" s="60" t="s">
        <v>307</v>
      </c>
      <c r="I671">
        <v>4514</v>
      </c>
      <c r="J671" s="61">
        <v>96931.051738459995</v>
      </c>
      <c r="K671" s="62">
        <v>2734990.5484249801</v>
      </c>
      <c r="L671" s="63"/>
      <c r="M671" s="64">
        <v>3.5441092033857501E-2</v>
      </c>
      <c r="N671" s="65">
        <v>10.32</v>
      </c>
      <c r="O671" s="66">
        <v>9.7007999999999992</v>
      </c>
      <c r="P671">
        <v>159</v>
      </c>
      <c r="Q671" s="65">
        <v>1542.43</v>
      </c>
      <c r="R671" s="65">
        <v>0</v>
      </c>
      <c r="S671" s="50">
        <v>44732.853636689797</v>
      </c>
      <c r="T671" s="65">
        <f t="shared" si="10"/>
        <v>1542.43</v>
      </c>
    </row>
    <row r="672" spans="1:20" x14ac:dyDescent="0.25">
      <c r="A672" s="60" t="s">
        <v>266</v>
      </c>
      <c r="B672" s="60" t="s">
        <v>264</v>
      </c>
      <c r="C672" s="60" t="s">
        <v>401</v>
      </c>
      <c r="D672" s="60" t="s">
        <v>257</v>
      </c>
      <c r="E672" s="60" t="s">
        <v>126</v>
      </c>
      <c r="F672" s="60" t="s">
        <v>45</v>
      </c>
      <c r="G672" s="60" t="s">
        <v>16</v>
      </c>
      <c r="H672" s="60" t="s">
        <v>307</v>
      </c>
      <c r="I672">
        <v>4098</v>
      </c>
      <c r="J672" s="61">
        <v>96931.051738459995</v>
      </c>
      <c r="K672" s="62">
        <v>2769690.1932856198</v>
      </c>
      <c r="L672" s="63"/>
      <c r="M672" s="64">
        <v>3.4997073670349002E-2</v>
      </c>
      <c r="N672" s="65">
        <v>12.35</v>
      </c>
      <c r="O672" s="66">
        <v>11.609</v>
      </c>
      <c r="P672">
        <v>143</v>
      </c>
      <c r="Q672" s="65">
        <v>1660.09</v>
      </c>
      <c r="R672" s="65">
        <v>23.22</v>
      </c>
      <c r="S672" s="50">
        <v>44732.853636689797</v>
      </c>
      <c r="T672" s="65">
        <f t="shared" si="10"/>
        <v>1683.31</v>
      </c>
    </row>
    <row r="673" spans="1:20" x14ac:dyDescent="0.25">
      <c r="A673" s="60" t="s">
        <v>266</v>
      </c>
      <c r="B673" s="60" t="s">
        <v>264</v>
      </c>
      <c r="C673" s="60" t="s">
        <v>402</v>
      </c>
      <c r="D673" s="60" t="s">
        <v>285</v>
      </c>
      <c r="E673" s="60" t="s">
        <v>126</v>
      </c>
      <c r="F673" s="60" t="s">
        <v>45</v>
      </c>
      <c r="G673" s="60" t="s">
        <v>16</v>
      </c>
      <c r="H673" s="60" t="s">
        <v>307</v>
      </c>
      <c r="I673">
        <v>1276</v>
      </c>
      <c r="J673" s="61">
        <v>96931.051738459995</v>
      </c>
      <c r="K673" s="62">
        <v>2769690.1932856198</v>
      </c>
      <c r="L673" s="63"/>
      <c r="M673" s="64">
        <v>3.4997073670349002E-2</v>
      </c>
      <c r="N673" s="65">
        <v>12.35</v>
      </c>
      <c r="O673" s="66">
        <v>11.609</v>
      </c>
      <c r="P673">
        <v>44</v>
      </c>
      <c r="Q673" s="65">
        <v>510.8</v>
      </c>
      <c r="R673" s="65">
        <v>0</v>
      </c>
      <c r="S673" s="50">
        <v>44732.853636689797</v>
      </c>
      <c r="T673" s="65">
        <f t="shared" si="10"/>
        <v>510.8</v>
      </c>
    </row>
    <row r="674" spans="1:20" x14ac:dyDescent="0.25">
      <c r="A674" s="60" t="s">
        <v>267</v>
      </c>
      <c r="B674" s="60" t="s">
        <v>264</v>
      </c>
      <c r="C674" s="60" t="s">
        <v>396</v>
      </c>
      <c r="D674" s="60" t="s">
        <v>257</v>
      </c>
      <c r="E674" s="60" t="s">
        <v>118</v>
      </c>
      <c r="F674" s="60" t="s">
        <v>45</v>
      </c>
      <c r="G674" s="60" t="s">
        <v>16</v>
      </c>
      <c r="H674" s="60" t="s">
        <v>307</v>
      </c>
      <c r="I674">
        <v>94121</v>
      </c>
      <c r="J674" s="61">
        <v>830739.89181336504</v>
      </c>
      <c r="K674" s="62">
        <v>2769690.1932856198</v>
      </c>
      <c r="L674" s="63"/>
      <c r="M674" s="64">
        <v>0.29993964445094701</v>
      </c>
      <c r="N674" s="65">
        <v>0.99</v>
      </c>
      <c r="O674" s="66">
        <v>0.93307499999999999</v>
      </c>
      <c r="P674">
        <v>28230</v>
      </c>
      <c r="Q674" s="65">
        <v>26340.71</v>
      </c>
      <c r="R674" s="65">
        <v>271.52</v>
      </c>
      <c r="S674" s="50">
        <v>44732.853636689797</v>
      </c>
      <c r="T674" s="65">
        <f t="shared" si="10"/>
        <v>26612.23</v>
      </c>
    </row>
    <row r="675" spans="1:20" x14ac:dyDescent="0.25">
      <c r="A675" s="60" t="s">
        <v>267</v>
      </c>
      <c r="B675" s="60" t="s">
        <v>264</v>
      </c>
      <c r="C675" s="60" t="s">
        <v>397</v>
      </c>
      <c r="D675" s="60" t="s">
        <v>285</v>
      </c>
      <c r="E675" s="60" t="s">
        <v>118</v>
      </c>
      <c r="F675" s="60" t="s">
        <v>45</v>
      </c>
      <c r="G675" s="60" t="s">
        <v>16</v>
      </c>
      <c r="H675" s="60" t="s">
        <v>307</v>
      </c>
      <c r="I675">
        <v>29143</v>
      </c>
      <c r="J675" s="61">
        <v>830739.89181336504</v>
      </c>
      <c r="K675" s="62">
        <v>2769690.1932856198</v>
      </c>
      <c r="L675" s="63"/>
      <c r="M675" s="64">
        <v>0.29993964445094701</v>
      </c>
      <c r="N675" s="65">
        <v>0.99</v>
      </c>
      <c r="O675" s="66">
        <v>0.93307499999999999</v>
      </c>
      <c r="P675">
        <v>8741</v>
      </c>
      <c r="Q675" s="65">
        <v>8156.01</v>
      </c>
      <c r="R675" s="65">
        <v>96.08</v>
      </c>
      <c r="S675" s="50">
        <v>44732.853636689797</v>
      </c>
      <c r="T675" s="65">
        <f t="shared" si="10"/>
        <v>8252.09</v>
      </c>
    </row>
    <row r="676" spans="1:20" x14ac:dyDescent="0.25">
      <c r="A676" s="60" t="s">
        <v>267</v>
      </c>
      <c r="B676" s="60" t="s">
        <v>264</v>
      </c>
      <c r="C676" s="60" t="s">
        <v>398</v>
      </c>
      <c r="D676" s="60" t="s">
        <v>287</v>
      </c>
      <c r="E676" s="60" t="s">
        <v>118</v>
      </c>
      <c r="F676" s="60" t="s">
        <v>45</v>
      </c>
      <c r="G676" s="60" t="s">
        <v>16</v>
      </c>
      <c r="H676" s="60" t="s">
        <v>307</v>
      </c>
      <c r="I676">
        <v>4494</v>
      </c>
      <c r="J676" s="61">
        <v>830739.89181336504</v>
      </c>
      <c r="K676" s="62">
        <v>2734990.5484249801</v>
      </c>
      <c r="L676" s="63"/>
      <c r="M676" s="64">
        <v>0.30374506862254802</v>
      </c>
      <c r="N676" s="65">
        <v>0.98</v>
      </c>
      <c r="O676" s="66">
        <v>0.92364999999999997</v>
      </c>
      <c r="P676">
        <v>1365</v>
      </c>
      <c r="Q676" s="65">
        <v>1260.78</v>
      </c>
      <c r="R676" s="65">
        <v>25.87</v>
      </c>
      <c r="S676" s="50">
        <v>44732.853636689797</v>
      </c>
      <c r="T676" s="65">
        <f t="shared" si="10"/>
        <v>1286.6499999999999</v>
      </c>
    </row>
    <row r="677" spans="1:20" x14ac:dyDescent="0.25">
      <c r="A677" s="60" t="s">
        <v>267</v>
      </c>
      <c r="B677" s="60" t="s">
        <v>264</v>
      </c>
      <c r="C677" s="60" t="s">
        <v>399</v>
      </c>
      <c r="D677" s="60" t="s">
        <v>285</v>
      </c>
      <c r="E677" s="60" t="s">
        <v>152</v>
      </c>
      <c r="F677" s="60" t="s">
        <v>45</v>
      </c>
      <c r="G677" s="60" t="s">
        <v>316</v>
      </c>
      <c r="H677" s="60" t="s">
        <v>307</v>
      </c>
      <c r="I677">
        <v>4637</v>
      </c>
      <c r="J677" s="61">
        <v>830739.89181336504</v>
      </c>
      <c r="K677" s="62"/>
      <c r="L677" s="63"/>
      <c r="M677" s="64"/>
      <c r="N677" s="65">
        <v>4.0599999999999996</v>
      </c>
      <c r="O677" s="66">
        <v>3.8163999999999998</v>
      </c>
      <c r="Q677" s="65">
        <v>0</v>
      </c>
      <c r="R677" s="65">
        <v>0</v>
      </c>
      <c r="S677" s="50">
        <v>44732.853636689797</v>
      </c>
      <c r="T677" s="65">
        <f t="shared" si="10"/>
        <v>0</v>
      </c>
    </row>
    <row r="678" spans="1:20" x14ac:dyDescent="0.25">
      <c r="A678" s="60" t="s">
        <v>267</v>
      </c>
      <c r="B678" s="60" t="s">
        <v>264</v>
      </c>
      <c r="C678" s="60" t="s">
        <v>400</v>
      </c>
      <c r="D678" s="60" t="s">
        <v>287</v>
      </c>
      <c r="E678" s="60" t="s">
        <v>152</v>
      </c>
      <c r="F678" s="60" t="s">
        <v>45</v>
      </c>
      <c r="G678" s="60" t="s">
        <v>16</v>
      </c>
      <c r="H678" s="60" t="s">
        <v>307</v>
      </c>
      <c r="I678">
        <v>4514</v>
      </c>
      <c r="J678" s="61">
        <v>830739.89181336504</v>
      </c>
      <c r="K678" s="62">
        <v>2734990.5484249801</v>
      </c>
      <c r="L678" s="63"/>
      <c r="M678" s="64">
        <v>0.30374506862254802</v>
      </c>
      <c r="N678" s="65">
        <v>10.32</v>
      </c>
      <c r="O678" s="66">
        <v>9.7007999999999992</v>
      </c>
      <c r="P678">
        <v>1371</v>
      </c>
      <c r="Q678" s="65">
        <v>13299.8</v>
      </c>
      <c r="R678" s="65">
        <v>-19.399999999999999</v>
      </c>
      <c r="S678" s="50">
        <v>44732.853636689797</v>
      </c>
      <c r="T678" s="65">
        <f t="shared" si="10"/>
        <v>13280.4</v>
      </c>
    </row>
    <row r="679" spans="1:20" x14ac:dyDescent="0.25">
      <c r="A679" s="60" t="s">
        <v>267</v>
      </c>
      <c r="B679" s="60" t="s">
        <v>264</v>
      </c>
      <c r="C679" s="60" t="s">
        <v>401</v>
      </c>
      <c r="D679" s="60" t="s">
        <v>257</v>
      </c>
      <c r="E679" s="60" t="s">
        <v>126</v>
      </c>
      <c r="F679" s="60" t="s">
        <v>45</v>
      </c>
      <c r="G679" s="60" t="s">
        <v>16</v>
      </c>
      <c r="H679" s="60" t="s">
        <v>307</v>
      </c>
      <c r="I679">
        <v>4098</v>
      </c>
      <c r="J679" s="61">
        <v>830739.89181336504</v>
      </c>
      <c r="K679" s="62">
        <v>2769690.1932856198</v>
      </c>
      <c r="L679" s="63"/>
      <c r="M679" s="64">
        <v>0.29993964445094701</v>
      </c>
      <c r="N679" s="65">
        <v>12.35</v>
      </c>
      <c r="O679" s="66">
        <v>11.609</v>
      </c>
      <c r="P679">
        <v>1229</v>
      </c>
      <c r="Q679" s="65">
        <v>14267.46</v>
      </c>
      <c r="R679" s="65">
        <v>92.87</v>
      </c>
      <c r="S679" s="50">
        <v>44732.853636689797</v>
      </c>
      <c r="T679" s="65">
        <f t="shared" si="10"/>
        <v>14360.33</v>
      </c>
    </row>
    <row r="680" spans="1:20" x14ac:dyDescent="0.25">
      <c r="A680" s="60" t="s">
        <v>267</v>
      </c>
      <c r="B680" s="60" t="s">
        <v>264</v>
      </c>
      <c r="C680" s="60" t="s">
        <v>402</v>
      </c>
      <c r="D680" s="60" t="s">
        <v>285</v>
      </c>
      <c r="E680" s="60" t="s">
        <v>126</v>
      </c>
      <c r="F680" s="60" t="s">
        <v>45</v>
      </c>
      <c r="G680" s="60" t="s">
        <v>16</v>
      </c>
      <c r="H680" s="60" t="s">
        <v>307</v>
      </c>
      <c r="I680">
        <v>1276</v>
      </c>
      <c r="J680" s="61">
        <v>830739.89181336504</v>
      </c>
      <c r="K680" s="62">
        <v>2769690.1932856198</v>
      </c>
      <c r="L680" s="63"/>
      <c r="M680" s="64">
        <v>0.29993964445094701</v>
      </c>
      <c r="N680" s="65">
        <v>12.35</v>
      </c>
      <c r="O680" s="66">
        <v>11.609</v>
      </c>
      <c r="P680">
        <v>382</v>
      </c>
      <c r="Q680" s="65">
        <v>4434.6400000000003</v>
      </c>
      <c r="R680" s="65">
        <v>23.22</v>
      </c>
      <c r="S680" s="50">
        <v>44732.853636689797</v>
      </c>
      <c r="T680" s="65">
        <f t="shared" si="10"/>
        <v>4457.8600000000006</v>
      </c>
    </row>
    <row r="681" spans="1:20" x14ac:dyDescent="0.25">
      <c r="A681" s="60" t="s">
        <v>268</v>
      </c>
      <c r="B681" s="60" t="s">
        <v>264</v>
      </c>
      <c r="C681" s="60" t="s">
        <v>396</v>
      </c>
      <c r="D681" s="60" t="s">
        <v>257</v>
      </c>
      <c r="E681" s="60" t="s">
        <v>118</v>
      </c>
      <c r="F681" s="60" t="s">
        <v>45</v>
      </c>
      <c r="G681" s="60" t="s">
        <v>16</v>
      </c>
      <c r="H681" s="60" t="s">
        <v>307</v>
      </c>
      <c r="I681">
        <v>94121</v>
      </c>
      <c r="J681" s="61">
        <v>201460.565855163</v>
      </c>
      <c r="K681" s="62">
        <v>2769690.1932856198</v>
      </c>
      <c r="L681" s="63"/>
      <c r="M681" s="64">
        <v>7.2737581388543193E-2</v>
      </c>
      <c r="N681" s="65">
        <v>0.99</v>
      </c>
      <c r="O681" s="66">
        <v>0.93307499999999999</v>
      </c>
      <c r="P681">
        <v>6846</v>
      </c>
      <c r="Q681" s="65">
        <v>6387.83</v>
      </c>
      <c r="R681" s="65">
        <v>63.47</v>
      </c>
      <c r="S681" s="50">
        <v>44732.853636689797</v>
      </c>
      <c r="T681" s="65">
        <f t="shared" si="10"/>
        <v>6451.3</v>
      </c>
    </row>
    <row r="682" spans="1:20" x14ac:dyDescent="0.25">
      <c r="A682" s="60" t="s">
        <v>268</v>
      </c>
      <c r="B682" s="60" t="s">
        <v>264</v>
      </c>
      <c r="C682" s="60" t="s">
        <v>397</v>
      </c>
      <c r="D682" s="60" t="s">
        <v>285</v>
      </c>
      <c r="E682" s="60" t="s">
        <v>118</v>
      </c>
      <c r="F682" s="60" t="s">
        <v>45</v>
      </c>
      <c r="G682" s="60" t="s">
        <v>16</v>
      </c>
      <c r="H682" s="60" t="s">
        <v>307</v>
      </c>
      <c r="I682">
        <v>29143</v>
      </c>
      <c r="J682" s="61">
        <v>201460.565855163</v>
      </c>
      <c r="K682" s="62">
        <v>2769690.1932856198</v>
      </c>
      <c r="L682" s="63"/>
      <c r="M682" s="64">
        <v>7.2737581388543193E-2</v>
      </c>
      <c r="N682" s="65">
        <v>0.99</v>
      </c>
      <c r="O682" s="66">
        <v>0.93307499999999999</v>
      </c>
      <c r="P682">
        <v>2119</v>
      </c>
      <c r="Q682" s="65">
        <v>1977.19</v>
      </c>
      <c r="R682" s="65">
        <v>22.38</v>
      </c>
      <c r="S682" s="50">
        <v>44732.853636689797</v>
      </c>
      <c r="T682" s="65">
        <f t="shared" si="10"/>
        <v>1999.5700000000002</v>
      </c>
    </row>
    <row r="683" spans="1:20" x14ac:dyDescent="0.25">
      <c r="A683" s="60" t="s">
        <v>268</v>
      </c>
      <c r="B683" s="60" t="s">
        <v>264</v>
      </c>
      <c r="C683" s="60" t="s">
        <v>398</v>
      </c>
      <c r="D683" s="60" t="s">
        <v>287</v>
      </c>
      <c r="E683" s="60" t="s">
        <v>118</v>
      </c>
      <c r="F683" s="60" t="s">
        <v>45</v>
      </c>
      <c r="G683" s="60" t="s">
        <v>16</v>
      </c>
      <c r="H683" s="60" t="s">
        <v>307</v>
      </c>
      <c r="I683">
        <v>4494</v>
      </c>
      <c r="J683" s="61">
        <v>201460.565855163</v>
      </c>
      <c r="K683" s="62">
        <v>2734990.5484249801</v>
      </c>
      <c r="L683" s="63"/>
      <c r="M683" s="64">
        <v>7.3660424885628906E-2</v>
      </c>
      <c r="N683" s="65">
        <v>0.98</v>
      </c>
      <c r="O683" s="66">
        <v>0.92364999999999997</v>
      </c>
      <c r="P683">
        <v>331</v>
      </c>
      <c r="Q683" s="65">
        <v>305.73</v>
      </c>
      <c r="R683" s="65">
        <v>5.53</v>
      </c>
      <c r="S683" s="50">
        <v>44732.853636689797</v>
      </c>
      <c r="T683" s="65">
        <f t="shared" si="10"/>
        <v>311.26</v>
      </c>
    </row>
    <row r="684" spans="1:20" x14ac:dyDescent="0.25">
      <c r="A684" s="60" t="s">
        <v>268</v>
      </c>
      <c r="B684" s="60" t="s">
        <v>264</v>
      </c>
      <c r="C684" s="60" t="s">
        <v>399</v>
      </c>
      <c r="D684" s="60" t="s">
        <v>285</v>
      </c>
      <c r="E684" s="60" t="s">
        <v>152</v>
      </c>
      <c r="F684" s="60" t="s">
        <v>45</v>
      </c>
      <c r="G684" s="60" t="s">
        <v>16</v>
      </c>
      <c r="H684" s="60" t="s">
        <v>307</v>
      </c>
      <c r="I684">
        <v>4637</v>
      </c>
      <c r="J684" s="61">
        <v>201460.565855163</v>
      </c>
      <c r="K684" s="62">
        <v>1840727.5111295001</v>
      </c>
      <c r="L684" s="63"/>
      <c r="M684" s="64">
        <v>0.109446164430684</v>
      </c>
      <c r="N684" s="65">
        <v>4.0599999999999996</v>
      </c>
      <c r="O684" s="66">
        <v>3.8163999999999998</v>
      </c>
      <c r="P684">
        <v>507</v>
      </c>
      <c r="Q684" s="65">
        <v>1934.91</v>
      </c>
      <c r="R684" s="65">
        <v>-3.81</v>
      </c>
      <c r="S684" s="50">
        <v>44732.853636689797</v>
      </c>
      <c r="T684" s="65">
        <f t="shared" si="10"/>
        <v>1931.1000000000001</v>
      </c>
    </row>
    <row r="685" spans="1:20" x14ac:dyDescent="0.25">
      <c r="A685" s="60" t="s">
        <v>268</v>
      </c>
      <c r="B685" s="60" t="s">
        <v>264</v>
      </c>
      <c r="C685" s="60" t="s">
        <v>400</v>
      </c>
      <c r="D685" s="60" t="s">
        <v>287</v>
      </c>
      <c r="E685" s="60" t="s">
        <v>152</v>
      </c>
      <c r="F685" s="60" t="s">
        <v>45</v>
      </c>
      <c r="G685" s="60" t="s">
        <v>16</v>
      </c>
      <c r="H685" s="60" t="s">
        <v>307</v>
      </c>
      <c r="I685">
        <v>4514</v>
      </c>
      <c r="J685" s="61">
        <v>201460.565855163</v>
      </c>
      <c r="K685" s="62">
        <v>2734990.5484249801</v>
      </c>
      <c r="L685" s="63"/>
      <c r="M685" s="64">
        <v>7.3660424885628906E-2</v>
      </c>
      <c r="N685" s="65">
        <v>10.32</v>
      </c>
      <c r="O685" s="66">
        <v>9.7007999999999992</v>
      </c>
      <c r="P685">
        <v>332</v>
      </c>
      <c r="Q685" s="65">
        <v>3220.67</v>
      </c>
      <c r="R685" s="65">
        <v>0</v>
      </c>
      <c r="S685" s="50">
        <v>44732.853636689797</v>
      </c>
      <c r="T685" s="65">
        <f t="shared" si="10"/>
        <v>3220.67</v>
      </c>
    </row>
    <row r="686" spans="1:20" x14ac:dyDescent="0.25">
      <c r="A686" s="60" t="s">
        <v>268</v>
      </c>
      <c r="B686" s="60" t="s">
        <v>264</v>
      </c>
      <c r="C686" s="60" t="s">
        <v>401</v>
      </c>
      <c r="D686" s="60" t="s">
        <v>257</v>
      </c>
      <c r="E686" s="60" t="s">
        <v>126</v>
      </c>
      <c r="F686" s="60" t="s">
        <v>45</v>
      </c>
      <c r="G686" s="60" t="s">
        <v>16</v>
      </c>
      <c r="H686" s="60" t="s">
        <v>307</v>
      </c>
      <c r="I686">
        <v>4098</v>
      </c>
      <c r="J686" s="61">
        <v>201460.565855163</v>
      </c>
      <c r="K686" s="62">
        <v>2769690.1932856198</v>
      </c>
      <c r="L686" s="63"/>
      <c r="M686" s="64">
        <v>7.2737581388543193E-2</v>
      </c>
      <c r="N686" s="65">
        <v>12.35</v>
      </c>
      <c r="O686" s="66">
        <v>11.609</v>
      </c>
      <c r="P686">
        <v>298</v>
      </c>
      <c r="Q686" s="65">
        <v>3459.48</v>
      </c>
      <c r="R686" s="65">
        <v>11.61</v>
      </c>
      <c r="S686" s="50">
        <v>44732.853636689797</v>
      </c>
      <c r="T686" s="65">
        <f t="shared" si="10"/>
        <v>3471.09</v>
      </c>
    </row>
    <row r="687" spans="1:20" x14ac:dyDescent="0.25">
      <c r="A687" s="60" t="s">
        <v>268</v>
      </c>
      <c r="B687" s="60" t="s">
        <v>264</v>
      </c>
      <c r="C687" s="60" t="s">
        <v>402</v>
      </c>
      <c r="D687" s="60" t="s">
        <v>285</v>
      </c>
      <c r="E687" s="60" t="s">
        <v>126</v>
      </c>
      <c r="F687" s="60" t="s">
        <v>45</v>
      </c>
      <c r="G687" s="60" t="s">
        <v>16</v>
      </c>
      <c r="H687" s="60" t="s">
        <v>307</v>
      </c>
      <c r="I687">
        <v>1276</v>
      </c>
      <c r="J687" s="61">
        <v>201460.565855163</v>
      </c>
      <c r="K687" s="62">
        <v>2769690.1932856198</v>
      </c>
      <c r="L687" s="63"/>
      <c r="M687" s="64">
        <v>7.2737581388543193E-2</v>
      </c>
      <c r="N687" s="65">
        <v>12.35</v>
      </c>
      <c r="O687" s="66">
        <v>11.609</v>
      </c>
      <c r="P687">
        <v>92</v>
      </c>
      <c r="Q687" s="65">
        <v>1068.03</v>
      </c>
      <c r="R687" s="65">
        <v>0</v>
      </c>
      <c r="S687" s="50">
        <v>44732.853636689797</v>
      </c>
      <c r="T687" s="65">
        <f t="shared" si="10"/>
        <v>1068.03</v>
      </c>
    </row>
    <row r="688" spans="1:20" x14ac:dyDescent="0.25">
      <c r="A688" s="60" t="s">
        <v>270</v>
      </c>
      <c r="B688" s="60" t="s">
        <v>269</v>
      </c>
      <c r="C688" s="60" t="s">
        <v>396</v>
      </c>
      <c r="D688" s="60" t="s">
        <v>257</v>
      </c>
      <c r="E688" s="60" t="s">
        <v>118</v>
      </c>
      <c r="F688" s="60" t="s">
        <v>45</v>
      </c>
      <c r="G688" s="60" t="s">
        <v>16</v>
      </c>
      <c r="H688" s="60" t="s">
        <v>307</v>
      </c>
      <c r="I688">
        <v>94121</v>
      </c>
      <c r="J688" s="61">
        <v>398716.64919436502</v>
      </c>
      <c r="K688" s="62">
        <v>2769690.1932856198</v>
      </c>
      <c r="L688" s="63"/>
      <c r="M688" s="64">
        <v>0.14395712927061199</v>
      </c>
      <c r="N688" s="65">
        <v>0.99</v>
      </c>
      <c r="O688" s="66">
        <v>0.93307499999999999</v>
      </c>
      <c r="P688">
        <v>13549</v>
      </c>
      <c r="Q688" s="65">
        <v>12642.23</v>
      </c>
      <c r="R688" s="65">
        <v>128.77000000000001</v>
      </c>
      <c r="S688" s="50">
        <v>44732.853636689797</v>
      </c>
      <c r="T688" s="65">
        <f t="shared" si="10"/>
        <v>12771</v>
      </c>
    </row>
    <row r="689" spans="1:20" x14ac:dyDescent="0.25">
      <c r="A689" s="60" t="s">
        <v>270</v>
      </c>
      <c r="B689" s="60" t="s">
        <v>269</v>
      </c>
      <c r="C689" s="60" t="s">
        <v>397</v>
      </c>
      <c r="D689" s="60" t="s">
        <v>285</v>
      </c>
      <c r="E689" s="60" t="s">
        <v>118</v>
      </c>
      <c r="F689" s="60" t="s">
        <v>45</v>
      </c>
      <c r="G689" s="60" t="s">
        <v>16</v>
      </c>
      <c r="H689" s="60" t="s">
        <v>307</v>
      </c>
      <c r="I689">
        <v>29143</v>
      </c>
      <c r="J689" s="61">
        <v>398716.64919436502</v>
      </c>
      <c r="K689" s="62">
        <v>2769690.1932856198</v>
      </c>
      <c r="L689" s="63"/>
      <c r="M689" s="64">
        <v>0.14395712927061199</v>
      </c>
      <c r="N689" s="65">
        <v>0.99</v>
      </c>
      <c r="O689" s="66">
        <v>0.93307499999999999</v>
      </c>
      <c r="P689">
        <v>4195</v>
      </c>
      <c r="Q689" s="65">
        <v>3914.25</v>
      </c>
      <c r="R689" s="65">
        <v>47.58</v>
      </c>
      <c r="S689" s="50">
        <v>44732.853636689797</v>
      </c>
      <c r="T689" s="65">
        <f t="shared" si="10"/>
        <v>3961.83</v>
      </c>
    </row>
    <row r="690" spans="1:20" x14ac:dyDescent="0.25">
      <c r="A690" s="60" t="s">
        <v>270</v>
      </c>
      <c r="B690" s="60" t="s">
        <v>269</v>
      </c>
      <c r="C690" s="60" t="s">
        <v>398</v>
      </c>
      <c r="D690" s="60" t="s">
        <v>287</v>
      </c>
      <c r="E690" s="60" t="s">
        <v>118</v>
      </c>
      <c r="F690" s="60" t="s">
        <v>45</v>
      </c>
      <c r="G690" s="60" t="s">
        <v>16</v>
      </c>
      <c r="H690" s="60" t="s">
        <v>307</v>
      </c>
      <c r="I690">
        <v>4494</v>
      </c>
      <c r="J690" s="61">
        <v>398716.64919436502</v>
      </c>
      <c r="K690" s="62">
        <v>2734990.5484249801</v>
      </c>
      <c r="L690" s="63"/>
      <c r="M690" s="64">
        <v>0.145783556518679</v>
      </c>
      <c r="N690" s="65">
        <v>0.98</v>
      </c>
      <c r="O690" s="66">
        <v>0.92364999999999997</v>
      </c>
      <c r="P690">
        <v>655</v>
      </c>
      <c r="Q690" s="65">
        <v>604.99</v>
      </c>
      <c r="R690" s="65">
        <v>12</v>
      </c>
      <c r="S690" s="50">
        <v>44732.853636689797</v>
      </c>
      <c r="T690" s="65">
        <f t="shared" si="10"/>
        <v>616.99</v>
      </c>
    </row>
    <row r="691" spans="1:20" x14ac:dyDescent="0.25">
      <c r="A691" s="60" t="s">
        <v>270</v>
      </c>
      <c r="B691" s="60" t="s">
        <v>269</v>
      </c>
      <c r="C691" s="60" t="s">
        <v>399</v>
      </c>
      <c r="D691" s="60" t="s">
        <v>285</v>
      </c>
      <c r="E691" s="60" t="s">
        <v>152</v>
      </c>
      <c r="F691" s="60" t="s">
        <v>45</v>
      </c>
      <c r="G691" s="60" t="s">
        <v>16</v>
      </c>
      <c r="H691" s="60" t="s">
        <v>307</v>
      </c>
      <c r="I691">
        <v>4637</v>
      </c>
      <c r="J691" s="61">
        <v>398716.64919436502</v>
      </c>
      <c r="K691" s="62">
        <v>1840727.5111295001</v>
      </c>
      <c r="L691" s="63"/>
      <c r="M691" s="64">
        <v>0.216608187134503</v>
      </c>
      <c r="N691" s="65">
        <v>4.0599999999999996</v>
      </c>
      <c r="O691" s="66">
        <v>3.8163999999999998</v>
      </c>
      <c r="P691">
        <v>1004</v>
      </c>
      <c r="Q691" s="65">
        <v>3831.67</v>
      </c>
      <c r="R691" s="65">
        <v>-19.079999999999998</v>
      </c>
      <c r="S691" s="50">
        <v>44732.853636689797</v>
      </c>
      <c r="T691" s="65">
        <f t="shared" si="10"/>
        <v>3812.59</v>
      </c>
    </row>
    <row r="692" spans="1:20" x14ac:dyDescent="0.25">
      <c r="A692" s="60" t="s">
        <v>270</v>
      </c>
      <c r="B692" s="60" t="s">
        <v>269</v>
      </c>
      <c r="C692" s="60" t="s">
        <v>400</v>
      </c>
      <c r="D692" s="60" t="s">
        <v>287</v>
      </c>
      <c r="E692" s="60" t="s">
        <v>152</v>
      </c>
      <c r="F692" s="60" t="s">
        <v>45</v>
      </c>
      <c r="G692" s="60" t="s">
        <v>16</v>
      </c>
      <c r="H692" s="60" t="s">
        <v>307</v>
      </c>
      <c r="I692">
        <v>4514</v>
      </c>
      <c r="J692" s="61">
        <v>398716.64919436502</v>
      </c>
      <c r="K692" s="62">
        <v>2734990.5484249801</v>
      </c>
      <c r="L692" s="63"/>
      <c r="M692" s="64">
        <v>0.145783556518679</v>
      </c>
      <c r="N692" s="65">
        <v>10.32</v>
      </c>
      <c r="O692" s="66">
        <v>9.7007999999999992</v>
      </c>
      <c r="P692">
        <v>658</v>
      </c>
      <c r="Q692" s="65">
        <v>6383.13</v>
      </c>
      <c r="R692" s="65">
        <v>-19.399999999999999</v>
      </c>
      <c r="S692" s="50">
        <v>44732.853636689797</v>
      </c>
      <c r="T692" s="65">
        <f t="shared" si="10"/>
        <v>6363.7300000000005</v>
      </c>
    </row>
    <row r="693" spans="1:20" x14ac:dyDescent="0.25">
      <c r="A693" s="60" t="s">
        <v>270</v>
      </c>
      <c r="B693" s="60" t="s">
        <v>269</v>
      </c>
      <c r="C693" s="60" t="s">
        <v>401</v>
      </c>
      <c r="D693" s="60" t="s">
        <v>257</v>
      </c>
      <c r="E693" s="60" t="s">
        <v>126</v>
      </c>
      <c r="F693" s="60" t="s">
        <v>45</v>
      </c>
      <c r="G693" s="60" t="s">
        <v>16</v>
      </c>
      <c r="H693" s="60" t="s">
        <v>307</v>
      </c>
      <c r="I693">
        <v>4098</v>
      </c>
      <c r="J693" s="61">
        <v>398716.64919436502</v>
      </c>
      <c r="K693" s="62">
        <v>2769690.1932856198</v>
      </c>
      <c r="L693" s="63"/>
      <c r="M693" s="64">
        <v>0.14395712927061199</v>
      </c>
      <c r="N693" s="65">
        <v>12.35</v>
      </c>
      <c r="O693" s="66">
        <v>11.609</v>
      </c>
      <c r="P693">
        <v>589</v>
      </c>
      <c r="Q693" s="65">
        <v>6837.7</v>
      </c>
      <c r="R693" s="65">
        <v>46.44</v>
      </c>
      <c r="S693" s="50">
        <v>44732.853636689797</v>
      </c>
      <c r="T693" s="65">
        <f t="shared" si="10"/>
        <v>6884.1399999999994</v>
      </c>
    </row>
    <row r="694" spans="1:20" x14ac:dyDescent="0.25">
      <c r="A694" s="60" t="s">
        <v>270</v>
      </c>
      <c r="B694" s="60" t="s">
        <v>269</v>
      </c>
      <c r="C694" s="60" t="s">
        <v>402</v>
      </c>
      <c r="D694" s="60" t="s">
        <v>285</v>
      </c>
      <c r="E694" s="60" t="s">
        <v>126</v>
      </c>
      <c r="F694" s="60" t="s">
        <v>45</v>
      </c>
      <c r="G694" s="60" t="s">
        <v>16</v>
      </c>
      <c r="H694" s="60" t="s">
        <v>307</v>
      </c>
      <c r="I694">
        <v>1276</v>
      </c>
      <c r="J694" s="61">
        <v>398716.64919436502</v>
      </c>
      <c r="K694" s="62">
        <v>2769690.1932856198</v>
      </c>
      <c r="L694" s="63"/>
      <c r="M694" s="64">
        <v>0.14395712927061199</v>
      </c>
      <c r="N694" s="65">
        <v>12.35</v>
      </c>
      <c r="O694" s="66">
        <v>11.609</v>
      </c>
      <c r="P694">
        <v>183</v>
      </c>
      <c r="Q694" s="65">
        <v>2124.4499999999998</v>
      </c>
      <c r="R694" s="65">
        <v>11.61</v>
      </c>
      <c r="S694" s="50">
        <v>44732.853636689797</v>
      </c>
      <c r="T694" s="65">
        <f t="shared" si="10"/>
        <v>2136.06</v>
      </c>
    </row>
    <row r="695" spans="1:20" x14ac:dyDescent="0.25">
      <c r="A695" s="60" t="s">
        <v>271</v>
      </c>
      <c r="B695" s="60" t="s">
        <v>269</v>
      </c>
      <c r="C695" s="60" t="s">
        <v>396</v>
      </c>
      <c r="D695" s="60" t="s">
        <v>257</v>
      </c>
      <c r="E695" s="60" t="s">
        <v>118</v>
      </c>
      <c r="F695" s="60" t="s">
        <v>45</v>
      </c>
      <c r="G695" s="60" t="s">
        <v>16</v>
      </c>
      <c r="H695" s="60" t="s">
        <v>307</v>
      </c>
      <c r="I695">
        <v>94121</v>
      </c>
      <c r="J695" s="61">
        <v>196977.47305199999</v>
      </c>
      <c r="K695" s="62">
        <v>2769690.1932856198</v>
      </c>
      <c r="L695" s="63"/>
      <c r="M695" s="64">
        <v>7.1118955300314701E-2</v>
      </c>
      <c r="N695" s="65">
        <v>0.99</v>
      </c>
      <c r="O695" s="66">
        <v>0.93307499999999999</v>
      </c>
      <c r="P695">
        <v>6693</v>
      </c>
      <c r="Q695" s="65">
        <v>6245.07</v>
      </c>
      <c r="R695" s="65">
        <v>65.3</v>
      </c>
      <c r="S695" s="50">
        <v>44732.853636689797</v>
      </c>
      <c r="T695" s="65">
        <f t="shared" si="10"/>
        <v>6310.37</v>
      </c>
    </row>
    <row r="696" spans="1:20" x14ac:dyDescent="0.25">
      <c r="A696" s="60" t="s">
        <v>271</v>
      </c>
      <c r="B696" s="60" t="s">
        <v>269</v>
      </c>
      <c r="C696" s="60" t="s">
        <v>397</v>
      </c>
      <c r="D696" s="60" t="s">
        <v>285</v>
      </c>
      <c r="E696" s="60" t="s">
        <v>118</v>
      </c>
      <c r="F696" s="60" t="s">
        <v>45</v>
      </c>
      <c r="G696" s="60" t="s">
        <v>16</v>
      </c>
      <c r="H696" s="60" t="s">
        <v>307</v>
      </c>
      <c r="I696">
        <v>29143</v>
      </c>
      <c r="J696" s="61">
        <v>196977.47305199999</v>
      </c>
      <c r="K696" s="62">
        <v>2769690.1932856198</v>
      </c>
      <c r="L696" s="63"/>
      <c r="M696" s="64">
        <v>7.1118955300314701E-2</v>
      </c>
      <c r="N696" s="65">
        <v>0.99</v>
      </c>
      <c r="O696" s="66">
        <v>0.93307499999999999</v>
      </c>
      <c r="P696">
        <v>2072</v>
      </c>
      <c r="Q696" s="65">
        <v>1933.33</v>
      </c>
      <c r="R696" s="65">
        <v>23.35</v>
      </c>
      <c r="S696" s="50">
        <v>44732.853636689797</v>
      </c>
      <c r="T696" s="65">
        <f t="shared" si="10"/>
        <v>1956.6799999999998</v>
      </c>
    </row>
    <row r="697" spans="1:20" x14ac:dyDescent="0.25">
      <c r="A697" s="60" t="s">
        <v>271</v>
      </c>
      <c r="B697" s="60" t="s">
        <v>269</v>
      </c>
      <c r="C697" s="60" t="s">
        <v>398</v>
      </c>
      <c r="D697" s="60" t="s">
        <v>287</v>
      </c>
      <c r="E697" s="60" t="s">
        <v>118</v>
      </c>
      <c r="F697" s="60" t="s">
        <v>45</v>
      </c>
      <c r="G697" s="60" t="s">
        <v>16</v>
      </c>
      <c r="H697" s="60" t="s">
        <v>307</v>
      </c>
      <c r="I697">
        <v>4494</v>
      </c>
      <c r="J697" s="61">
        <v>196977.47305199999</v>
      </c>
      <c r="K697" s="62">
        <v>2734990.5484249801</v>
      </c>
      <c r="L697" s="63"/>
      <c r="M697" s="64">
        <v>7.2021262803059899E-2</v>
      </c>
      <c r="N697" s="65">
        <v>0.98</v>
      </c>
      <c r="O697" s="66">
        <v>0.92364999999999997</v>
      </c>
      <c r="P697">
        <v>323</v>
      </c>
      <c r="Q697" s="65">
        <v>298.33999999999997</v>
      </c>
      <c r="R697" s="65">
        <v>7.38</v>
      </c>
      <c r="S697" s="50">
        <v>44732.853636689797</v>
      </c>
      <c r="T697" s="65">
        <f t="shared" si="10"/>
        <v>305.71999999999997</v>
      </c>
    </row>
    <row r="698" spans="1:20" x14ac:dyDescent="0.25">
      <c r="A698" s="60" t="s">
        <v>271</v>
      </c>
      <c r="B698" s="60" t="s">
        <v>269</v>
      </c>
      <c r="C698" s="60" t="s">
        <v>399</v>
      </c>
      <c r="D698" s="60" t="s">
        <v>285</v>
      </c>
      <c r="E698" s="60" t="s">
        <v>152</v>
      </c>
      <c r="F698" s="60" t="s">
        <v>45</v>
      </c>
      <c r="G698" s="60" t="s">
        <v>16</v>
      </c>
      <c r="H698" s="60" t="s">
        <v>307</v>
      </c>
      <c r="I698">
        <v>4637</v>
      </c>
      <c r="J698" s="61">
        <v>196977.47305199999</v>
      </c>
      <c r="K698" s="62">
        <v>1840727.5111295001</v>
      </c>
      <c r="L698" s="63"/>
      <c r="M698" s="64">
        <v>0.107010663914689</v>
      </c>
      <c r="N698" s="65">
        <v>4.0599999999999996</v>
      </c>
      <c r="O698" s="66">
        <v>3.8163999999999998</v>
      </c>
      <c r="P698">
        <v>496</v>
      </c>
      <c r="Q698" s="65">
        <v>1892.93</v>
      </c>
      <c r="R698" s="65">
        <v>-3.82</v>
      </c>
      <c r="S698" s="50">
        <v>44732.853636689797</v>
      </c>
      <c r="T698" s="65">
        <f t="shared" si="10"/>
        <v>1889.1100000000001</v>
      </c>
    </row>
    <row r="699" spans="1:20" x14ac:dyDescent="0.25">
      <c r="A699" s="60" t="s">
        <v>271</v>
      </c>
      <c r="B699" s="60" t="s">
        <v>269</v>
      </c>
      <c r="C699" s="60" t="s">
        <v>400</v>
      </c>
      <c r="D699" s="60" t="s">
        <v>287</v>
      </c>
      <c r="E699" s="60" t="s">
        <v>152</v>
      </c>
      <c r="F699" s="60" t="s">
        <v>45</v>
      </c>
      <c r="G699" s="60" t="s">
        <v>16</v>
      </c>
      <c r="H699" s="60" t="s">
        <v>307</v>
      </c>
      <c r="I699">
        <v>4514</v>
      </c>
      <c r="J699" s="61">
        <v>196977.47305199999</v>
      </c>
      <c r="K699" s="62">
        <v>2734990.5484249801</v>
      </c>
      <c r="L699" s="63"/>
      <c r="M699" s="64">
        <v>7.2021262803059899E-2</v>
      </c>
      <c r="N699" s="65">
        <v>10.32</v>
      </c>
      <c r="O699" s="66">
        <v>9.7007999999999992</v>
      </c>
      <c r="P699">
        <v>325</v>
      </c>
      <c r="Q699" s="65">
        <v>3152.76</v>
      </c>
      <c r="R699" s="65">
        <v>0</v>
      </c>
      <c r="S699" s="50">
        <v>44732.853636689797</v>
      </c>
      <c r="T699" s="65">
        <f t="shared" si="10"/>
        <v>3152.76</v>
      </c>
    </row>
    <row r="700" spans="1:20" x14ac:dyDescent="0.25">
      <c r="A700" s="60" t="s">
        <v>271</v>
      </c>
      <c r="B700" s="60" t="s">
        <v>269</v>
      </c>
      <c r="C700" s="60" t="s">
        <v>401</v>
      </c>
      <c r="D700" s="60" t="s">
        <v>257</v>
      </c>
      <c r="E700" s="60" t="s">
        <v>126</v>
      </c>
      <c r="F700" s="60" t="s">
        <v>45</v>
      </c>
      <c r="G700" s="60" t="s">
        <v>16</v>
      </c>
      <c r="H700" s="60" t="s">
        <v>307</v>
      </c>
      <c r="I700">
        <v>4098</v>
      </c>
      <c r="J700" s="61">
        <v>196977.47305199999</v>
      </c>
      <c r="K700" s="62">
        <v>2769690.1932856198</v>
      </c>
      <c r="L700" s="63"/>
      <c r="M700" s="64">
        <v>7.1118955300314701E-2</v>
      </c>
      <c r="N700" s="65">
        <v>12.35</v>
      </c>
      <c r="O700" s="66">
        <v>11.609</v>
      </c>
      <c r="P700">
        <v>291</v>
      </c>
      <c r="Q700" s="65">
        <v>3378.22</v>
      </c>
      <c r="R700" s="65">
        <v>23.22</v>
      </c>
      <c r="S700" s="50">
        <v>44732.853636689797</v>
      </c>
      <c r="T700" s="65">
        <f t="shared" si="10"/>
        <v>3401.4399999999996</v>
      </c>
    </row>
    <row r="701" spans="1:20" x14ac:dyDescent="0.25">
      <c r="A701" s="60" t="s">
        <v>271</v>
      </c>
      <c r="B701" s="60" t="s">
        <v>269</v>
      </c>
      <c r="C701" s="60" t="s">
        <v>402</v>
      </c>
      <c r="D701" s="60" t="s">
        <v>285</v>
      </c>
      <c r="E701" s="60" t="s">
        <v>126</v>
      </c>
      <c r="F701" s="60" t="s">
        <v>45</v>
      </c>
      <c r="G701" s="60" t="s">
        <v>16</v>
      </c>
      <c r="H701" s="60" t="s">
        <v>307</v>
      </c>
      <c r="I701">
        <v>1276</v>
      </c>
      <c r="J701" s="61">
        <v>196977.47305199999</v>
      </c>
      <c r="K701" s="62">
        <v>2769690.1932856198</v>
      </c>
      <c r="L701" s="63"/>
      <c r="M701" s="64">
        <v>7.1118955300314701E-2</v>
      </c>
      <c r="N701" s="65">
        <v>12.35</v>
      </c>
      <c r="O701" s="66">
        <v>11.609</v>
      </c>
      <c r="P701">
        <v>90</v>
      </c>
      <c r="Q701" s="65">
        <v>1044.81</v>
      </c>
      <c r="R701" s="65">
        <v>0</v>
      </c>
      <c r="S701" s="50">
        <v>44732.853636689797</v>
      </c>
      <c r="T701" s="65">
        <f t="shared" si="10"/>
        <v>1044.81</v>
      </c>
    </row>
    <row r="702" spans="1:20" x14ac:dyDescent="0.25">
      <c r="A702" s="60" t="s">
        <v>272</v>
      </c>
      <c r="B702" s="60" t="s">
        <v>269</v>
      </c>
      <c r="C702" s="60" t="s">
        <v>396</v>
      </c>
      <c r="D702" s="60" t="s">
        <v>257</v>
      </c>
      <c r="E702" s="60" t="s">
        <v>118</v>
      </c>
      <c r="F702" s="60" t="s">
        <v>45</v>
      </c>
      <c r="G702" s="60" t="s">
        <v>16</v>
      </c>
      <c r="H702" s="60" t="s">
        <v>307</v>
      </c>
      <c r="I702">
        <v>94121</v>
      </c>
      <c r="J702" s="61">
        <v>139609.082096261</v>
      </c>
      <c r="K702" s="62">
        <v>2769690.1932856198</v>
      </c>
      <c r="L702" s="63"/>
      <c r="M702" s="64">
        <v>5.0406028239081101E-2</v>
      </c>
      <c r="N702" s="65">
        <v>0.99</v>
      </c>
      <c r="O702" s="66">
        <v>0.93307499999999999</v>
      </c>
      <c r="P702">
        <v>4744</v>
      </c>
      <c r="Q702" s="65">
        <v>4426.51</v>
      </c>
      <c r="R702" s="65">
        <v>45.72</v>
      </c>
      <c r="S702" s="50">
        <v>44732.853636689797</v>
      </c>
      <c r="T702" s="65">
        <f t="shared" si="10"/>
        <v>4472.2300000000005</v>
      </c>
    </row>
    <row r="703" spans="1:20" x14ac:dyDescent="0.25">
      <c r="A703" s="60" t="s">
        <v>272</v>
      </c>
      <c r="B703" s="60" t="s">
        <v>269</v>
      </c>
      <c r="C703" s="60" t="s">
        <v>397</v>
      </c>
      <c r="D703" s="60" t="s">
        <v>285</v>
      </c>
      <c r="E703" s="60" t="s">
        <v>118</v>
      </c>
      <c r="F703" s="60" t="s">
        <v>45</v>
      </c>
      <c r="G703" s="60" t="s">
        <v>16</v>
      </c>
      <c r="H703" s="60" t="s">
        <v>307</v>
      </c>
      <c r="I703">
        <v>29143</v>
      </c>
      <c r="J703" s="61">
        <v>139609.082096261</v>
      </c>
      <c r="K703" s="62">
        <v>2769690.1932856198</v>
      </c>
      <c r="L703" s="63"/>
      <c r="M703" s="64">
        <v>5.0406028239081101E-2</v>
      </c>
      <c r="N703" s="65">
        <v>0.99</v>
      </c>
      <c r="O703" s="66">
        <v>0.93307499999999999</v>
      </c>
      <c r="P703">
        <v>1468</v>
      </c>
      <c r="Q703" s="65">
        <v>1369.75</v>
      </c>
      <c r="R703" s="65">
        <v>18.66</v>
      </c>
      <c r="S703" s="50">
        <v>44732.853636689797</v>
      </c>
      <c r="T703" s="65">
        <f t="shared" si="10"/>
        <v>1388.41</v>
      </c>
    </row>
    <row r="704" spans="1:20" x14ac:dyDescent="0.25">
      <c r="A704" s="60" t="s">
        <v>272</v>
      </c>
      <c r="B704" s="60" t="s">
        <v>269</v>
      </c>
      <c r="C704" s="60" t="s">
        <v>398</v>
      </c>
      <c r="D704" s="60" t="s">
        <v>287</v>
      </c>
      <c r="E704" s="60" t="s">
        <v>118</v>
      </c>
      <c r="F704" s="60" t="s">
        <v>45</v>
      </c>
      <c r="G704" s="60" t="s">
        <v>16</v>
      </c>
      <c r="H704" s="60" t="s">
        <v>307</v>
      </c>
      <c r="I704">
        <v>4494</v>
      </c>
      <c r="J704" s="61">
        <v>139609.082096261</v>
      </c>
      <c r="K704" s="62">
        <v>2734990.5484249801</v>
      </c>
      <c r="L704" s="63"/>
      <c r="M704" s="64">
        <v>5.1045544627808297E-2</v>
      </c>
      <c r="N704" s="65">
        <v>0.98</v>
      </c>
      <c r="O704" s="66">
        <v>0.92364999999999997</v>
      </c>
      <c r="P704">
        <v>229</v>
      </c>
      <c r="Q704" s="65">
        <v>211.52</v>
      </c>
      <c r="R704" s="65">
        <v>2.77</v>
      </c>
      <c r="S704" s="50">
        <v>44732.853636689797</v>
      </c>
      <c r="T704" s="65">
        <f t="shared" si="10"/>
        <v>214.29000000000002</v>
      </c>
    </row>
    <row r="705" spans="1:20" x14ac:dyDescent="0.25">
      <c r="A705" s="60" t="s">
        <v>272</v>
      </c>
      <c r="B705" s="60" t="s">
        <v>269</v>
      </c>
      <c r="C705" s="60" t="s">
        <v>399</v>
      </c>
      <c r="D705" s="60" t="s">
        <v>285</v>
      </c>
      <c r="E705" s="60" t="s">
        <v>152</v>
      </c>
      <c r="F705" s="60" t="s">
        <v>45</v>
      </c>
      <c r="G705" s="60" t="s">
        <v>16</v>
      </c>
      <c r="H705" s="60" t="s">
        <v>307</v>
      </c>
      <c r="I705">
        <v>4637</v>
      </c>
      <c r="J705" s="61">
        <v>139609.082096261</v>
      </c>
      <c r="K705" s="62">
        <v>1840727.5111295001</v>
      </c>
      <c r="L705" s="63"/>
      <c r="M705" s="64">
        <v>7.5844513243894005E-2</v>
      </c>
      <c r="N705" s="65">
        <v>4.0599999999999996</v>
      </c>
      <c r="O705" s="66">
        <v>3.8163999999999998</v>
      </c>
      <c r="P705">
        <v>351</v>
      </c>
      <c r="Q705" s="65">
        <v>1339.56</v>
      </c>
      <c r="R705" s="65">
        <v>-3.82</v>
      </c>
      <c r="S705" s="50">
        <v>44732.853636689797</v>
      </c>
      <c r="T705" s="65">
        <f t="shared" si="10"/>
        <v>1335.74</v>
      </c>
    </row>
    <row r="706" spans="1:20" x14ac:dyDescent="0.25">
      <c r="A706" s="60" t="s">
        <v>272</v>
      </c>
      <c r="B706" s="60" t="s">
        <v>269</v>
      </c>
      <c r="C706" s="60" t="s">
        <v>400</v>
      </c>
      <c r="D706" s="60" t="s">
        <v>287</v>
      </c>
      <c r="E706" s="60" t="s">
        <v>152</v>
      </c>
      <c r="F706" s="60" t="s">
        <v>45</v>
      </c>
      <c r="G706" s="60" t="s">
        <v>16</v>
      </c>
      <c r="H706" s="60" t="s">
        <v>307</v>
      </c>
      <c r="I706">
        <v>4514</v>
      </c>
      <c r="J706" s="61">
        <v>139609.082096261</v>
      </c>
      <c r="K706" s="62">
        <v>2734990.5484249801</v>
      </c>
      <c r="L706" s="63"/>
      <c r="M706" s="64">
        <v>5.1045544627808297E-2</v>
      </c>
      <c r="N706" s="65">
        <v>10.32</v>
      </c>
      <c r="O706" s="66">
        <v>9.7007999999999992</v>
      </c>
      <c r="P706">
        <v>230</v>
      </c>
      <c r="Q706" s="65">
        <v>2231.1799999999998</v>
      </c>
      <c r="R706" s="65">
        <v>0</v>
      </c>
      <c r="S706" s="50">
        <v>44732.853636689797</v>
      </c>
      <c r="T706" s="65">
        <f t="shared" si="10"/>
        <v>2231.1799999999998</v>
      </c>
    </row>
    <row r="707" spans="1:20" x14ac:dyDescent="0.25">
      <c r="A707" s="60" t="s">
        <v>272</v>
      </c>
      <c r="B707" s="60" t="s">
        <v>269</v>
      </c>
      <c r="C707" s="60" t="s">
        <v>401</v>
      </c>
      <c r="D707" s="60" t="s">
        <v>257</v>
      </c>
      <c r="E707" s="60" t="s">
        <v>126</v>
      </c>
      <c r="F707" s="60" t="s">
        <v>45</v>
      </c>
      <c r="G707" s="60" t="s">
        <v>16</v>
      </c>
      <c r="H707" s="60" t="s">
        <v>307</v>
      </c>
      <c r="I707">
        <v>4098</v>
      </c>
      <c r="J707" s="61">
        <v>139609.082096261</v>
      </c>
      <c r="K707" s="62">
        <v>2769690.1932856198</v>
      </c>
      <c r="L707" s="63"/>
      <c r="M707" s="64">
        <v>5.0406028239081101E-2</v>
      </c>
      <c r="N707" s="65">
        <v>12.35</v>
      </c>
      <c r="O707" s="66">
        <v>11.609</v>
      </c>
      <c r="P707">
        <v>206</v>
      </c>
      <c r="Q707" s="65">
        <v>2391.4499999999998</v>
      </c>
      <c r="R707" s="65">
        <v>46.44</v>
      </c>
      <c r="S707" s="50">
        <v>44732.853636689797</v>
      </c>
      <c r="T707" s="65">
        <f t="shared" ref="T707:T770" si="11">SUM(Q707+R707)</f>
        <v>2437.89</v>
      </c>
    </row>
    <row r="708" spans="1:20" x14ac:dyDescent="0.25">
      <c r="A708" s="60" t="s">
        <v>272</v>
      </c>
      <c r="B708" s="60" t="s">
        <v>269</v>
      </c>
      <c r="C708" s="60" t="s">
        <v>402</v>
      </c>
      <c r="D708" s="60" t="s">
        <v>285</v>
      </c>
      <c r="E708" s="60" t="s">
        <v>126</v>
      </c>
      <c r="F708" s="60" t="s">
        <v>45</v>
      </c>
      <c r="G708" s="60" t="s">
        <v>16</v>
      </c>
      <c r="H708" s="60" t="s">
        <v>307</v>
      </c>
      <c r="I708">
        <v>1276</v>
      </c>
      <c r="J708" s="61">
        <v>139609.082096261</v>
      </c>
      <c r="K708" s="62">
        <v>2769690.1932856198</v>
      </c>
      <c r="L708" s="63"/>
      <c r="M708" s="64">
        <v>5.0406028239081101E-2</v>
      </c>
      <c r="N708" s="65">
        <v>12.35</v>
      </c>
      <c r="O708" s="66">
        <v>11.609</v>
      </c>
      <c r="P708">
        <v>64</v>
      </c>
      <c r="Q708" s="65">
        <v>742.98</v>
      </c>
      <c r="R708" s="65">
        <v>11.61</v>
      </c>
      <c r="S708" s="50">
        <v>44732.853636689797</v>
      </c>
      <c r="T708" s="65">
        <f t="shared" si="11"/>
        <v>754.59</v>
      </c>
    </row>
    <row r="709" spans="1:20" x14ac:dyDescent="0.25">
      <c r="A709" s="60" t="s">
        <v>273</v>
      </c>
      <c r="B709" s="60" t="s">
        <v>269</v>
      </c>
      <c r="C709" s="60" t="s">
        <v>396</v>
      </c>
      <c r="D709" s="60" t="s">
        <v>257</v>
      </c>
      <c r="E709" s="60" t="s">
        <v>118</v>
      </c>
      <c r="F709" s="60" t="s">
        <v>45</v>
      </c>
      <c r="G709" s="60" t="s">
        <v>16</v>
      </c>
      <c r="H709" s="60" t="s">
        <v>307</v>
      </c>
      <c r="I709">
        <v>94121</v>
      </c>
      <c r="J709" s="61">
        <v>1139.76935673653</v>
      </c>
      <c r="K709" s="62">
        <v>2769690.1932856198</v>
      </c>
      <c r="L709" s="63"/>
      <c r="M709" s="64">
        <v>4.1151510717682399E-4</v>
      </c>
      <c r="N709" s="65">
        <v>0.99</v>
      </c>
      <c r="O709" s="66">
        <v>0.93307499999999999</v>
      </c>
      <c r="P709">
        <v>38</v>
      </c>
      <c r="Q709" s="65">
        <v>35.46</v>
      </c>
      <c r="R709" s="65">
        <v>0</v>
      </c>
      <c r="S709" s="50">
        <v>44732.853636689797</v>
      </c>
      <c r="T709" s="65">
        <f t="shared" si="11"/>
        <v>35.46</v>
      </c>
    </row>
    <row r="710" spans="1:20" x14ac:dyDescent="0.25">
      <c r="A710" s="60" t="s">
        <v>273</v>
      </c>
      <c r="B710" s="60" t="s">
        <v>269</v>
      </c>
      <c r="C710" s="60" t="s">
        <v>397</v>
      </c>
      <c r="D710" s="60" t="s">
        <v>285</v>
      </c>
      <c r="E710" s="60" t="s">
        <v>118</v>
      </c>
      <c r="F710" s="60" t="s">
        <v>45</v>
      </c>
      <c r="G710" s="60" t="s">
        <v>16</v>
      </c>
      <c r="H710" s="60" t="s">
        <v>307</v>
      </c>
      <c r="I710">
        <v>29143</v>
      </c>
      <c r="J710" s="61">
        <v>1139.76935673653</v>
      </c>
      <c r="K710" s="62">
        <v>2769690.1932856198</v>
      </c>
      <c r="L710" s="63"/>
      <c r="M710" s="64">
        <v>4.1151510717682399E-4</v>
      </c>
      <c r="N710" s="65">
        <v>0.99</v>
      </c>
      <c r="O710" s="66">
        <v>0.93307499999999999</v>
      </c>
      <c r="P710">
        <v>11</v>
      </c>
      <c r="Q710" s="65">
        <v>10.26</v>
      </c>
      <c r="R710" s="65">
        <v>0</v>
      </c>
      <c r="S710" s="50">
        <v>44732.853636689797</v>
      </c>
      <c r="T710" s="65">
        <f t="shared" si="11"/>
        <v>10.26</v>
      </c>
    </row>
    <row r="711" spans="1:20" x14ac:dyDescent="0.25">
      <c r="A711" s="60" t="s">
        <v>273</v>
      </c>
      <c r="B711" s="60" t="s">
        <v>269</v>
      </c>
      <c r="C711" s="60" t="s">
        <v>398</v>
      </c>
      <c r="D711" s="60" t="s">
        <v>287</v>
      </c>
      <c r="E711" s="60" t="s">
        <v>118</v>
      </c>
      <c r="F711" s="60" t="s">
        <v>45</v>
      </c>
      <c r="G711" s="60" t="s">
        <v>16</v>
      </c>
      <c r="H711" s="60" t="s">
        <v>307</v>
      </c>
      <c r="I711">
        <v>4494</v>
      </c>
      <c r="J711" s="61">
        <v>1139.76935673653</v>
      </c>
      <c r="K711" s="62">
        <v>2734990.5484249801</v>
      </c>
      <c r="L711" s="63"/>
      <c r="M711" s="64">
        <v>4.1673612268711499E-4</v>
      </c>
      <c r="N711" s="65">
        <v>0.98</v>
      </c>
      <c r="O711" s="66">
        <v>0.92364999999999997</v>
      </c>
      <c r="P711">
        <v>1</v>
      </c>
      <c r="Q711" s="65">
        <v>0.92</v>
      </c>
      <c r="R711" s="65">
        <v>0</v>
      </c>
      <c r="S711" s="50">
        <v>44732.853636689797</v>
      </c>
      <c r="T711" s="65">
        <f t="shared" si="11"/>
        <v>0.92</v>
      </c>
    </row>
    <row r="712" spans="1:20" x14ac:dyDescent="0.25">
      <c r="A712" s="60" t="s">
        <v>273</v>
      </c>
      <c r="B712" s="60" t="s">
        <v>269</v>
      </c>
      <c r="C712" s="60" t="s">
        <v>399</v>
      </c>
      <c r="D712" s="60" t="s">
        <v>285</v>
      </c>
      <c r="E712" s="60" t="s">
        <v>152</v>
      </c>
      <c r="F712" s="60" t="s">
        <v>45</v>
      </c>
      <c r="G712" s="60" t="s">
        <v>16</v>
      </c>
      <c r="H712" s="60" t="s">
        <v>307</v>
      </c>
      <c r="I712">
        <v>4637</v>
      </c>
      <c r="J712" s="61">
        <v>1139.76935673653</v>
      </c>
      <c r="K712" s="62">
        <v>1840727.5111295001</v>
      </c>
      <c r="L712" s="63"/>
      <c r="M712" s="64">
        <v>6.1919504643962895E-4</v>
      </c>
      <c r="N712" s="65">
        <v>4.0599999999999996</v>
      </c>
      <c r="O712" s="66">
        <v>3.8163999999999998</v>
      </c>
      <c r="P712">
        <v>2</v>
      </c>
      <c r="Q712" s="65">
        <v>7.63</v>
      </c>
      <c r="R712" s="65">
        <v>0</v>
      </c>
      <c r="S712" s="50">
        <v>44732.853636689797</v>
      </c>
      <c r="T712" s="65">
        <f t="shared" si="11"/>
        <v>7.63</v>
      </c>
    </row>
    <row r="713" spans="1:20" x14ac:dyDescent="0.25">
      <c r="A713" s="60" t="s">
        <v>273</v>
      </c>
      <c r="B713" s="60" t="s">
        <v>269</v>
      </c>
      <c r="C713" s="60" t="s">
        <v>400</v>
      </c>
      <c r="D713" s="60" t="s">
        <v>287</v>
      </c>
      <c r="E713" s="60" t="s">
        <v>152</v>
      </c>
      <c r="F713" s="60" t="s">
        <v>45</v>
      </c>
      <c r="G713" s="60" t="s">
        <v>16</v>
      </c>
      <c r="H713" s="60" t="s">
        <v>307</v>
      </c>
      <c r="I713">
        <v>4514</v>
      </c>
      <c r="J713" s="61">
        <v>1139.76935673653</v>
      </c>
      <c r="K713" s="62">
        <v>2734990.5484249801</v>
      </c>
      <c r="L713" s="63"/>
      <c r="M713" s="64">
        <v>4.1673612268711499E-4</v>
      </c>
      <c r="N713" s="65">
        <v>10.32</v>
      </c>
      <c r="O713" s="66">
        <v>9.7007999999999992</v>
      </c>
      <c r="P713">
        <v>1</v>
      </c>
      <c r="Q713" s="65">
        <v>9.6999999999999993</v>
      </c>
      <c r="R713" s="65">
        <v>0</v>
      </c>
      <c r="S713" s="50">
        <v>44732.853636689797</v>
      </c>
      <c r="T713" s="65">
        <f t="shared" si="11"/>
        <v>9.6999999999999993</v>
      </c>
    </row>
    <row r="714" spans="1:20" x14ac:dyDescent="0.25">
      <c r="A714" s="60" t="s">
        <v>273</v>
      </c>
      <c r="B714" s="60" t="s">
        <v>269</v>
      </c>
      <c r="C714" s="60" t="s">
        <v>401</v>
      </c>
      <c r="D714" s="60" t="s">
        <v>257</v>
      </c>
      <c r="E714" s="60" t="s">
        <v>126</v>
      </c>
      <c r="F714" s="60" t="s">
        <v>45</v>
      </c>
      <c r="G714" s="60" t="s">
        <v>16</v>
      </c>
      <c r="H714" s="60" t="s">
        <v>307</v>
      </c>
      <c r="I714">
        <v>4098</v>
      </c>
      <c r="J714" s="61">
        <v>1139.76935673653</v>
      </c>
      <c r="K714" s="62">
        <v>2769690.1932856198</v>
      </c>
      <c r="L714" s="63"/>
      <c r="M714" s="64">
        <v>4.1151510717682399E-4</v>
      </c>
      <c r="N714" s="65">
        <v>12.35</v>
      </c>
      <c r="O714" s="66">
        <v>11.609</v>
      </c>
      <c r="P714">
        <v>1</v>
      </c>
      <c r="Q714" s="65">
        <v>11.61</v>
      </c>
      <c r="R714" s="65">
        <v>0</v>
      </c>
      <c r="S714" s="50">
        <v>44732.853636689797</v>
      </c>
      <c r="T714" s="65">
        <f t="shared" si="11"/>
        <v>11.61</v>
      </c>
    </row>
    <row r="715" spans="1:20" x14ac:dyDescent="0.25">
      <c r="A715" s="60" t="s">
        <v>273</v>
      </c>
      <c r="B715" s="60" t="s">
        <v>269</v>
      </c>
      <c r="C715" s="60" t="s">
        <v>402</v>
      </c>
      <c r="D715" s="60" t="s">
        <v>285</v>
      </c>
      <c r="E715" s="60" t="s">
        <v>126</v>
      </c>
      <c r="F715" s="60" t="s">
        <v>45</v>
      </c>
      <c r="G715" s="60" t="s">
        <v>16</v>
      </c>
      <c r="H715" s="60" t="s">
        <v>307</v>
      </c>
      <c r="I715">
        <v>1276</v>
      </c>
      <c r="J715" s="61">
        <v>1139.76935673653</v>
      </c>
      <c r="K715" s="62">
        <v>2769690.1932856198</v>
      </c>
      <c r="L715" s="63"/>
      <c r="M715" s="64">
        <v>4.1151510717682399E-4</v>
      </c>
      <c r="N715" s="65">
        <v>12.35</v>
      </c>
      <c r="O715" s="66">
        <v>11.609</v>
      </c>
      <c r="P715">
        <v>0</v>
      </c>
      <c r="Q715" s="65">
        <v>0</v>
      </c>
      <c r="R715" s="65">
        <v>0</v>
      </c>
      <c r="S715" s="50">
        <v>44732.853636689797</v>
      </c>
      <c r="T715" s="65">
        <f t="shared" si="11"/>
        <v>0</v>
      </c>
    </row>
    <row r="716" spans="1:20" x14ac:dyDescent="0.25">
      <c r="A716" s="60" t="s">
        <v>275</v>
      </c>
      <c r="B716" s="60" t="s">
        <v>274</v>
      </c>
      <c r="C716" s="60" t="s">
        <v>396</v>
      </c>
      <c r="D716" s="60" t="s">
        <v>257</v>
      </c>
      <c r="E716" s="60" t="s">
        <v>118</v>
      </c>
      <c r="F716" s="60" t="s">
        <v>45</v>
      </c>
      <c r="G716" s="60" t="s">
        <v>16</v>
      </c>
      <c r="H716" s="60" t="s">
        <v>307</v>
      </c>
      <c r="I716">
        <v>94121</v>
      </c>
      <c r="J716" s="61">
        <v>145029.318592742</v>
      </c>
      <c r="K716" s="62">
        <v>2769690.1932856198</v>
      </c>
      <c r="L716" s="63"/>
      <c r="M716" s="64">
        <v>5.2363011193211101E-2</v>
      </c>
      <c r="N716" s="65">
        <v>0.99</v>
      </c>
      <c r="O716" s="66">
        <v>0.93307499999999999</v>
      </c>
      <c r="P716">
        <v>4928</v>
      </c>
      <c r="Q716" s="65">
        <v>4598.1899999999996</v>
      </c>
      <c r="R716" s="65">
        <v>46.64</v>
      </c>
      <c r="S716" s="50">
        <v>44732.853636689797</v>
      </c>
      <c r="T716" s="65">
        <f t="shared" si="11"/>
        <v>4644.83</v>
      </c>
    </row>
    <row r="717" spans="1:20" x14ac:dyDescent="0.25">
      <c r="A717" s="60" t="s">
        <v>275</v>
      </c>
      <c r="B717" s="60" t="s">
        <v>274</v>
      </c>
      <c r="C717" s="60" t="s">
        <v>397</v>
      </c>
      <c r="D717" s="60" t="s">
        <v>285</v>
      </c>
      <c r="E717" s="60" t="s">
        <v>118</v>
      </c>
      <c r="F717" s="60" t="s">
        <v>45</v>
      </c>
      <c r="G717" s="60" t="s">
        <v>16</v>
      </c>
      <c r="H717" s="60" t="s">
        <v>307</v>
      </c>
      <c r="I717">
        <v>29143</v>
      </c>
      <c r="J717" s="61">
        <v>145029.318592742</v>
      </c>
      <c r="K717" s="62">
        <v>2769690.1932856198</v>
      </c>
      <c r="L717" s="63"/>
      <c r="M717" s="64">
        <v>5.2363011193211101E-2</v>
      </c>
      <c r="N717" s="65">
        <v>0.99</v>
      </c>
      <c r="O717" s="66">
        <v>0.93307499999999999</v>
      </c>
      <c r="P717">
        <v>1526</v>
      </c>
      <c r="Q717" s="65">
        <v>1423.87</v>
      </c>
      <c r="R717" s="65">
        <v>14.93</v>
      </c>
      <c r="S717" s="50">
        <v>44732.853636689797</v>
      </c>
      <c r="T717" s="65">
        <f t="shared" si="11"/>
        <v>1438.8</v>
      </c>
    </row>
    <row r="718" spans="1:20" x14ac:dyDescent="0.25">
      <c r="A718" s="60" t="s">
        <v>275</v>
      </c>
      <c r="B718" s="60" t="s">
        <v>274</v>
      </c>
      <c r="C718" s="60" t="s">
        <v>398</v>
      </c>
      <c r="D718" s="60" t="s">
        <v>287</v>
      </c>
      <c r="E718" s="60" t="s">
        <v>118</v>
      </c>
      <c r="F718" s="60" t="s">
        <v>45</v>
      </c>
      <c r="G718" s="60" t="s">
        <v>16</v>
      </c>
      <c r="H718" s="60" t="s">
        <v>307</v>
      </c>
      <c r="I718">
        <v>4494</v>
      </c>
      <c r="J718" s="61">
        <v>145029.318592742</v>
      </c>
      <c r="K718" s="62">
        <v>2734990.5484249801</v>
      </c>
      <c r="L718" s="63"/>
      <c r="M718" s="64">
        <v>5.3027356411253897E-2</v>
      </c>
      <c r="N718" s="65">
        <v>0.98</v>
      </c>
      <c r="O718" s="66">
        <v>0.92364999999999997</v>
      </c>
      <c r="P718">
        <v>238</v>
      </c>
      <c r="Q718" s="65">
        <v>219.83</v>
      </c>
      <c r="R718" s="65">
        <v>2.78</v>
      </c>
      <c r="S718" s="50">
        <v>44732.853636689797</v>
      </c>
      <c r="T718" s="65">
        <f t="shared" si="11"/>
        <v>222.61</v>
      </c>
    </row>
    <row r="719" spans="1:20" x14ac:dyDescent="0.25">
      <c r="A719" s="60" t="s">
        <v>275</v>
      </c>
      <c r="B719" s="60" t="s">
        <v>274</v>
      </c>
      <c r="C719" s="60" t="s">
        <v>399</v>
      </c>
      <c r="D719" s="60" t="s">
        <v>285</v>
      </c>
      <c r="E719" s="60" t="s">
        <v>152</v>
      </c>
      <c r="F719" s="60" t="s">
        <v>45</v>
      </c>
      <c r="G719" s="60" t="s">
        <v>16</v>
      </c>
      <c r="H719" s="60" t="s">
        <v>307</v>
      </c>
      <c r="I719">
        <v>4637</v>
      </c>
      <c r="J719" s="61">
        <v>145029.318592742</v>
      </c>
      <c r="K719" s="62">
        <v>1840727.5111295001</v>
      </c>
      <c r="L719" s="63"/>
      <c r="M719" s="64">
        <v>7.8789129686962805E-2</v>
      </c>
      <c r="N719" s="65">
        <v>4.0599999999999996</v>
      </c>
      <c r="O719" s="66">
        <v>3.8163999999999998</v>
      </c>
      <c r="P719">
        <v>365</v>
      </c>
      <c r="Q719" s="65">
        <v>1392.99</v>
      </c>
      <c r="R719" s="65">
        <v>-3.82</v>
      </c>
      <c r="S719" s="50">
        <v>44732.853636689797</v>
      </c>
      <c r="T719" s="65">
        <f t="shared" si="11"/>
        <v>1389.17</v>
      </c>
    </row>
    <row r="720" spans="1:20" x14ac:dyDescent="0.25">
      <c r="A720" s="60" t="s">
        <v>275</v>
      </c>
      <c r="B720" s="60" t="s">
        <v>274</v>
      </c>
      <c r="C720" s="60" t="s">
        <v>400</v>
      </c>
      <c r="D720" s="60" t="s">
        <v>287</v>
      </c>
      <c r="E720" s="60" t="s">
        <v>152</v>
      </c>
      <c r="F720" s="60" t="s">
        <v>45</v>
      </c>
      <c r="G720" s="60" t="s">
        <v>16</v>
      </c>
      <c r="H720" s="60" t="s">
        <v>307</v>
      </c>
      <c r="I720">
        <v>4514</v>
      </c>
      <c r="J720" s="61">
        <v>145029.318592742</v>
      </c>
      <c r="K720" s="62">
        <v>2734990.5484249801</v>
      </c>
      <c r="L720" s="63"/>
      <c r="M720" s="64">
        <v>5.3027356411253897E-2</v>
      </c>
      <c r="N720" s="65">
        <v>10.32</v>
      </c>
      <c r="O720" s="66">
        <v>9.7007999999999992</v>
      </c>
      <c r="P720">
        <v>239</v>
      </c>
      <c r="Q720" s="65">
        <v>2318.4899999999998</v>
      </c>
      <c r="R720" s="65">
        <v>-19.399999999999999</v>
      </c>
      <c r="S720" s="50">
        <v>44732.853636689797</v>
      </c>
      <c r="T720" s="65">
        <f t="shared" si="11"/>
        <v>2299.0899999999997</v>
      </c>
    </row>
    <row r="721" spans="1:20" x14ac:dyDescent="0.25">
      <c r="A721" s="60" t="s">
        <v>275</v>
      </c>
      <c r="B721" s="60" t="s">
        <v>274</v>
      </c>
      <c r="C721" s="60" t="s">
        <v>401</v>
      </c>
      <c r="D721" s="60" t="s">
        <v>257</v>
      </c>
      <c r="E721" s="60" t="s">
        <v>126</v>
      </c>
      <c r="F721" s="60" t="s">
        <v>45</v>
      </c>
      <c r="G721" s="60" t="s">
        <v>16</v>
      </c>
      <c r="H721" s="60" t="s">
        <v>307</v>
      </c>
      <c r="I721">
        <v>4098</v>
      </c>
      <c r="J721" s="61">
        <v>145029.318592742</v>
      </c>
      <c r="K721" s="62">
        <v>2769690.1932856198</v>
      </c>
      <c r="L721" s="63"/>
      <c r="M721" s="64">
        <v>5.2363011193211101E-2</v>
      </c>
      <c r="N721" s="65">
        <v>12.35</v>
      </c>
      <c r="O721" s="66">
        <v>11.609</v>
      </c>
      <c r="P721">
        <v>214</v>
      </c>
      <c r="Q721" s="65">
        <v>2484.33</v>
      </c>
      <c r="R721" s="65">
        <v>34.82</v>
      </c>
      <c r="S721" s="50">
        <v>44732.853636689797</v>
      </c>
      <c r="T721" s="65">
        <f t="shared" si="11"/>
        <v>2519.15</v>
      </c>
    </row>
    <row r="722" spans="1:20" x14ac:dyDescent="0.25">
      <c r="A722" s="60" t="s">
        <v>275</v>
      </c>
      <c r="B722" s="60" t="s">
        <v>274</v>
      </c>
      <c r="C722" s="60" t="s">
        <v>402</v>
      </c>
      <c r="D722" s="60" t="s">
        <v>285</v>
      </c>
      <c r="E722" s="60" t="s">
        <v>126</v>
      </c>
      <c r="F722" s="60" t="s">
        <v>45</v>
      </c>
      <c r="G722" s="60" t="s">
        <v>16</v>
      </c>
      <c r="H722" s="60" t="s">
        <v>307</v>
      </c>
      <c r="I722">
        <v>1276</v>
      </c>
      <c r="J722" s="61">
        <v>145029.318592742</v>
      </c>
      <c r="K722" s="62">
        <v>2769690.1932856198</v>
      </c>
      <c r="L722" s="63"/>
      <c r="M722" s="64">
        <v>5.2363011193211101E-2</v>
      </c>
      <c r="N722" s="65">
        <v>12.35</v>
      </c>
      <c r="O722" s="66">
        <v>11.609</v>
      </c>
      <c r="P722">
        <v>66</v>
      </c>
      <c r="Q722" s="65">
        <v>766.19</v>
      </c>
      <c r="R722" s="65">
        <v>0</v>
      </c>
      <c r="S722" s="50">
        <v>44732.853636689797</v>
      </c>
      <c r="T722" s="65">
        <f t="shared" si="11"/>
        <v>766.19</v>
      </c>
    </row>
    <row r="723" spans="1:20" x14ac:dyDescent="0.25">
      <c r="A723" s="60" t="s">
        <v>276</v>
      </c>
      <c r="B723" s="60" t="s">
        <v>274</v>
      </c>
      <c r="C723" s="60" t="s">
        <v>396</v>
      </c>
      <c r="D723" s="60" t="s">
        <v>257</v>
      </c>
      <c r="E723" s="60" t="s">
        <v>118</v>
      </c>
      <c r="F723" s="60" t="s">
        <v>45</v>
      </c>
      <c r="G723" s="60" t="s">
        <v>16</v>
      </c>
      <c r="H723" s="60" t="s">
        <v>307</v>
      </c>
      <c r="I723">
        <v>94121</v>
      </c>
      <c r="J723" s="61">
        <v>34699.644860645501</v>
      </c>
      <c r="K723" s="62">
        <v>2769690.1932856198</v>
      </c>
      <c r="L723" s="63"/>
      <c r="M723" s="64">
        <v>1.2528348818494401E-2</v>
      </c>
      <c r="N723" s="65">
        <v>0.99</v>
      </c>
      <c r="O723" s="66">
        <v>0.93307499999999999</v>
      </c>
      <c r="P723">
        <v>1179</v>
      </c>
      <c r="Q723" s="65">
        <v>1100.0999999999999</v>
      </c>
      <c r="R723" s="65">
        <v>13.07</v>
      </c>
      <c r="S723" s="50">
        <v>44732.853636689797</v>
      </c>
      <c r="T723" s="65">
        <f t="shared" si="11"/>
        <v>1113.1699999999998</v>
      </c>
    </row>
    <row r="724" spans="1:20" x14ac:dyDescent="0.25">
      <c r="A724" s="60" t="s">
        <v>276</v>
      </c>
      <c r="B724" s="60" t="s">
        <v>274</v>
      </c>
      <c r="C724" s="60" t="s">
        <v>397</v>
      </c>
      <c r="D724" s="60" t="s">
        <v>285</v>
      </c>
      <c r="E724" s="60" t="s">
        <v>118</v>
      </c>
      <c r="F724" s="60" t="s">
        <v>45</v>
      </c>
      <c r="G724" s="60" t="s">
        <v>16</v>
      </c>
      <c r="H724" s="60" t="s">
        <v>307</v>
      </c>
      <c r="I724">
        <v>29143</v>
      </c>
      <c r="J724" s="61">
        <v>34699.644860645501</v>
      </c>
      <c r="K724" s="62">
        <v>2769690.1932856198</v>
      </c>
      <c r="L724" s="63"/>
      <c r="M724" s="64">
        <v>1.2528348818494401E-2</v>
      </c>
      <c r="N724" s="65">
        <v>0.99</v>
      </c>
      <c r="O724" s="66">
        <v>0.93307499999999999</v>
      </c>
      <c r="P724">
        <v>365</v>
      </c>
      <c r="Q724" s="65">
        <v>340.57</v>
      </c>
      <c r="R724" s="65">
        <v>4.66</v>
      </c>
      <c r="S724" s="50">
        <v>44732.853636689797</v>
      </c>
      <c r="T724" s="65">
        <f t="shared" si="11"/>
        <v>345.23</v>
      </c>
    </row>
    <row r="725" spans="1:20" x14ac:dyDescent="0.25">
      <c r="A725" s="60" t="s">
        <v>276</v>
      </c>
      <c r="B725" s="60" t="s">
        <v>274</v>
      </c>
      <c r="C725" s="60" t="s">
        <v>398</v>
      </c>
      <c r="D725" s="60" t="s">
        <v>287</v>
      </c>
      <c r="E725" s="60" t="s">
        <v>118</v>
      </c>
      <c r="F725" s="60" t="s">
        <v>45</v>
      </c>
      <c r="G725" s="60" t="s">
        <v>316</v>
      </c>
      <c r="H725" s="60" t="s">
        <v>307</v>
      </c>
      <c r="I725">
        <v>4494</v>
      </c>
      <c r="J725" s="61">
        <v>34699.644860645501</v>
      </c>
      <c r="K725" s="62"/>
      <c r="L725" s="63"/>
      <c r="M725" s="64"/>
      <c r="N725" s="65">
        <v>0.98</v>
      </c>
      <c r="O725" s="66">
        <v>0.92364999999999997</v>
      </c>
      <c r="Q725" s="65">
        <v>0</v>
      </c>
      <c r="R725" s="65">
        <v>0</v>
      </c>
      <c r="S725" s="50">
        <v>44732.853636689797</v>
      </c>
      <c r="T725" s="65">
        <f t="shared" si="11"/>
        <v>0</v>
      </c>
    </row>
    <row r="726" spans="1:20" x14ac:dyDescent="0.25">
      <c r="A726" s="60" t="s">
        <v>276</v>
      </c>
      <c r="B726" s="60" t="s">
        <v>274</v>
      </c>
      <c r="C726" s="60" t="s">
        <v>399</v>
      </c>
      <c r="D726" s="60" t="s">
        <v>285</v>
      </c>
      <c r="E726" s="60" t="s">
        <v>152</v>
      </c>
      <c r="F726" s="60" t="s">
        <v>45</v>
      </c>
      <c r="G726" s="60" t="s">
        <v>16</v>
      </c>
      <c r="H726" s="60" t="s">
        <v>307</v>
      </c>
      <c r="I726">
        <v>4637</v>
      </c>
      <c r="J726" s="61">
        <v>34699.644860645501</v>
      </c>
      <c r="K726" s="62">
        <v>1840727.5111295001</v>
      </c>
      <c r="L726" s="63"/>
      <c r="M726" s="64">
        <v>1.88510491916065E-2</v>
      </c>
      <c r="N726" s="65">
        <v>4.0599999999999996</v>
      </c>
      <c r="O726" s="66">
        <v>3.8163999999999998</v>
      </c>
      <c r="P726">
        <v>87</v>
      </c>
      <c r="Q726" s="65">
        <v>332.03</v>
      </c>
      <c r="R726" s="65">
        <v>0</v>
      </c>
      <c r="S726" s="50">
        <v>44732.853636689797</v>
      </c>
      <c r="T726" s="65">
        <f t="shared" si="11"/>
        <v>332.03</v>
      </c>
    </row>
    <row r="727" spans="1:20" x14ac:dyDescent="0.25">
      <c r="A727" s="60" t="s">
        <v>276</v>
      </c>
      <c r="B727" s="60" t="s">
        <v>274</v>
      </c>
      <c r="C727" s="60" t="s">
        <v>400</v>
      </c>
      <c r="D727" s="60" t="s">
        <v>287</v>
      </c>
      <c r="E727" s="60" t="s">
        <v>152</v>
      </c>
      <c r="F727" s="60" t="s">
        <v>45</v>
      </c>
      <c r="G727" s="60" t="s">
        <v>316</v>
      </c>
      <c r="H727" s="60" t="s">
        <v>307</v>
      </c>
      <c r="I727">
        <v>4514</v>
      </c>
      <c r="J727" s="61">
        <v>34699.644860645501</v>
      </c>
      <c r="K727" s="62"/>
      <c r="L727" s="63"/>
      <c r="M727" s="64"/>
      <c r="N727" s="65">
        <v>10.32</v>
      </c>
      <c r="O727" s="66">
        <v>9.7007999999999992</v>
      </c>
      <c r="Q727" s="65">
        <v>0</v>
      </c>
      <c r="R727" s="65">
        <v>0</v>
      </c>
      <c r="S727" s="50">
        <v>44732.853636689797</v>
      </c>
      <c r="T727" s="65">
        <f t="shared" si="11"/>
        <v>0</v>
      </c>
    </row>
    <row r="728" spans="1:20" x14ac:dyDescent="0.25">
      <c r="A728" s="60" t="s">
        <v>276</v>
      </c>
      <c r="B728" s="60" t="s">
        <v>274</v>
      </c>
      <c r="C728" s="60" t="s">
        <v>401</v>
      </c>
      <c r="D728" s="60" t="s">
        <v>257</v>
      </c>
      <c r="E728" s="60" t="s">
        <v>126</v>
      </c>
      <c r="F728" s="60" t="s">
        <v>45</v>
      </c>
      <c r="G728" s="60" t="s">
        <v>16</v>
      </c>
      <c r="H728" s="60" t="s">
        <v>307</v>
      </c>
      <c r="I728">
        <v>4098</v>
      </c>
      <c r="J728" s="61">
        <v>34699.644860645501</v>
      </c>
      <c r="K728" s="62">
        <v>2769690.1932856198</v>
      </c>
      <c r="L728" s="63"/>
      <c r="M728" s="64">
        <v>1.2528348818494401E-2</v>
      </c>
      <c r="N728" s="65">
        <v>12.35</v>
      </c>
      <c r="O728" s="66">
        <v>11.609</v>
      </c>
      <c r="P728">
        <v>51</v>
      </c>
      <c r="Q728" s="65">
        <v>592.05999999999995</v>
      </c>
      <c r="R728" s="65">
        <v>0</v>
      </c>
      <c r="S728" s="50">
        <v>44732.853636689797</v>
      </c>
      <c r="T728" s="65">
        <f t="shared" si="11"/>
        <v>592.05999999999995</v>
      </c>
    </row>
    <row r="729" spans="1:20" x14ac:dyDescent="0.25">
      <c r="A729" s="60" t="s">
        <v>276</v>
      </c>
      <c r="B729" s="60" t="s">
        <v>274</v>
      </c>
      <c r="C729" s="60" t="s">
        <v>402</v>
      </c>
      <c r="D729" s="60" t="s">
        <v>285</v>
      </c>
      <c r="E729" s="60" t="s">
        <v>126</v>
      </c>
      <c r="F729" s="60" t="s">
        <v>45</v>
      </c>
      <c r="G729" s="60" t="s">
        <v>16</v>
      </c>
      <c r="H729" s="60" t="s">
        <v>307</v>
      </c>
      <c r="I729">
        <v>1276</v>
      </c>
      <c r="J729" s="61">
        <v>34699.644860645501</v>
      </c>
      <c r="K729" s="62">
        <v>2769690.1932856198</v>
      </c>
      <c r="L729" s="63"/>
      <c r="M729" s="64">
        <v>1.2528348818494401E-2</v>
      </c>
      <c r="N729" s="65">
        <v>12.35</v>
      </c>
      <c r="O729" s="66">
        <v>11.609</v>
      </c>
      <c r="P729">
        <v>15</v>
      </c>
      <c r="Q729" s="65">
        <v>174.13</v>
      </c>
      <c r="R729" s="65">
        <v>0</v>
      </c>
      <c r="S729" s="50">
        <v>44732.853636689797</v>
      </c>
      <c r="T729" s="65">
        <f t="shared" si="11"/>
        <v>174.13</v>
      </c>
    </row>
    <row r="730" spans="1:20" x14ac:dyDescent="0.25">
      <c r="A730" s="60" t="s">
        <v>277</v>
      </c>
      <c r="B730" s="60" t="s">
        <v>274</v>
      </c>
      <c r="C730" s="60" t="s">
        <v>396</v>
      </c>
      <c r="D730" s="60" t="s">
        <v>257</v>
      </c>
      <c r="E730" s="60" t="s">
        <v>118</v>
      </c>
      <c r="F730" s="60" t="s">
        <v>45</v>
      </c>
      <c r="G730" s="60" t="s">
        <v>16</v>
      </c>
      <c r="H730" s="60" t="s">
        <v>307</v>
      </c>
      <c r="I730">
        <v>94121</v>
      </c>
      <c r="J730" s="61">
        <v>386052.54523062601</v>
      </c>
      <c r="K730" s="62">
        <v>2769690.1932856198</v>
      </c>
      <c r="L730" s="63"/>
      <c r="M730" s="64">
        <v>0.13938473919086999</v>
      </c>
      <c r="N730" s="65">
        <v>0.99</v>
      </c>
      <c r="O730" s="66">
        <v>0.93307499999999999</v>
      </c>
      <c r="P730">
        <v>13119</v>
      </c>
      <c r="Q730" s="65">
        <v>12241.01</v>
      </c>
      <c r="R730" s="65">
        <v>125</v>
      </c>
      <c r="S730" s="50">
        <v>44732.853636689797</v>
      </c>
      <c r="T730" s="65">
        <f t="shared" si="11"/>
        <v>12366.01</v>
      </c>
    </row>
    <row r="731" spans="1:20" x14ac:dyDescent="0.25">
      <c r="A731" s="60" t="s">
        <v>277</v>
      </c>
      <c r="B731" s="60" t="s">
        <v>274</v>
      </c>
      <c r="C731" s="60" t="s">
        <v>397</v>
      </c>
      <c r="D731" s="60" t="s">
        <v>285</v>
      </c>
      <c r="E731" s="60" t="s">
        <v>118</v>
      </c>
      <c r="F731" s="60" t="s">
        <v>45</v>
      </c>
      <c r="G731" s="60" t="s">
        <v>16</v>
      </c>
      <c r="H731" s="60" t="s">
        <v>307</v>
      </c>
      <c r="I731">
        <v>29143</v>
      </c>
      <c r="J731" s="61">
        <v>386052.54523062601</v>
      </c>
      <c r="K731" s="62">
        <v>2769690.1932856198</v>
      </c>
      <c r="L731" s="63"/>
      <c r="M731" s="64">
        <v>0.13938473919086999</v>
      </c>
      <c r="N731" s="65">
        <v>0.99</v>
      </c>
      <c r="O731" s="66">
        <v>0.93307499999999999</v>
      </c>
      <c r="P731">
        <v>4062</v>
      </c>
      <c r="Q731" s="65">
        <v>3790.15</v>
      </c>
      <c r="R731" s="65">
        <v>46.64</v>
      </c>
      <c r="S731" s="50">
        <v>44732.853636689797</v>
      </c>
      <c r="T731" s="65">
        <f t="shared" si="11"/>
        <v>3836.79</v>
      </c>
    </row>
    <row r="732" spans="1:20" x14ac:dyDescent="0.25">
      <c r="A732" s="60" t="s">
        <v>277</v>
      </c>
      <c r="B732" s="60" t="s">
        <v>274</v>
      </c>
      <c r="C732" s="60" t="s">
        <v>398</v>
      </c>
      <c r="D732" s="60" t="s">
        <v>287</v>
      </c>
      <c r="E732" s="60" t="s">
        <v>118</v>
      </c>
      <c r="F732" s="60" t="s">
        <v>45</v>
      </c>
      <c r="G732" s="60" t="s">
        <v>16</v>
      </c>
      <c r="H732" s="60" t="s">
        <v>307</v>
      </c>
      <c r="I732">
        <v>4494</v>
      </c>
      <c r="J732" s="61">
        <v>386052.54523062601</v>
      </c>
      <c r="K732" s="62">
        <v>2734990.5484249801</v>
      </c>
      <c r="L732" s="63"/>
      <c r="M732" s="64">
        <v>0.14115315515548901</v>
      </c>
      <c r="N732" s="65">
        <v>0.98</v>
      </c>
      <c r="O732" s="66">
        <v>0.92364999999999997</v>
      </c>
      <c r="P732">
        <v>634</v>
      </c>
      <c r="Q732" s="65">
        <v>585.59</v>
      </c>
      <c r="R732" s="65">
        <v>11.09</v>
      </c>
      <c r="S732" s="50">
        <v>44732.853636689797</v>
      </c>
      <c r="T732" s="65">
        <f t="shared" si="11"/>
        <v>596.68000000000006</v>
      </c>
    </row>
    <row r="733" spans="1:20" x14ac:dyDescent="0.25">
      <c r="A733" s="60" t="s">
        <v>277</v>
      </c>
      <c r="B733" s="60" t="s">
        <v>274</v>
      </c>
      <c r="C733" s="60" t="s">
        <v>399</v>
      </c>
      <c r="D733" s="60" t="s">
        <v>285</v>
      </c>
      <c r="E733" s="60" t="s">
        <v>152</v>
      </c>
      <c r="F733" s="60" t="s">
        <v>45</v>
      </c>
      <c r="G733" s="60" t="s">
        <v>16</v>
      </c>
      <c r="H733" s="60" t="s">
        <v>307</v>
      </c>
      <c r="I733">
        <v>4637</v>
      </c>
      <c r="J733" s="61">
        <v>386052.54523062601</v>
      </c>
      <c r="K733" s="62">
        <v>1840727.5111295001</v>
      </c>
      <c r="L733" s="63"/>
      <c r="M733" s="64">
        <v>0.209728242174062</v>
      </c>
      <c r="N733" s="65">
        <v>4.0599999999999996</v>
      </c>
      <c r="O733" s="66">
        <v>3.8163999999999998</v>
      </c>
      <c r="P733">
        <v>972</v>
      </c>
      <c r="Q733" s="65">
        <v>3709.54</v>
      </c>
      <c r="R733" s="65">
        <v>-19.07</v>
      </c>
      <c r="S733" s="50">
        <v>44732.853636689797</v>
      </c>
      <c r="T733" s="65">
        <f t="shared" si="11"/>
        <v>3690.47</v>
      </c>
    </row>
    <row r="734" spans="1:20" x14ac:dyDescent="0.25">
      <c r="A734" s="60" t="s">
        <v>277</v>
      </c>
      <c r="B734" s="60" t="s">
        <v>274</v>
      </c>
      <c r="C734" s="60" t="s">
        <v>400</v>
      </c>
      <c r="D734" s="60" t="s">
        <v>287</v>
      </c>
      <c r="E734" s="60" t="s">
        <v>152</v>
      </c>
      <c r="F734" s="60" t="s">
        <v>45</v>
      </c>
      <c r="G734" s="60" t="s">
        <v>16</v>
      </c>
      <c r="H734" s="60" t="s">
        <v>307</v>
      </c>
      <c r="I734">
        <v>4514</v>
      </c>
      <c r="J734" s="61">
        <v>386052.54523062601</v>
      </c>
      <c r="K734" s="62">
        <v>2734990.5484249801</v>
      </c>
      <c r="L734" s="63"/>
      <c r="M734" s="64">
        <v>0.14115315515548901</v>
      </c>
      <c r="N734" s="65">
        <v>10.32</v>
      </c>
      <c r="O734" s="66">
        <v>9.7007999999999992</v>
      </c>
      <c r="P734">
        <v>637</v>
      </c>
      <c r="Q734" s="65">
        <v>6179.41</v>
      </c>
      <c r="R734" s="65">
        <v>-9.6999999999999993</v>
      </c>
      <c r="S734" s="50">
        <v>44732.853636689797</v>
      </c>
      <c r="T734" s="65">
        <f t="shared" si="11"/>
        <v>6169.71</v>
      </c>
    </row>
    <row r="735" spans="1:20" x14ac:dyDescent="0.25">
      <c r="A735" s="60" t="s">
        <v>277</v>
      </c>
      <c r="B735" s="60" t="s">
        <v>274</v>
      </c>
      <c r="C735" s="60" t="s">
        <v>401</v>
      </c>
      <c r="D735" s="60" t="s">
        <v>257</v>
      </c>
      <c r="E735" s="60" t="s">
        <v>126</v>
      </c>
      <c r="F735" s="60" t="s">
        <v>45</v>
      </c>
      <c r="G735" s="60" t="s">
        <v>16</v>
      </c>
      <c r="H735" s="60" t="s">
        <v>307</v>
      </c>
      <c r="I735">
        <v>4098</v>
      </c>
      <c r="J735" s="61">
        <v>386052.54523062601</v>
      </c>
      <c r="K735" s="62">
        <v>2769690.1932856198</v>
      </c>
      <c r="L735" s="63"/>
      <c r="M735" s="64">
        <v>0.13938473919086999</v>
      </c>
      <c r="N735" s="65">
        <v>12.35</v>
      </c>
      <c r="O735" s="66">
        <v>11.609</v>
      </c>
      <c r="P735">
        <v>571</v>
      </c>
      <c r="Q735" s="65">
        <v>6628.74</v>
      </c>
      <c r="R735" s="65">
        <v>23.22</v>
      </c>
      <c r="S735" s="50">
        <v>44732.853636689797</v>
      </c>
      <c r="T735" s="65">
        <f t="shared" si="11"/>
        <v>6651.96</v>
      </c>
    </row>
    <row r="736" spans="1:20" x14ac:dyDescent="0.25">
      <c r="A736" s="60" t="s">
        <v>277</v>
      </c>
      <c r="B736" s="60" t="s">
        <v>274</v>
      </c>
      <c r="C736" s="60" t="s">
        <v>402</v>
      </c>
      <c r="D736" s="60" t="s">
        <v>285</v>
      </c>
      <c r="E736" s="60" t="s">
        <v>126</v>
      </c>
      <c r="F736" s="60" t="s">
        <v>45</v>
      </c>
      <c r="G736" s="60" t="s">
        <v>16</v>
      </c>
      <c r="H736" s="60" t="s">
        <v>307</v>
      </c>
      <c r="I736">
        <v>1276</v>
      </c>
      <c r="J736" s="61">
        <v>386052.54523062601</v>
      </c>
      <c r="K736" s="62">
        <v>2769690.1932856198</v>
      </c>
      <c r="L736" s="63"/>
      <c r="M736" s="64">
        <v>0.13938473919086999</v>
      </c>
      <c r="N736" s="65">
        <v>12.35</v>
      </c>
      <c r="O736" s="66">
        <v>11.609</v>
      </c>
      <c r="P736">
        <v>177</v>
      </c>
      <c r="Q736" s="65">
        <v>2054.79</v>
      </c>
      <c r="R736" s="65">
        <v>11.61</v>
      </c>
      <c r="S736" s="50">
        <v>44732.853636689797</v>
      </c>
      <c r="T736" s="65">
        <f t="shared" si="11"/>
        <v>2066.4</v>
      </c>
    </row>
    <row r="737" spans="1:20" x14ac:dyDescent="0.25">
      <c r="A737" s="60" t="s">
        <v>278</v>
      </c>
      <c r="B737" s="60" t="s">
        <v>274</v>
      </c>
      <c r="C737" s="60" t="s">
        <v>396</v>
      </c>
      <c r="D737" s="60" t="s">
        <v>257</v>
      </c>
      <c r="E737" s="60" t="s">
        <v>118</v>
      </c>
      <c r="F737" s="60" t="s">
        <v>45</v>
      </c>
      <c r="G737" s="60" t="s">
        <v>16</v>
      </c>
      <c r="H737" s="60" t="s">
        <v>307</v>
      </c>
      <c r="I737">
        <v>94121</v>
      </c>
      <c r="J737" s="61">
        <v>337042.46289095603</v>
      </c>
      <c r="K737" s="62">
        <v>2769690.1932856198</v>
      </c>
      <c r="L737" s="63"/>
      <c r="M737" s="64">
        <v>0.121689589582267</v>
      </c>
      <c r="N737" s="65">
        <v>0.99</v>
      </c>
      <c r="O737" s="66">
        <v>0.93307499999999999</v>
      </c>
      <c r="P737">
        <v>11453</v>
      </c>
      <c r="Q737" s="65">
        <v>10686.51</v>
      </c>
      <c r="R737" s="65">
        <v>107.3</v>
      </c>
      <c r="S737" s="50">
        <v>44732.853636689797</v>
      </c>
      <c r="T737" s="65">
        <f t="shared" si="11"/>
        <v>10793.81</v>
      </c>
    </row>
    <row r="738" spans="1:20" x14ac:dyDescent="0.25">
      <c r="A738" s="60" t="s">
        <v>278</v>
      </c>
      <c r="B738" s="60" t="s">
        <v>274</v>
      </c>
      <c r="C738" s="60" t="s">
        <v>397</v>
      </c>
      <c r="D738" s="60" t="s">
        <v>285</v>
      </c>
      <c r="E738" s="60" t="s">
        <v>118</v>
      </c>
      <c r="F738" s="60" t="s">
        <v>45</v>
      </c>
      <c r="G738" s="60" t="s">
        <v>16</v>
      </c>
      <c r="H738" s="60" t="s">
        <v>307</v>
      </c>
      <c r="I738">
        <v>29143</v>
      </c>
      <c r="J738" s="61">
        <v>337042.46289095603</v>
      </c>
      <c r="K738" s="62">
        <v>2769690.1932856198</v>
      </c>
      <c r="L738" s="63"/>
      <c r="M738" s="64">
        <v>0.121689589582267</v>
      </c>
      <c r="N738" s="65">
        <v>0.99</v>
      </c>
      <c r="O738" s="66">
        <v>0.93307499999999999</v>
      </c>
      <c r="P738">
        <v>3546</v>
      </c>
      <c r="Q738" s="65">
        <v>3308.68</v>
      </c>
      <c r="R738" s="65">
        <v>39.19</v>
      </c>
      <c r="S738" s="50">
        <v>44732.853636689797</v>
      </c>
      <c r="T738" s="65">
        <f t="shared" si="11"/>
        <v>3347.87</v>
      </c>
    </row>
    <row r="739" spans="1:20" x14ac:dyDescent="0.25">
      <c r="A739" s="60" t="s">
        <v>278</v>
      </c>
      <c r="B739" s="60" t="s">
        <v>274</v>
      </c>
      <c r="C739" s="60" t="s">
        <v>398</v>
      </c>
      <c r="D739" s="60" t="s">
        <v>287</v>
      </c>
      <c r="E739" s="60" t="s">
        <v>118</v>
      </c>
      <c r="F739" s="60" t="s">
        <v>45</v>
      </c>
      <c r="G739" s="60" t="s">
        <v>16</v>
      </c>
      <c r="H739" s="60" t="s">
        <v>307</v>
      </c>
      <c r="I739">
        <v>4494</v>
      </c>
      <c r="J739" s="61">
        <v>337042.46289095603</v>
      </c>
      <c r="K739" s="62">
        <v>2734990.5484249801</v>
      </c>
      <c r="L739" s="63"/>
      <c r="M739" s="64">
        <v>0.123233501879943</v>
      </c>
      <c r="N739" s="65">
        <v>0.98</v>
      </c>
      <c r="O739" s="66">
        <v>0.92364999999999997</v>
      </c>
      <c r="P739">
        <v>553</v>
      </c>
      <c r="Q739" s="65">
        <v>510.78</v>
      </c>
      <c r="R739" s="65">
        <v>9.25</v>
      </c>
      <c r="S739" s="50">
        <v>44732.853636689797</v>
      </c>
      <c r="T739" s="65">
        <f t="shared" si="11"/>
        <v>520.03</v>
      </c>
    </row>
    <row r="740" spans="1:20" x14ac:dyDescent="0.25">
      <c r="A740" s="60" t="s">
        <v>278</v>
      </c>
      <c r="B740" s="60" t="s">
        <v>274</v>
      </c>
      <c r="C740" s="60" t="s">
        <v>399</v>
      </c>
      <c r="D740" s="60" t="s">
        <v>285</v>
      </c>
      <c r="E740" s="60" t="s">
        <v>152</v>
      </c>
      <c r="F740" s="60" t="s">
        <v>45</v>
      </c>
      <c r="G740" s="60" t="s">
        <v>16</v>
      </c>
      <c r="H740" s="60" t="s">
        <v>307</v>
      </c>
      <c r="I740">
        <v>4637</v>
      </c>
      <c r="J740" s="61">
        <v>337042.46289095603</v>
      </c>
      <c r="K740" s="62">
        <v>1840727.5111295001</v>
      </c>
      <c r="L740" s="63"/>
      <c r="M740" s="64">
        <v>0.18310285517715899</v>
      </c>
      <c r="N740" s="65">
        <v>4.0599999999999996</v>
      </c>
      <c r="O740" s="66">
        <v>3.8163999999999998</v>
      </c>
      <c r="P740">
        <v>849</v>
      </c>
      <c r="Q740" s="65">
        <v>3240.12</v>
      </c>
      <c r="R740" s="65">
        <v>-19.100000000000001</v>
      </c>
      <c r="S740" s="50">
        <v>44732.853636689797</v>
      </c>
      <c r="T740" s="65">
        <f t="shared" si="11"/>
        <v>3221.02</v>
      </c>
    </row>
    <row r="741" spans="1:20" x14ac:dyDescent="0.25">
      <c r="A741" s="60" t="s">
        <v>278</v>
      </c>
      <c r="B741" s="60" t="s">
        <v>274</v>
      </c>
      <c r="C741" s="60" t="s">
        <v>400</v>
      </c>
      <c r="D741" s="60" t="s">
        <v>287</v>
      </c>
      <c r="E741" s="60" t="s">
        <v>152</v>
      </c>
      <c r="F741" s="60" t="s">
        <v>45</v>
      </c>
      <c r="G741" s="60" t="s">
        <v>16</v>
      </c>
      <c r="H741" s="60" t="s">
        <v>307</v>
      </c>
      <c r="I741">
        <v>4514</v>
      </c>
      <c r="J741" s="61">
        <v>337042.46289095603</v>
      </c>
      <c r="K741" s="62">
        <v>2734990.5484249801</v>
      </c>
      <c r="L741" s="63"/>
      <c r="M741" s="64">
        <v>0.123233501879943</v>
      </c>
      <c r="N741" s="65">
        <v>10.32</v>
      </c>
      <c r="O741" s="66">
        <v>9.7007999999999992</v>
      </c>
      <c r="P741">
        <v>556</v>
      </c>
      <c r="Q741" s="65">
        <v>5393.64</v>
      </c>
      <c r="R741" s="65">
        <v>0</v>
      </c>
      <c r="S741" s="50">
        <v>44732.853636689797</v>
      </c>
      <c r="T741" s="65">
        <f t="shared" si="11"/>
        <v>5393.64</v>
      </c>
    </row>
    <row r="742" spans="1:20" x14ac:dyDescent="0.25">
      <c r="A742" s="60" t="s">
        <v>278</v>
      </c>
      <c r="B742" s="60" t="s">
        <v>274</v>
      </c>
      <c r="C742" s="60" t="s">
        <v>401</v>
      </c>
      <c r="D742" s="60" t="s">
        <v>257</v>
      </c>
      <c r="E742" s="60" t="s">
        <v>126</v>
      </c>
      <c r="F742" s="60" t="s">
        <v>45</v>
      </c>
      <c r="G742" s="60" t="s">
        <v>16</v>
      </c>
      <c r="H742" s="60" t="s">
        <v>307</v>
      </c>
      <c r="I742">
        <v>4098</v>
      </c>
      <c r="J742" s="61">
        <v>337042.46289095603</v>
      </c>
      <c r="K742" s="62">
        <v>2769690.1932856198</v>
      </c>
      <c r="L742" s="63"/>
      <c r="M742" s="64">
        <v>0.121689589582267</v>
      </c>
      <c r="N742" s="65">
        <v>12.35</v>
      </c>
      <c r="O742" s="66">
        <v>11.609</v>
      </c>
      <c r="P742">
        <v>498</v>
      </c>
      <c r="Q742" s="65">
        <v>5781.28</v>
      </c>
      <c r="R742" s="65">
        <v>58.05</v>
      </c>
      <c r="S742" s="50">
        <v>44732.853636689797</v>
      </c>
      <c r="T742" s="65">
        <f t="shared" si="11"/>
        <v>5839.33</v>
      </c>
    </row>
    <row r="743" spans="1:20" x14ac:dyDescent="0.25">
      <c r="A743" s="60" t="s">
        <v>278</v>
      </c>
      <c r="B743" s="60" t="s">
        <v>274</v>
      </c>
      <c r="C743" s="60" t="s">
        <v>402</v>
      </c>
      <c r="D743" s="60" t="s">
        <v>285</v>
      </c>
      <c r="E743" s="60" t="s">
        <v>126</v>
      </c>
      <c r="F743" s="60" t="s">
        <v>45</v>
      </c>
      <c r="G743" s="60" t="s">
        <v>16</v>
      </c>
      <c r="H743" s="60" t="s">
        <v>307</v>
      </c>
      <c r="I743">
        <v>1276</v>
      </c>
      <c r="J743" s="61">
        <v>337042.46289095603</v>
      </c>
      <c r="K743" s="62">
        <v>2769690.1932856198</v>
      </c>
      <c r="L743" s="63"/>
      <c r="M743" s="64">
        <v>0.121689589582267</v>
      </c>
      <c r="N743" s="65">
        <v>12.35</v>
      </c>
      <c r="O743" s="66">
        <v>11.609</v>
      </c>
      <c r="P743">
        <v>155</v>
      </c>
      <c r="Q743" s="65">
        <v>1799.39</v>
      </c>
      <c r="R743" s="65">
        <v>11.6</v>
      </c>
      <c r="S743" s="50">
        <v>44732.853636689797</v>
      </c>
      <c r="T743" s="65">
        <f t="shared" si="11"/>
        <v>1810.99</v>
      </c>
    </row>
    <row r="744" spans="1:20" x14ac:dyDescent="0.25">
      <c r="A744" s="60" t="s">
        <v>154</v>
      </c>
      <c r="B744" s="60" t="s">
        <v>153</v>
      </c>
      <c r="C744" s="60" t="s">
        <v>403</v>
      </c>
      <c r="D744" s="60" t="s">
        <v>279</v>
      </c>
      <c r="E744" s="60" t="s">
        <v>118</v>
      </c>
      <c r="F744" s="60" t="s">
        <v>55</v>
      </c>
      <c r="G744" s="60" t="s">
        <v>316</v>
      </c>
      <c r="H744" s="60" t="s">
        <v>307</v>
      </c>
      <c r="I744">
        <v>95370</v>
      </c>
      <c r="J744" s="61">
        <v>54860.898370918301</v>
      </c>
      <c r="K744" s="62"/>
      <c r="L744" s="63"/>
      <c r="M744" s="64"/>
      <c r="N744" s="65">
        <v>0.74</v>
      </c>
      <c r="O744" s="66">
        <v>0.69745000000000001</v>
      </c>
      <c r="Q744" s="65">
        <v>0</v>
      </c>
      <c r="R744" s="65">
        <v>0</v>
      </c>
      <c r="S744" s="50">
        <v>44732.853636689797</v>
      </c>
      <c r="T744" s="65">
        <f t="shared" si="11"/>
        <v>0</v>
      </c>
    </row>
    <row r="745" spans="1:20" x14ac:dyDescent="0.25">
      <c r="A745" s="60" t="s">
        <v>154</v>
      </c>
      <c r="B745" s="60" t="s">
        <v>153</v>
      </c>
      <c r="C745" s="60" t="s">
        <v>404</v>
      </c>
      <c r="D745" s="60" t="s">
        <v>282</v>
      </c>
      <c r="E745" s="60" t="s">
        <v>118</v>
      </c>
      <c r="F745" s="60" t="s">
        <v>55</v>
      </c>
      <c r="G745" s="60" t="s">
        <v>16</v>
      </c>
      <c r="H745" s="60" t="s">
        <v>307</v>
      </c>
      <c r="I745">
        <v>5786</v>
      </c>
      <c r="J745" s="61">
        <v>54860.898370918301</v>
      </c>
      <c r="K745" s="62">
        <v>3762790.2299660998</v>
      </c>
      <c r="L745" s="63"/>
      <c r="M745" s="64">
        <v>1.4579845013420399E-2</v>
      </c>
      <c r="N745" s="65">
        <v>0.75</v>
      </c>
      <c r="O745" s="66">
        <v>0.70687500000000003</v>
      </c>
      <c r="P745">
        <v>84</v>
      </c>
      <c r="Q745" s="65">
        <v>59.38</v>
      </c>
      <c r="R745" s="65">
        <v>0</v>
      </c>
      <c r="S745" s="50">
        <v>44732.853636689797</v>
      </c>
      <c r="T745" s="65">
        <f t="shared" si="11"/>
        <v>59.38</v>
      </c>
    </row>
    <row r="746" spans="1:20" x14ac:dyDescent="0.25">
      <c r="A746" s="60" t="s">
        <v>154</v>
      </c>
      <c r="B746" s="60" t="s">
        <v>153</v>
      </c>
      <c r="C746" s="60" t="s">
        <v>405</v>
      </c>
      <c r="D746" s="60" t="s">
        <v>285</v>
      </c>
      <c r="E746" s="60" t="s">
        <v>118</v>
      </c>
      <c r="F746" s="60" t="s">
        <v>55</v>
      </c>
      <c r="G746" s="60" t="s">
        <v>16</v>
      </c>
      <c r="H746" s="60" t="s">
        <v>307</v>
      </c>
      <c r="I746">
        <v>65966</v>
      </c>
      <c r="J746" s="61">
        <v>54860.898370918301</v>
      </c>
      <c r="K746" s="62">
        <v>3766234.8662442402</v>
      </c>
      <c r="L746" s="63"/>
      <c r="M746" s="64">
        <v>1.45665101405709E-2</v>
      </c>
      <c r="N746" s="65">
        <v>0.75</v>
      </c>
      <c r="O746" s="66">
        <v>0.70687500000000003</v>
      </c>
      <c r="P746">
        <v>960</v>
      </c>
      <c r="Q746" s="65">
        <v>678.6</v>
      </c>
      <c r="R746" s="65">
        <v>7.76</v>
      </c>
      <c r="S746" s="50">
        <v>44732.853636689797</v>
      </c>
      <c r="T746" s="65">
        <f t="shared" si="11"/>
        <v>686.36</v>
      </c>
    </row>
    <row r="747" spans="1:20" x14ac:dyDescent="0.25">
      <c r="A747" s="60" t="s">
        <v>154</v>
      </c>
      <c r="B747" s="60" t="s">
        <v>153</v>
      </c>
      <c r="C747" s="60" t="s">
        <v>406</v>
      </c>
      <c r="D747" s="60" t="s">
        <v>151</v>
      </c>
      <c r="E747" s="60" t="s">
        <v>152</v>
      </c>
      <c r="F747" s="60" t="s">
        <v>55</v>
      </c>
      <c r="G747" s="60" t="s">
        <v>16</v>
      </c>
      <c r="H747" s="60" t="s">
        <v>307</v>
      </c>
      <c r="I747">
        <v>4456</v>
      </c>
      <c r="J747" s="61">
        <v>54860.898370918301</v>
      </c>
      <c r="K747" s="62">
        <v>3762790.2299660998</v>
      </c>
      <c r="L747" s="63"/>
      <c r="M747" s="64">
        <v>1.4579845013420399E-2</v>
      </c>
      <c r="N747" s="65">
        <v>21.84</v>
      </c>
      <c r="O747" s="66">
        <v>20.529599999999999</v>
      </c>
      <c r="P747">
        <v>64</v>
      </c>
      <c r="Q747" s="65">
        <v>1313.89</v>
      </c>
      <c r="R747" s="65">
        <v>20.53</v>
      </c>
      <c r="S747" s="50">
        <v>44732.853636689797</v>
      </c>
      <c r="T747" s="65">
        <f t="shared" si="11"/>
        <v>1334.42</v>
      </c>
    </row>
    <row r="748" spans="1:20" x14ac:dyDescent="0.25">
      <c r="A748" s="60" t="s">
        <v>154</v>
      </c>
      <c r="B748" s="60" t="s">
        <v>153</v>
      </c>
      <c r="C748" s="60" t="s">
        <v>407</v>
      </c>
      <c r="D748" s="60" t="s">
        <v>282</v>
      </c>
      <c r="E748" s="60" t="s">
        <v>152</v>
      </c>
      <c r="F748" s="60" t="s">
        <v>55</v>
      </c>
      <c r="G748" s="60" t="s">
        <v>16</v>
      </c>
      <c r="H748" s="60" t="s">
        <v>307</v>
      </c>
      <c r="I748">
        <v>3351</v>
      </c>
      <c r="J748" s="61">
        <v>54860.898370918301</v>
      </c>
      <c r="K748" s="62">
        <v>3762790.2299660998</v>
      </c>
      <c r="L748" s="63"/>
      <c r="M748" s="64">
        <v>1.4579845013420399E-2</v>
      </c>
      <c r="N748" s="65">
        <v>21.84</v>
      </c>
      <c r="O748" s="66">
        <v>20.529599999999999</v>
      </c>
      <c r="P748">
        <v>48</v>
      </c>
      <c r="Q748" s="65">
        <v>985.42</v>
      </c>
      <c r="R748" s="65">
        <v>41.06</v>
      </c>
      <c r="S748" s="50">
        <v>44732.853636689797</v>
      </c>
      <c r="T748" s="65">
        <f t="shared" si="11"/>
        <v>1026.48</v>
      </c>
    </row>
    <row r="749" spans="1:20" x14ac:dyDescent="0.25">
      <c r="A749" s="60" t="s">
        <v>154</v>
      </c>
      <c r="B749" s="60" t="s">
        <v>153</v>
      </c>
      <c r="C749" s="60" t="s">
        <v>408</v>
      </c>
      <c r="D749" s="60" t="s">
        <v>151</v>
      </c>
      <c r="E749" s="60" t="s">
        <v>126</v>
      </c>
      <c r="F749" s="60" t="s">
        <v>55</v>
      </c>
      <c r="G749" s="60" t="s">
        <v>16</v>
      </c>
      <c r="H749" s="60" t="s">
        <v>307</v>
      </c>
      <c r="I749">
        <v>1446</v>
      </c>
      <c r="J749" s="61">
        <v>54860.898370918301</v>
      </c>
      <c r="K749" s="62">
        <v>3762790.2299660998</v>
      </c>
      <c r="L749" s="63"/>
      <c r="M749" s="64">
        <v>1.4579845013420399E-2</v>
      </c>
      <c r="N749" s="65">
        <v>9.52</v>
      </c>
      <c r="O749" s="66">
        <v>8.9488000000000003</v>
      </c>
      <c r="P749">
        <v>21</v>
      </c>
      <c r="Q749" s="65">
        <v>187.92</v>
      </c>
      <c r="R749" s="65">
        <v>0</v>
      </c>
      <c r="S749" s="50">
        <v>44732.853636689797</v>
      </c>
      <c r="T749" s="65">
        <f t="shared" si="11"/>
        <v>187.92</v>
      </c>
    </row>
    <row r="750" spans="1:20" x14ac:dyDescent="0.25">
      <c r="A750" s="60" t="s">
        <v>154</v>
      </c>
      <c r="B750" s="60" t="s">
        <v>153</v>
      </c>
      <c r="C750" s="60" t="s">
        <v>409</v>
      </c>
      <c r="D750" s="60" t="s">
        <v>285</v>
      </c>
      <c r="E750" s="60" t="s">
        <v>126</v>
      </c>
      <c r="F750" s="60" t="s">
        <v>55</v>
      </c>
      <c r="G750" s="60" t="s">
        <v>16</v>
      </c>
      <c r="H750" s="60" t="s">
        <v>307</v>
      </c>
      <c r="I750">
        <v>3589</v>
      </c>
      <c r="J750" s="61">
        <v>54860.898370918301</v>
      </c>
      <c r="K750" s="62">
        <v>3766234.8662442402</v>
      </c>
      <c r="L750" s="63"/>
      <c r="M750" s="64">
        <v>1.45665101405709E-2</v>
      </c>
      <c r="N750" s="65">
        <v>9.52</v>
      </c>
      <c r="O750" s="66">
        <v>8.9488000000000003</v>
      </c>
      <c r="P750">
        <v>52</v>
      </c>
      <c r="Q750" s="65">
        <v>465.34</v>
      </c>
      <c r="R750" s="65">
        <v>0</v>
      </c>
      <c r="S750" s="50">
        <v>44732.853636689797</v>
      </c>
      <c r="T750" s="65">
        <f t="shared" si="11"/>
        <v>465.34</v>
      </c>
    </row>
    <row r="751" spans="1:20" x14ac:dyDescent="0.25">
      <c r="A751" s="60" t="s">
        <v>155</v>
      </c>
      <c r="B751" s="60" t="s">
        <v>153</v>
      </c>
      <c r="C751" s="60" t="s">
        <v>403</v>
      </c>
      <c r="D751" s="60" t="s">
        <v>279</v>
      </c>
      <c r="E751" s="60" t="s">
        <v>118</v>
      </c>
      <c r="F751" s="60" t="s">
        <v>55</v>
      </c>
      <c r="G751" s="60" t="s">
        <v>16</v>
      </c>
      <c r="H751" s="60" t="s">
        <v>307</v>
      </c>
      <c r="I751">
        <v>95370</v>
      </c>
      <c r="J751" s="61">
        <v>3444.6362781370699</v>
      </c>
      <c r="K751" s="62">
        <v>2781803.4087269399</v>
      </c>
      <c r="L751" s="63"/>
      <c r="M751" s="64">
        <v>1.2382745190874099E-3</v>
      </c>
      <c r="N751" s="65">
        <v>0.74</v>
      </c>
      <c r="O751" s="66">
        <v>0.69745000000000001</v>
      </c>
      <c r="P751">
        <v>118</v>
      </c>
      <c r="Q751" s="65">
        <v>82.3</v>
      </c>
      <c r="R751" s="65">
        <v>0.7</v>
      </c>
      <c r="S751" s="50">
        <v>44732.853636689797</v>
      </c>
      <c r="T751" s="65">
        <f t="shared" si="11"/>
        <v>83</v>
      </c>
    </row>
    <row r="752" spans="1:20" x14ac:dyDescent="0.25">
      <c r="A752" s="60" t="s">
        <v>155</v>
      </c>
      <c r="B752" s="60" t="s">
        <v>153</v>
      </c>
      <c r="C752" s="60" t="s">
        <v>404</v>
      </c>
      <c r="D752" s="60" t="s">
        <v>282</v>
      </c>
      <c r="E752" s="60" t="s">
        <v>118</v>
      </c>
      <c r="F752" s="60" t="s">
        <v>55</v>
      </c>
      <c r="G752" s="60" t="s">
        <v>316</v>
      </c>
      <c r="H752" s="60" t="s">
        <v>307</v>
      </c>
      <c r="I752">
        <v>5786</v>
      </c>
      <c r="J752" s="61">
        <v>3444.6362781370699</v>
      </c>
      <c r="K752" s="62"/>
      <c r="L752" s="63"/>
      <c r="M752" s="64"/>
      <c r="N752" s="65">
        <v>0.75</v>
      </c>
      <c r="O752" s="66">
        <v>0.70687500000000003</v>
      </c>
      <c r="Q752" s="65">
        <v>0</v>
      </c>
      <c r="R752" s="65">
        <v>0</v>
      </c>
      <c r="S752" s="50">
        <v>44732.853636689797</v>
      </c>
      <c r="T752" s="65">
        <f t="shared" si="11"/>
        <v>0</v>
      </c>
    </row>
    <row r="753" spans="1:20" x14ac:dyDescent="0.25">
      <c r="A753" s="60" t="s">
        <v>155</v>
      </c>
      <c r="B753" s="60" t="s">
        <v>153</v>
      </c>
      <c r="C753" s="60" t="s">
        <v>405</v>
      </c>
      <c r="D753" s="60" t="s">
        <v>285</v>
      </c>
      <c r="E753" s="60" t="s">
        <v>118</v>
      </c>
      <c r="F753" s="60" t="s">
        <v>55</v>
      </c>
      <c r="G753" s="60" t="s">
        <v>16</v>
      </c>
      <c r="H753" s="60" t="s">
        <v>307</v>
      </c>
      <c r="I753">
        <v>65966</v>
      </c>
      <c r="J753" s="61">
        <v>3444.6362781370699</v>
      </c>
      <c r="K753" s="62">
        <v>3766234.8662442402</v>
      </c>
      <c r="L753" s="63"/>
      <c r="M753" s="64">
        <v>9.1461005499429303E-4</v>
      </c>
      <c r="N753" s="65">
        <v>0.75</v>
      </c>
      <c r="O753" s="66">
        <v>0.70687500000000003</v>
      </c>
      <c r="P753">
        <v>60</v>
      </c>
      <c r="Q753" s="65">
        <v>42.41</v>
      </c>
      <c r="R753" s="65">
        <v>1.41</v>
      </c>
      <c r="S753" s="50">
        <v>44732.853636689797</v>
      </c>
      <c r="T753" s="65">
        <f t="shared" si="11"/>
        <v>43.819999999999993</v>
      </c>
    </row>
    <row r="754" spans="1:20" x14ac:dyDescent="0.25">
      <c r="A754" s="60" t="s">
        <v>155</v>
      </c>
      <c r="B754" s="60" t="s">
        <v>153</v>
      </c>
      <c r="C754" s="60" t="s">
        <v>406</v>
      </c>
      <c r="D754" s="60" t="s">
        <v>151</v>
      </c>
      <c r="E754" s="60" t="s">
        <v>152</v>
      </c>
      <c r="F754" s="60" t="s">
        <v>55</v>
      </c>
      <c r="G754" s="60" t="s">
        <v>316</v>
      </c>
      <c r="H754" s="60" t="s">
        <v>307</v>
      </c>
      <c r="I754">
        <v>4456</v>
      </c>
      <c r="J754" s="61">
        <v>3444.6362781370699</v>
      </c>
      <c r="K754" s="62"/>
      <c r="L754" s="63"/>
      <c r="M754" s="64"/>
      <c r="N754" s="65">
        <v>21.84</v>
      </c>
      <c r="O754" s="66">
        <v>20.529599999999999</v>
      </c>
      <c r="Q754" s="65">
        <v>0</v>
      </c>
      <c r="R754" s="65">
        <v>0</v>
      </c>
      <c r="S754" s="50">
        <v>44732.853636689797</v>
      </c>
      <c r="T754" s="65">
        <f t="shared" si="11"/>
        <v>0</v>
      </c>
    </row>
    <row r="755" spans="1:20" x14ac:dyDescent="0.25">
      <c r="A755" s="60" t="s">
        <v>155</v>
      </c>
      <c r="B755" s="60" t="s">
        <v>153</v>
      </c>
      <c r="C755" s="60" t="s">
        <v>407</v>
      </c>
      <c r="D755" s="60" t="s">
        <v>282</v>
      </c>
      <c r="E755" s="60" t="s">
        <v>152</v>
      </c>
      <c r="F755" s="60" t="s">
        <v>55</v>
      </c>
      <c r="G755" s="60" t="s">
        <v>316</v>
      </c>
      <c r="H755" s="60" t="s">
        <v>307</v>
      </c>
      <c r="I755">
        <v>3351</v>
      </c>
      <c r="J755" s="61">
        <v>3444.6362781370699</v>
      </c>
      <c r="K755" s="62"/>
      <c r="L755" s="63"/>
      <c r="M755" s="64"/>
      <c r="N755" s="65">
        <v>21.84</v>
      </c>
      <c r="O755" s="66">
        <v>20.529599999999999</v>
      </c>
      <c r="Q755" s="65">
        <v>0</v>
      </c>
      <c r="R755" s="65">
        <v>0</v>
      </c>
      <c r="S755" s="50">
        <v>44732.853636689797</v>
      </c>
      <c r="T755" s="65">
        <f t="shared" si="11"/>
        <v>0</v>
      </c>
    </row>
    <row r="756" spans="1:20" x14ac:dyDescent="0.25">
      <c r="A756" s="60" t="s">
        <v>155</v>
      </c>
      <c r="B756" s="60" t="s">
        <v>153</v>
      </c>
      <c r="C756" s="60" t="s">
        <v>408</v>
      </c>
      <c r="D756" s="60" t="s">
        <v>151</v>
      </c>
      <c r="E756" s="60" t="s">
        <v>126</v>
      </c>
      <c r="F756" s="60" t="s">
        <v>55</v>
      </c>
      <c r="G756" s="60" t="s">
        <v>316</v>
      </c>
      <c r="H756" s="60" t="s">
        <v>307</v>
      </c>
      <c r="I756">
        <v>1446</v>
      </c>
      <c r="J756" s="61">
        <v>3444.6362781370699</v>
      </c>
      <c r="K756" s="62"/>
      <c r="L756" s="63"/>
      <c r="M756" s="64"/>
      <c r="N756" s="65">
        <v>9.52</v>
      </c>
      <c r="O756" s="66">
        <v>8.9488000000000003</v>
      </c>
      <c r="Q756" s="65">
        <v>0</v>
      </c>
      <c r="R756" s="65">
        <v>0</v>
      </c>
      <c r="S756" s="50">
        <v>44732.853636689797</v>
      </c>
      <c r="T756" s="65">
        <f t="shared" si="11"/>
        <v>0</v>
      </c>
    </row>
    <row r="757" spans="1:20" x14ac:dyDescent="0.25">
      <c r="A757" s="60" t="s">
        <v>155</v>
      </c>
      <c r="B757" s="60" t="s">
        <v>153</v>
      </c>
      <c r="C757" s="60" t="s">
        <v>409</v>
      </c>
      <c r="D757" s="60" t="s">
        <v>285</v>
      </c>
      <c r="E757" s="60" t="s">
        <v>126</v>
      </c>
      <c r="F757" s="60" t="s">
        <v>55</v>
      </c>
      <c r="G757" s="60" t="s">
        <v>16</v>
      </c>
      <c r="H757" s="60" t="s">
        <v>307</v>
      </c>
      <c r="I757">
        <v>3589</v>
      </c>
      <c r="J757" s="61">
        <v>3444.6362781370699</v>
      </c>
      <c r="K757" s="62">
        <v>3766234.8662442402</v>
      </c>
      <c r="L757" s="63"/>
      <c r="M757" s="64">
        <v>9.1461005499429303E-4</v>
      </c>
      <c r="N757" s="65">
        <v>9.52</v>
      </c>
      <c r="O757" s="66">
        <v>8.9488000000000003</v>
      </c>
      <c r="P757">
        <v>3</v>
      </c>
      <c r="Q757" s="65">
        <v>26.85</v>
      </c>
      <c r="R757" s="65">
        <v>0</v>
      </c>
      <c r="S757" s="50">
        <v>44732.853636689797</v>
      </c>
      <c r="T757" s="65">
        <f t="shared" si="11"/>
        <v>26.85</v>
      </c>
    </row>
    <row r="758" spans="1:20" x14ac:dyDescent="0.25">
      <c r="A758" s="60" t="s">
        <v>156</v>
      </c>
      <c r="B758" s="60" t="s">
        <v>153</v>
      </c>
      <c r="C758" s="60" t="s">
        <v>403</v>
      </c>
      <c r="D758" s="60" t="s">
        <v>279</v>
      </c>
      <c r="E758" s="60" t="s">
        <v>118</v>
      </c>
      <c r="F758" s="60" t="s">
        <v>55</v>
      </c>
      <c r="G758" s="60" t="s">
        <v>316</v>
      </c>
      <c r="H758" s="60" t="s">
        <v>307</v>
      </c>
      <c r="I758">
        <v>95370</v>
      </c>
      <c r="J758" s="61">
        <v>929570.55914638599</v>
      </c>
      <c r="K758" s="62"/>
      <c r="L758" s="63"/>
      <c r="M758" s="64"/>
      <c r="N758" s="65">
        <v>0.74</v>
      </c>
      <c r="O758" s="66">
        <v>0.69745000000000001</v>
      </c>
      <c r="Q758" s="65">
        <v>0</v>
      </c>
      <c r="R758" s="65">
        <v>0</v>
      </c>
      <c r="S758" s="50">
        <v>44732.853636689797</v>
      </c>
      <c r="T758" s="65">
        <f t="shared" si="11"/>
        <v>0</v>
      </c>
    </row>
    <row r="759" spans="1:20" x14ac:dyDescent="0.25">
      <c r="A759" s="60" t="s">
        <v>156</v>
      </c>
      <c r="B759" s="60" t="s">
        <v>153</v>
      </c>
      <c r="C759" s="60" t="s">
        <v>404</v>
      </c>
      <c r="D759" s="60" t="s">
        <v>282</v>
      </c>
      <c r="E759" s="60" t="s">
        <v>118</v>
      </c>
      <c r="F759" s="60" t="s">
        <v>55</v>
      </c>
      <c r="G759" s="60" t="s">
        <v>16</v>
      </c>
      <c r="H759" s="60" t="s">
        <v>307</v>
      </c>
      <c r="I759">
        <v>5786</v>
      </c>
      <c r="J759" s="61">
        <v>929570.55914638599</v>
      </c>
      <c r="K759" s="62">
        <v>3762790.2299660998</v>
      </c>
      <c r="L759" s="63"/>
      <c r="M759" s="64">
        <v>0.247042886351589</v>
      </c>
      <c r="N759" s="65">
        <v>0.75</v>
      </c>
      <c r="O759" s="66">
        <v>0.70687500000000003</v>
      </c>
      <c r="P759">
        <v>1429</v>
      </c>
      <c r="Q759" s="65">
        <v>1010.12</v>
      </c>
      <c r="R759" s="65">
        <v>14.85</v>
      </c>
      <c r="S759" s="50">
        <v>44732.853636689797</v>
      </c>
      <c r="T759" s="65">
        <f t="shared" si="11"/>
        <v>1024.97</v>
      </c>
    </row>
    <row r="760" spans="1:20" x14ac:dyDescent="0.25">
      <c r="A760" s="60" t="s">
        <v>156</v>
      </c>
      <c r="B760" s="60" t="s">
        <v>153</v>
      </c>
      <c r="C760" s="60" t="s">
        <v>405</v>
      </c>
      <c r="D760" s="60" t="s">
        <v>285</v>
      </c>
      <c r="E760" s="60" t="s">
        <v>118</v>
      </c>
      <c r="F760" s="60" t="s">
        <v>55</v>
      </c>
      <c r="G760" s="60" t="s">
        <v>16</v>
      </c>
      <c r="H760" s="60" t="s">
        <v>307</v>
      </c>
      <c r="I760">
        <v>65966</v>
      </c>
      <c r="J760" s="61">
        <v>929570.55914638599</v>
      </c>
      <c r="K760" s="62">
        <v>3766234.8662442402</v>
      </c>
      <c r="L760" s="63"/>
      <c r="M760" s="64">
        <v>0.24681693844371699</v>
      </c>
      <c r="N760" s="65">
        <v>0.75</v>
      </c>
      <c r="O760" s="66">
        <v>0.70687500000000003</v>
      </c>
      <c r="P760">
        <v>16281</v>
      </c>
      <c r="Q760" s="65">
        <v>11508.63</v>
      </c>
      <c r="R760" s="65">
        <v>112.39</v>
      </c>
      <c r="S760" s="50">
        <v>44732.853636689797</v>
      </c>
      <c r="T760" s="65">
        <f t="shared" si="11"/>
        <v>11621.019999999999</v>
      </c>
    </row>
    <row r="761" spans="1:20" x14ac:dyDescent="0.25">
      <c r="A761" s="60" t="s">
        <v>156</v>
      </c>
      <c r="B761" s="60" t="s">
        <v>153</v>
      </c>
      <c r="C761" s="60" t="s">
        <v>406</v>
      </c>
      <c r="D761" s="60" t="s">
        <v>151</v>
      </c>
      <c r="E761" s="60" t="s">
        <v>152</v>
      </c>
      <c r="F761" s="60" t="s">
        <v>55</v>
      </c>
      <c r="G761" s="60" t="s">
        <v>16</v>
      </c>
      <c r="H761" s="60" t="s">
        <v>307</v>
      </c>
      <c r="I761">
        <v>4456</v>
      </c>
      <c r="J761" s="61">
        <v>929570.55914638599</v>
      </c>
      <c r="K761" s="62">
        <v>3762790.2299660998</v>
      </c>
      <c r="L761" s="63"/>
      <c r="M761" s="64">
        <v>0.247042886351589</v>
      </c>
      <c r="N761" s="65">
        <v>21.84</v>
      </c>
      <c r="O761" s="66">
        <v>20.529599999999999</v>
      </c>
      <c r="P761">
        <v>1100</v>
      </c>
      <c r="Q761" s="65">
        <v>22582.560000000001</v>
      </c>
      <c r="R761" s="65">
        <v>41.06</v>
      </c>
      <c r="S761" s="50">
        <v>44732.853636689797</v>
      </c>
      <c r="T761" s="65">
        <f t="shared" si="11"/>
        <v>22623.620000000003</v>
      </c>
    </row>
    <row r="762" spans="1:20" x14ac:dyDescent="0.25">
      <c r="A762" s="60" t="s">
        <v>156</v>
      </c>
      <c r="B762" s="60" t="s">
        <v>153</v>
      </c>
      <c r="C762" s="60" t="s">
        <v>407</v>
      </c>
      <c r="D762" s="60" t="s">
        <v>282</v>
      </c>
      <c r="E762" s="60" t="s">
        <v>152</v>
      </c>
      <c r="F762" s="60" t="s">
        <v>55</v>
      </c>
      <c r="G762" s="60" t="s">
        <v>16</v>
      </c>
      <c r="H762" s="60" t="s">
        <v>307</v>
      </c>
      <c r="I762">
        <v>3351</v>
      </c>
      <c r="J762" s="61">
        <v>929570.55914638599</v>
      </c>
      <c r="K762" s="62">
        <v>3762790.2299660998</v>
      </c>
      <c r="L762" s="63"/>
      <c r="M762" s="64">
        <v>0.247042886351589</v>
      </c>
      <c r="N762" s="65">
        <v>21.84</v>
      </c>
      <c r="O762" s="66">
        <v>20.529599999999999</v>
      </c>
      <c r="P762">
        <v>827</v>
      </c>
      <c r="Q762" s="65">
        <v>16977.98</v>
      </c>
      <c r="R762" s="65">
        <v>123.18</v>
      </c>
      <c r="S762" s="50">
        <v>44732.853636689797</v>
      </c>
      <c r="T762" s="65">
        <f t="shared" si="11"/>
        <v>17101.16</v>
      </c>
    </row>
    <row r="763" spans="1:20" x14ac:dyDescent="0.25">
      <c r="A763" s="60" t="s">
        <v>156</v>
      </c>
      <c r="B763" s="60" t="s">
        <v>153</v>
      </c>
      <c r="C763" s="60" t="s">
        <v>408</v>
      </c>
      <c r="D763" s="60" t="s">
        <v>151</v>
      </c>
      <c r="E763" s="60" t="s">
        <v>126</v>
      </c>
      <c r="F763" s="60" t="s">
        <v>55</v>
      </c>
      <c r="G763" s="60" t="s">
        <v>16</v>
      </c>
      <c r="H763" s="60" t="s">
        <v>307</v>
      </c>
      <c r="I763">
        <v>1446</v>
      </c>
      <c r="J763" s="61">
        <v>929570.55914638599</v>
      </c>
      <c r="K763" s="62">
        <v>3762790.2299660998</v>
      </c>
      <c r="L763" s="63"/>
      <c r="M763" s="64">
        <v>0.247042886351589</v>
      </c>
      <c r="N763" s="65">
        <v>9.52</v>
      </c>
      <c r="O763" s="66">
        <v>8.9488000000000003</v>
      </c>
      <c r="P763">
        <v>357</v>
      </c>
      <c r="Q763" s="65">
        <v>3194.72</v>
      </c>
      <c r="R763" s="65">
        <v>8.94</v>
      </c>
      <c r="S763" s="50">
        <v>44732.853636689797</v>
      </c>
      <c r="T763" s="65">
        <f t="shared" si="11"/>
        <v>3203.66</v>
      </c>
    </row>
    <row r="764" spans="1:20" x14ac:dyDescent="0.25">
      <c r="A764" s="60" t="s">
        <v>156</v>
      </c>
      <c r="B764" s="60" t="s">
        <v>153</v>
      </c>
      <c r="C764" s="60" t="s">
        <v>409</v>
      </c>
      <c r="D764" s="60" t="s">
        <v>285</v>
      </c>
      <c r="E764" s="60" t="s">
        <v>126</v>
      </c>
      <c r="F764" s="60" t="s">
        <v>55</v>
      </c>
      <c r="G764" s="60" t="s">
        <v>16</v>
      </c>
      <c r="H764" s="60" t="s">
        <v>307</v>
      </c>
      <c r="I764">
        <v>3589</v>
      </c>
      <c r="J764" s="61">
        <v>929570.55914638599</v>
      </c>
      <c r="K764" s="62">
        <v>3766234.8662442402</v>
      </c>
      <c r="L764" s="63"/>
      <c r="M764" s="64">
        <v>0.24681693844371699</v>
      </c>
      <c r="N764" s="65">
        <v>9.52</v>
      </c>
      <c r="O764" s="66">
        <v>8.9488000000000003</v>
      </c>
      <c r="P764">
        <v>885</v>
      </c>
      <c r="Q764" s="65">
        <v>7919.69</v>
      </c>
      <c r="R764" s="65">
        <v>17.89</v>
      </c>
      <c r="S764" s="50">
        <v>44732.853636689797</v>
      </c>
      <c r="T764" s="65">
        <f t="shared" si="11"/>
        <v>7937.58</v>
      </c>
    </row>
    <row r="765" spans="1:20" x14ac:dyDescent="0.25">
      <c r="A765" s="60" t="s">
        <v>157</v>
      </c>
      <c r="B765" s="60" t="s">
        <v>153</v>
      </c>
      <c r="C765" s="60" t="s">
        <v>403</v>
      </c>
      <c r="D765" s="60" t="s">
        <v>279</v>
      </c>
      <c r="E765" s="60" t="s">
        <v>118</v>
      </c>
      <c r="F765" s="60" t="s">
        <v>55</v>
      </c>
      <c r="G765" s="60" t="s">
        <v>16</v>
      </c>
      <c r="H765" s="60" t="s">
        <v>307</v>
      </c>
      <c r="I765">
        <v>95370</v>
      </c>
      <c r="J765" s="61">
        <v>2778358.7724488</v>
      </c>
      <c r="K765" s="62">
        <v>2781803.4087269399</v>
      </c>
      <c r="L765" s="63"/>
      <c r="M765" s="64">
        <v>0.99876172548091302</v>
      </c>
      <c r="N765" s="65">
        <v>0.74</v>
      </c>
      <c r="O765" s="66">
        <v>0.69745000000000001</v>
      </c>
      <c r="P765">
        <v>95251</v>
      </c>
      <c r="Q765" s="65">
        <v>66432.81</v>
      </c>
      <c r="R765" s="65">
        <v>742.79</v>
      </c>
      <c r="S765" s="50">
        <v>44732.853636689797</v>
      </c>
      <c r="T765" s="65">
        <f t="shared" si="11"/>
        <v>67175.599999999991</v>
      </c>
    </row>
    <row r="766" spans="1:20" x14ac:dyDescent="0.25">
      <c r="A766" s="60" t="s">
        <v>157</v>
      </c>
      <c r="B766" s="60" t="s">
        <v>153</v>
      </c>
      <c r="C766" s="60" t="s">
        <v>404</v>
      </c>
      <c r="D766" s="60" t="s">
        <v>282</v>
      </c>
      <c r="E766" s="60" t="s">
        <v>118</v>
      </c>
      <c r="F766" s="60" t="s">
        <v>55</v>
      </c>
      <c r="G766" s="60" t="s">
        <v>16</v>
      </c>
      <c r="H766" s="60" t="s">
        <v>307</v>
      </c>
      <c r="I766">
        <v>5786</v>
      </c>
      <c r="J766" s="61">
        <v>2778358.7724488</v>
      </c>
      <c r="K766" s="62">
        <v>3762790.2299660998</v>
      </c>
      <c r="L766" s="63"/>
      <c r="M766" s="64">
        <v>0.73837726863499098</v>
      </c>
      <c r="N766" s="65">
        <v>0.75</v>
      </c>
      <c r="O766" s="66">
        <v>0.70687500000000003</v>
      </c>
      <c r="P766">
        <v>4272</v>
      </c>
      <c r="Q766" s="65">
        <v>3019.77</v>
      </c>
      <c r="R766" s="65">
        <v>45.95</v>
      </c>
      <c r="S766" s="50">
        <v>44732.853636689797</v>
      </c>
      <c r="T766" s="65">
        <f t="shared" si="11"/>
        <v>3065.72</v>
      </c>
    </row>
    <row r="767" spans="1:20" x14ac:dyDescent="0.25">
      <c r="A767" s="60" t="s">
        <v>157</v>
      </c>
      <c r="B767" s="60" t="s">
        <v>153</v>
      </c>
      <c r="C767" s="60" t="s">
        <v>405</v>
      </c>
      <c r="D767" s="60" t="s">
        <v>285</v>
      </c>
      <c r="E767" s="60" t="s">
        <v>118</v>
      </c>
      <c r="F767" s="60" t="s">
        <v>55</v>
      </c>
      <c r="G767" s="60" t="s">
        <v>16</v>
      </c>
      <c r="H767" s="60" t="s">
        <v>307</v>
      </c>
      <c r="I767">
        <v>65966</v>
      </c>
      <c r="J767" s="61">
        <v>2778358.7724488</v>
      </c>
      <c r="K767" s="62">
        <v>3766234.8662442402</v>
      </c>
      <c r="L767" s="63"/>
      <c r="M767" s="64">
        <v>0.73770194136071798</v>
      </c>
      <c r="N767" s="65">
        <v>0.75</v>
      </c>
      <c r="O767" s="66">
        <v>0.70687500000000003</v>
      </c>
      <c r="P767">
        <v>48663</v>
      </c>
      <c r="Q767" s="65">
        <v>34398.660000000003</v>
      </c>
      <c r="R767" s="65">
        <v>337.18</v>
      </c>
      <c r="S767" s="50">
        <v>44732.853636689797</v>
      </c>
      <c r="T767" s="65">
        <f t="shared" si="11"/>
        <v>34735.840000000004</v>
      </c>
    </row>
    <row r="768" spans="1:20" x14ac:dyDescent="0.25">
      <c r="A768" s="60" t="s">
        <v>157</v>
      </c>
      <c r="B768" s="60" t="s">
        <v>153</v>
      </c>
      <c r="C768" s="60" t="s">
        <v>406</v>
      </c>
      <c r="D768" s="60" t="s">
        <v>151</v>
      </c>
      <c r="E768" s="60" t="s">
        <v>152</v>
      </c>
      <c r="F768" s="60" t="s">
        <v>55</v>
      </c>
      <c r="G768" s="60" t="s">
        <v>16</v>
      </c>
      <c r="H768" s="60" t="s">
        <v>307</v>
      </c>
      <c r="I768">
        <v>4456</v>
      </c>
      <c r="J768" s="61">
        <v>2778358.7724488</v>
      </c>
      <c r="K768" s="62">
        <v>3762790.2299660998</v>
      </c>
      <c r="L768" s="63"/>
      <c r="M768" s="64">
        <v>0.73837726863499098</v>
      </c>
      <c r="N768" s="65">
        <v>21.84</v>
      </c>
      <c r="O768" s="66">
        <v>20.529599999999999</v>
      </c>
      <c r="P768">
        <v>3290</v>
      </c>
      <c r="Q768" s="65">
        <v>67542.38</v>
      </c>
      <c r="R768" s="65">
        <v>266.88</v>
      </c>
      <c r="S768" s="50">
        <v>44732.853636689797</v>
      </c>
      <c r="T768" s="65">
        <f t="shared" si="11"/>
        <v>67809.260000000009</v>
      </c>
    </row>
    <row r="769" spans="1:20" x14ac:dyDescent="0.25">
      <c r="A769" s="60" t="s">
        <v>157</v>
      </c>
      <c r="B769" s="60" t="s">
        <v>153</v>
      </c>
      <c r="C769" s="60" t="s">
        <v>407</v>
      </c>
      <c r="D769" s="60" t="s">
        <v>282</v>
      </c>
      <c r="E769" s="60" t="s">
        <v>152</v>
      </c>
      <c r="F769" s="60" t="s">
        <v>55</v>
      </c>
      <c r="G769" s="60" t="s">
        <v>16</v>
      </c>
      <c r="H769" s="60" t="s">
        <v>307</v>
      </c>
      <c r="I769">
        <v>3351</v>
      </c>
      <c r="J769" s="61">
        <v>2778358.7724488</v>
      </c>
      <c r="K769" s="62">
        <v>3762790.2299660998</v>
      </c>
      <c r="L769" s="63"/>
      <c r="M769" s="64">
        <v>0.73837726863499098</v>
      </c>
      <c r="N769" s="65">
        <v>21.84</v>
      </c>
      <c r="O769" s="66">
        <v>20.529599999999999</v>
      </c>
      <c r="P769">
        <v>2474</v>
      </c>
      <c r="Q769" s="65">
        <v>50790.23</v>
      </c>
      <c r="R769" s="65">
        <v>328.47</v>
      </c>
      <c r="S769" s="50">
        <v>44732.853636689797</v>
      </c>
      <c r="T769" s="65">
        <f t="shared" si="11"/>
        <v>51118.700000000004</v>
      </c>
    </row>
    <row r="770" spans="1:20" x14ac:dyDescent="0.25">
      <c r="A770" s="60" t="s">
        <v>157</v>
      </c>
      <c r="B770" s="60" t="s">
        <v>153</v>
      </c>
      <c r="C770" s="60" t="s">
        <v>408</v>
      </c>
      <c r="D770" s="60" t="s">
        <v>151</v>
      </c>
      <c r="E770" s="60" t="s">
        <v>126</v>
      </c>
      <c r="F770" s="60" t="s">
        <v>55</v>
      </c>
      <c r="G770" s="60" t="s">
        <v>16</v>
      </c>
      <c r="H770" s="60" t="s">
        <v>307</v>
      </c>
      <c r="I770">
        <v>1446</v>
      </c>
      <c r="J770" s="61">
        <v>2778358.7724488</v>
      </c>
      <c r="K770" s="62">
        <v>3762790.2299660998</v>
      </c>
      <c r="L770" s="63"/>
      <c r="M770" s="64">
        <v>0.73837726863499098</v>
      </c>
      <c r="N770" s="65">
        <v>9.52</v>
      </c>
      <c r="O770" s="66">
        <v>8.9488000000000003</v>
      </c>
      <c r="P770">
        <v>1067</v>
      </c>
      <c r="Q770" s="65">
        <v>9548.3700000000008</v>
      </c>
      <c r="R770" s="65">
        <v>17.899999999999999</v>
      </c>
      <c r="S770" s="50">
        <v>44732.853636689797</v>
      </c>
      <c r="T770" s="65">
        <f t="shared" si="11"/>
        <v>9566.27</v>
      </c>
    </row>
    <row r="771" spans="1:20" x14ac:dyDescent="0.25">
      <c r="A771" s="60" t="s">
        <v>157</v>
      </c>
      <c r="B771" s="60" t="s">
        <v>153</v>
      </c>
      <c r="C771" s="60" t="s">
        <v>409</v>
      </c>
      <c r="D771" s="60" t="s">
        <v>285</v>
      </c>
      <c r="E771" s="60" t="s">
        <v>126</v>
      </c>
      <c r="F771" s="60" t="s">
        <v>55</v>
      </c>
      <c r="G771" s="60" t="s">
        <v>16</v>
      </c>
      <c r="H771" s="60" t="s">
        <v>307</v>
      </c>
      <c r="I771">
        <v>3589</v>
      </c>
      <c r="J771" s="61">
        <v>2778358.7724488</v>
      </c>
      <c r="K771" s="62">
        <v>3766234.8662442402</v>
      </c>
      <c r="L771" s="63"/>
      <c r="M771" s="64">
        <v>0.73770194136071798</v>
      </c>
      <c r="N771" s="65">
        <v>9.52</v>
      </c>
      <c r="O771" s="66">
        <v>8.9488000000000003</v>
      </c>
      <c r="P771">
        <v>2647</v>
      </c>
      <c r="Q771" s="65">
        <v>23687.47</v>
      </c>
      <c r="R771" s="65">
        <v>44.75</v>
      </c>
      <c r="S771" s="50">
        <v>44732.853636689797</v>
      </c>
      <c r="T771" s="65">
        <f t="shared" ref="T771:T834" si="12">SUM(Q771+R771)</f>
        <v>23732.22</v>
      </c>
    </row>
    <row r="772" spans="1:20" x14ac:dyDescent="0.25">
      <c r="A772" s="60" t="s">
        <v>236</v>
      </c>
      <c r="B772" s="60" t="s">
        <v>235</v>
      </c>
      <c r="C772" s="60" t="s">
        <v>372</v>
      </c>
      <c r="D772" s="60" t="s">
        <v>151</v>
      </c>
      <c r="E772" s="60" t="s">
        <v>118</v>
      </c>
      <c r="F772" s="60" t="s">
        <v>21</v>
      </c>
      <c r="G772" s="60" t="s">
        <v>16</v>
      </c>
      <c r="H772" s="60" t="s">
        <v>307</v>
      </c>
      <c r="I772">
        <v>50074</v>
      </c>
      <c r="J772" s="61">
        <v>836388.08218119305</v>
      </c>
      <c r="K772" s="62">
        <v>9638978.7935049701</v>
      </c>
      <c r="L772" s="63"/>
      <c r="M772" s="64">
        <v>8.67714412593973E-2</v>
      </c>
      <c r="N772" s="65">
        <v>2.0099999999999998</v>
      </c>
      <c r="O772" s="66">
        <v>1.894425</v>
      </c>
      <c r="P772">
        <v>4344</v>
      </c>
      <c r="Q772" s="65">
        <v>8229.3799999999992</v>
      </c>
      <c r="R772" s="65">
        <v>96.6</v>
      </c>
      <c r="S772" s="50">
        <v>44732.853636689797</v>
      </c>
      <c r="T772" s="65">
        <f t="shared" si="12"/>
        <v>8325.98</v>
      </c>
    </row>
    <row r="773" spans="1:20" x14ac:dyDescent="0.25">
      <c r="A773" s="60" t="s">
        <v>236</v>
      </c>
      <c r="B773" s="60" t="s">
        <v>235</v>
      </c>
      <c r="C773" s="60" t="s">
        <v>373</v>
      </c>
      <c r="D773" s="60" t="s">
        <v>280</v>
      </c>
      <c r="E773" s="60" t="s">
        <v>118</v>
      </c>
      <c r="F773" s="60" t="s">
        <v>21</v>
      </c>
      <c r="G773" s="60" t="s">
        <v>316</v>
      </c>
      <c r="H773" s="60" t="s">
        <v>307</v>
      </c>
      <c r="I773">
        <v>61480</v>
      </c>
      <c r="J773" s="61">
        <v>836388.08218119305</v>
      </c>
      <c r="K773" s="62"/>
      <c r="L773" s="63"/>
      <c r="M773" s="64"/>
      <c r="N773" s="65">
        <v>0.73</v>
      </c>
      <c r="O773" s="66">
        <v>0.688025</v>
      </c>
      <c r="Q773" s="65">
        <v>0</v>
      </c>
      <c r="R773" s="65">
        <v>0</v>
      </c>
      <c r="S773" s="50">
        <v>44732.853636689797</v>
      </c>
      <c r="T773" s="65">
        <f t="shared" si="12"/>
        <v>0</v>
      </c>
    </row>
    <row r="774" spans="1:20" x14ac:dyDescent="0.25">
      <c r="A774" s="60" t="s">
        <v>236</v>
      </c>
      <c r="B774" s="60" t="s">
        <v>235</v>
      </c>
      <c r="C774" s="60" t="s">
        <v>374</v>
      </c>
      <c r="D774" s="60" t="s">
        <v>285</v>
      </c>
      <c r="E774" s="60" t="s">
        <v>118</v>
      </c>
      <c r="F774" s="60" t="s">
        <v>21</v>
      </c>
      <c r="G774" s="60" t="s">
        <v>16</v>
      </c>
      <c r="H774" s="60" t="s">
        <v>307</v>
      </c>
      <c r="I774">
        <v>131124</v>
      </c>
      <c r="J774" s="61">
        <v>836388.08218119305</v>
      </c>
      <c r="K774" s="62">
        <v>9643512.5427239891</v>
      </c>
      <c r="L774" s="63"/>
      <c r="M774" s="64">
        <v>8.6730646999805705E-2</v>
      </c>
      <c r="N774" s="65">
        <v>2.0099999999999998</v>
      </c>
      <c r="O774" s="66">
        <v>1.894425</v>
      </c>
      <c r="P774">
        <v>11372</v>
      </c>
      <c r="Q774" s="65">
        <v>21543.4</v>
      </c>
      <c r="R774" s="65">
        <v>270.89999999999998</v>
      </c>
      <c r="S774" s="50">
        <v>44732.853636689797</v>
      </c>
      <c r="T774" s="65">
        <f t="shared" si="12"/>
        <v>21814.300000000003</v>
      </c>
    </row>
    <row r="775" spans="1:20" x14ac:dyDescent="0.25">
      <c r="A775" s="60" t="s">
        <v>236</v>
      </c>
      <c r="B775" s="60" t="s">
        <v>235</v>
      </c>
      <c r="C775" s="60" t="s">
        <v>375</v>
      </c>
      <c r="D775" s="60" t="s">
        <v>151</v>
      </c>
      <c r="E775" s="60" t="s">
        <v>152</v>
      </c>
      <c r="F775" s="60" t="s">
        <v>21</v>
      </c>
      <c r="G775" s="60" t="s">
        <v>316</v>
      </c>
      <c r="H775" s="60" t="s">
        <v>307</v>
      </c>
      <c r="I775">
        <v>5268</v>
      </c>
      <c r="J775" s="61">
        <v>836388.08218119305</v>
      </c>
      <c r="K775" s="62"/>
      <c r="L775" s="63"/>
      <c r="M775" s="64"/>
      <c r="N775" s="65">
        <v>23.37</v>
      </c>
      <c r="O775" s="66">
        <v>21.9678</v>
      </c>
      <c r="Q775" s="65">
        <v>0</v>
      </c>
      <c r="R775" s="65">
        <v>0</v>
      </c>
      <c r="S775" s="50">
        <v>44732.853636689797</v>
      </c>
      <c r="T775" s="65">
        <f t="shared" si="12"/>
        <v>0</v>
      </c>
    </row>
    <row r="776" spans="1:20" x14ac:dyDescent="0.25">
      <c r="A776" s="60" t="s">
        <v>236</v>
      </c>
      <c r="B776" s="60" t="s">
        <v>235</v>
      </c>
      <c r="C776" s="60" t="s">
        <v>376</v>
      </c>
      <c r="D776" s="60" t="s">
        <v>285</v>
      </c>
      <c r="E776" s="60" t="s">
        <v>152</v>
      </c>
      <c r="F776" s="60" t="s">
        <v>21</v>
      </c>
      <c r="G776" s="60" t="s">
        <v>16</v>
      </c>
      <c r="H776" s="60" t="s">
        <v>307</v>
      </c>
      <c r="I776">
        <v>9216</v>
      </c>
      <c r="J776" s="61">
        <v>836388.08218119305</v>
      </c>
      <c r="K776" s="62">
        <v>9354770.9723507296</v>
      </c>
      <c r="L776" s="63"/>
      <c r="M776" s="64">
        <v>8.9407649278988102E-2</v>
      </c>
      <c r="N776" s="65">
        <v>28.22</v>
      </c>
      <c r="O776" s="66">
        <v>26.526800000000001</v>
      </c>
      <c r="P776">
        <v>823</v>
      </c>
      <c r="Q776" s="65">
        <v>21831.56</v>
      </c>
      <c r="R776" s="65">
        <v>-106.1</v>
      </c>
      <c r="S776" s="50">
        <v>44732.853636689797</v>
      </c>
      <c r="T776" s="65">
        <f t="shared" si="12"/>
        <v>21725.460000000003</v>
      </c>
    </row>
    <row r="777" spans="1:20" x14ac:dyDescent="0.25">
      <c r="A777" s="60" t="s">
        <v>236</v>
      </c>
      <c r="B777" s="60" t="s">
        <v>235</v>
      </c>
      <c r="C777" s="60" t="s">
        <v>377</v>
      </c>
      <c r="D777" s="60" t="s">
        <v>151</v>
      </c>
      <c r="E777" s="60" t="s">
        <v>126</v>
      </c>
      <c r="F777" s="60" t="s">
        <v>21</v>
      </c>
      <c r="G777" s="60" t="s">
        <v>316</v>
      </c>
      <c r="H777" s="60" t="s">
        <v>307</v>
      </c>
      <c r="I777">
        <v>3192</v>
      </c>
      <c r="J777" s="61">
        <v>836388.08218119305</v>
      </c>
      <c r="K777" s="62"/>
      <c r="L777" s="63"/>
      <c r="M777" s="64"/>
      <c r="N777" s="65">
        <v>16.82</v>
      </c>
      <c r="O777" s="66">
        <v>15.8108</v>
      </c>
      <c r="Q777" s="65">
        <v>0</v>
      </c>
      <c r="R777" s="65">
        <v>0</v>
      </c>
      <c r="S777" s="50">
        <v>44732.853636689797</v>
      </c>
      <c r="T777" s="65">
        <f t="shared" si="12"/>
        <v>0</v>
      </c>
    </row>
    <row r="778" spans="1:20" x14ac:dyDescent="0.25">
      <c r="A778" s="60" t="s">
        <v>236</v>
      </c>
      <c r="B778" s="60" t="s">
        <v>235</v>
      </c>
      <c r="C778" s="60" t="s">
        <v>378</v>
      </c>
      <c r="D778" s="60" t="s">
        <v>285</v>
      </c>
      <c r="E778" s="60" t="s">
        <v>126</v>
      </c>
      <c r="F778" s="60" t="s">
        <v>21</v>
      </c>
      <c r="G778" s="60" t="s">
        <v>16</v>
      </c>
      <c r="H778" s="60" t="s">
        <v>307</v>
      </c>
      <c r="I778">
        <v>3971</v>
      </c>
      <c r="J778" s="61">
        <v>836388.08218119305</v>
      </c>
      <c r="K778" s="62">
        <v>9643512.5427239891</v>
      </c>
      <c r="L778" s="63"/>
      <c r="M778" s="64">
        <v>8.6730646999805705E-2</v>
      </c>
      <c r="N778" s="65">
        <v>20.32</v>
      </c>
      <c r="O778" s="66">
        <v>19.1008</v>
      </c>
      <c r="P778">
        <v>344</v>
      </c>
      <c r="Q778" s="65">
        <v>6570.68</v>
      </c>
      <c r="R778" s="65">
        <v>38.200000000000003</v>
      </c>
      <c r="S778" s="50">
        <v>44732.853636689797</v>
      </c>
      <c r="T778" s="65">
        <f t="shared" si="12"/>
        <v>6608.88</v>
      </c>
    </row>
    <row r="779" spans="1:20" x14ac:dyDescent="0.25">
      <c r="A779" s="60" t="s">
        <v>237</v>
      </c>
      <c r="B779" s="60" t="s">
        <v>235</v>
      </c>
      <c r="C779" s="60" t="s">
        <v>372</v>
      </c>
      <c r="D779" s="60" t="s">
        <v>151</v>
      </c>
      <c r="E779" s="60" t="s">
        <v>118</v>
      </c>
      <c r="F779" s="60" t="s">
        <v>21</v>
      </c>
      <c r="G779" s="60" t="s">
        <v>316</v>
      </c>
      <c r="H779" s="60" t="s">
        <v>307</v>
      </c>
      <c r="I779">
        <v>50074</v>
      </c>
      <c r="J779" s="61">
        <v>126.641039637392</v>
      </c>
      <c r="K779" s="62"/>
      <c r="L779" s="63"/>
      <c r="M779" s="64"/>
      <c r="N779" s="65">
        <v>2.0099999999999998</v>
      </c>
      <c r="O779" s="66">
        <v>1.894425</v>
      </c>
      <c r="Q779" s="65">
        <v>0</v>
      </c>
      <c r="R779" s="65">
        <v>0</v>
      </c>
      <c r="S779" s="50">
        <v>44732.853636689797</v>
      </c>
      <c r="T779" s="65">
        <f t="shared" si="12"/>
        <v>0</v>
      </c>
    </row>
    <row r="780" spans="1:20" x14ac:dyDescent="0.25">
      <c r="A780" s="60" t="s">
        <v>237</v>
      </c>
      <c r="B780" s="60" t="s">
        <v>235</v>
      </c>
      <c r="C780" s="60" t="s">
        <v>373</v>
      </c>
      <c r="D780" s="60" t="s">
        <v>280</v>
      </c>
      <c r="E780" s="60" t="s">
        <v>118</v>
      </c>
      <c r="F780" s="60" t="s">
        <v>21</v>
      </c>
      <c r="G780" s="60" t="s">
        <v>316</v>
      </c>
      <c r="H780" s="60" t="s">
        <v>307</v>
      </c>
      <c r="I780">
        <v>61480</v>
      </c>
      <c r="J780" s="61">
        <v>126.641039637392</v>
      </c>
      <c r="K780" s="62"/>
      <c r="L780" s="63"/>
      <c r="M780" s="64"/>
      <c r="N780" s="65">
        <v>0.73</v>
      </c>
      <c r="O780" s="66">
        <v>0.688025</v>
      </c>
      <c r="Q780" s="65">
        <v>0</v>
      </c>
      <c r="R780" s="65">
        <v>0</v>
      </c>
      <c r="S780" s="50">
        <v>44732.853636689797</v>
      </c>
      <c r="T780" s="65">
        <f t="shared" si="12"/>
        <v>0</v>
      </c>
    </row>
    <row r="781" spans="1:20" x14ac:dyDescent="0.25">
      <c r="A781" s="60" t="s">
        <v>237</v>
      </c>
      <c r="B781" s="60" t="s">
        <v>235</v>
      </c>
      <c r="C781" s="60" t="s">
        <v>374</v>
      </c>
      <c r="D781" s="60" t="s">
        <v>285</v>
      </c>
      <c r="E781" s="60" t="s">
        <v>118</v>
      </c>
      <c r="F781" s="60" t="s">
        <v>21</v>
      </c>
      <c r="G781" s="60" t="s">
        <v>16</v>
      </c>
      <c r="H781" s="60" t="s">
        <v>307</v>
      </c>
      <c r="I781">
        <v>131124</v>
      </c>
      <c r="J781" s="61">
        <v>126.641039637392</v>
      </c>
      <c r="K781" s="62">
        <v>9643512.5427239891</v>
      </c>
      <c r="L781" s="63"/>
      <c r="M781" s="64">
        <v>1.31322522863251E-5</v>
      </c>
      <c r="N781" s="65">
        <v>2.0099999999999998</v>
      </c>
      <c r="O781" s="66">
        <v>1.894425</v>
      </c>
      <c r="P781">
        <v>1</v>
      </c>
      <c r="Q781" s="65">
        <v>1.89</v>
      </c>
      <c r="R781" s="65">
        <v>0</v>
      </c>
      <c r="S781" s="50">
        <v>44732.853636689797</v>
      </c>
      <c r="T781" s="65">
        <f t="shared" si="12"/>
        <v>1.89</v>
      </c>
    </row>
    <row r="782" spans="1:20" x14ac:dyDescent="0.25">
      <c r="A782" s="60" t="s">
        <v>237</v>
      </c>
      <c r="B782" s="60" t="s">
        <v>235</v>
      </c>
      <c r="C782" s="60" t="s">
        <v>375</v>
      </c>
      <c r="D782" s="60" t="s">
        <v>151</v>
      </c>
      <c r="E782" s="60" t="s">
        <v>152</v>
      </c>
      <c r="F782" s="60" t="s">
        <v>21</v>
      </c>
      <c r="G782" s="60" t="s">
        <v>316</v>
      </c>
      <c r="H782" s="60" t="s">
        <v>307</v>
      </c>
      <c r="I782">
        <v>5268</v>
      </c>
      <c r="J782" s="61">
        <v>126.641039637392</v>
      </c>
      <c r="K782" s="62"/>
      <c r="L782" s="63"/>
      <c r="M782" s="64"/>
      <c r="N782" s="65">
        <v>23.37</v>
      </c>
      <c r="O782" s="66">
        <v>21.9678</v>
      </c>
      <c r="Q782" s="65">
        <v>0</v>
      </c>
      <c r="R782" s="65">
        <v>0</v>
      </c>
      <c r="S782" s="50">
        <v>44732.853636689797</v>
      </c>
      <c r="T782" s="65">
        <f t="shared" si="12"/>
        <v>0</v>
      </c>
    </row>
    <row r="783" spans="1:20" x14ac:dyDescent="0.25">
      <c r="A783" s="60" t="s">
        <v>237</v>
      </c>
      <c r="B783" s="60" t="s">
        <v>235</v>
      </c>
      <c r="C783" s="60" t="s">
        <v>376</v>
      </c>
      <c r="D783" s="60" t="s">
        <v>285</v>
      </c>
      <c r="E783" s="60" t="s">
        <v>152</v>
      </c>
      <c r="F783" s="60" t="s">
        <v>21</v>
      </c>
      <c r="G783" s="60" t="s">
        <v>16</v>
      </c>
      <c r="H783" s="60" t="s">
        <v>307</v>
      </c>
      <c r="I783">
        <v>9216</v>
      </c>
      <c r="J783" s="61">
        <v>126.641039637392</v>
      </c>
      <c r="K783" s="62">
        <v>9354770.9723507296</v>
      </c>
      <c r="L783" s="63"/>
      <c r="M783" s="64">
        <v>1.35375884681406E-5</v>
      </c>
      <c r="N783" s="65">
        <v>28.22</v>
      </c>
      <c r="O783" s="66">
        <v>26.526800000000001</v>
      </c>
      <c r="P783">
        <v>0</v>
      </c>
      <c r="Q783" s="65">
        <v>0</v>
      </c>
      <c r="R783" s="65">
        <v>0</v>
      </c>
      <c r="S783" s="50">
        <v>44732.853636689797</v>
      </c>
      <c r="T783" s="65">
        <f t="shared" si="12"/>
        <v>0</v>
      </c>
    </row>
    <row r="784" spans="1:20" x14ac:dyDescent="0.25">
      <c r="A784" s="60" t="s">
        <v>237</v>
      </c>
      <c r="B784" s="60" t="s">
        <v>235</v>
      </c>
      <c r="C784" s="60" t="s">
        <v>377</v>
      </c>
      <c r="D784" s="60" t="s">
        <v>151</v>
      </c>
      <c r="E784" s="60" t="s">
        <v>126</v>
      </c>
      <c r="F784" s="60" t="s">
        <v>21</v>
      </c>
      <c r="G784" s="60" t="s">
        <v>316</v>
      </c>
      <c r="H784" s="60" t="s">
        <v>307</v>
      </c>
      <c r="I784">
        <v>3192</v>
      </c>
      <c r="J784" s="61">
        <v>126.641039637392</v>
      </c>
      <c r="K784" s="62"/>
      <c r="L784" s="63"/>
      <c r="M784" s="64"/>
      <c r="N784" s="65">
        <v>16.82</v>
      </c>
      <c r="O784" s="66">
        <v>15.8108</v>
      </c>
      <c r="Q784" s="65">
        <v>0</v>
      </c>
      <c r="R784" s="65">
        <v>0</v>
      </c>
      <c r="S784" s="50">
        <v>44732.853636689797</v>
      </c>
      <c r="T784" s="65">
        <f t="shared" si="12"/>
        <v>0</v>
      </c>
    </row>
    <row r="785" spans="1:20" x14ac:dyDescent="0.25">
      <c r="A785" s="60" t="s">
        <v>237</v>
      </c>
      <c r="B785" s="60" t="s">
        <v>235</v>
      </c>
      <c r="C785" s="60" t="s">
        <v>378</v>
      </c>
      <c r="D785" s="60" t="s">
        <v>285</v>
      </c>
      <c r="E785" s="60" t="s">
        <v>126</v>
      </c>
      <c r="F785" s="60" t="s">
        <v>21</v>
      </c>
      <c r="G785" s="60" t="s">
        <v>16</v>
      </c>
      <c r="H785" s="60" t="s">
        <v>307</v>
      </c>
      <c r="I785">
        <v>3971</v>
      </c>
      <c r="J785" s="61">
        <v>126.641039637392</v>
      </c>
      <c r="K785" s="62">
        <v>9643512.5427239891</v>
      </c>
      <c r="L785" s="63"/>
      <c r="M785" s="64">
        <v>1.31322522863251E-5</v>
      </c>
      <c r="N785" s="65">
        <v>20.32</v>
      </c>
      <c r="O785" s="66">
        <v>19.1008</v>
      </c>
      <c r="P785">
        <v>0</v>
      </c>
      <c r="Q785" s="65">
        <v>0</v>
      </c>
      <c r="R785" s="65">
        <v>0</v>
      </c>
      <c r="S785" s="50">
        <v>44732.853636689797</v>
      </c>
      <c r="T785" s="65">
        <f t="shared" si="12"/>
        <v>0</v>
      </c>
    </row>
    <row r="786" spans="1:20" x14ac:dyDescent="0.25">
      <c r="A786" s="60" t="s">
        <v>238</v>
      </c>
      <c r="B786" s="60" t="s">
        <v>235</v>
      </c>
      <c r="C786" s="60" t="s">
        <v>372</v>
      </c>
      <c r="D786" s="60" t="s">
        <v>151</v>
      </c>
      <c r="E786" s="60" t="s">
        <v>118</v>
      </c>
      <c r="F786" s="60" t="s">
        <v>21</v>
      </c>
      <c r="G786" s="60" t="s">
        <v>316</v>
      </c>
      <c r="H786" s="60" t="s">
        <v>307</v>
      </c>
      <c r="I786">
        <v>50074</v>
      </c>
      <c r="J786" s="61">
        <v>405.25132683965501</v>
      </c>
      <c r="K786" s="62"/>
      <c r="L786" s="63"/>
      <c r="M786" s="64"/>
      <c r="N786" s="65">
        <v>2.0099999999999998</v>
      </c>
      <c r="O786" s="66">
        <v>1.894425</v>
      </c>
      <c r="Q786" s="65">
        <v>0</v>
      </c>
      <c r="R786" s="65">
        <v>0</v>
      </c>
      <c r="S786" s="50">
        <v>44732.853636689797</v>
      </c>
      <c r="T786" s="65">
        <f t="shared" si="12"/>
        <v>0</v>
      </c>
    </row>
    <row r="787" spans="1:20" x14ac:dyDescent="0.25">
      <c r="A787" s="60" t="s">
        <v>238</v>
      </c>
      <c r="B787" s="60" t="s">
        <v>235</v>
      </c>
      <c r="C787" s="60" t="s">
        <v>373</v>
      </c>
      <c r="D787" s="60" t="s">
        <v>280</v>
      </c>
      <c r="E787" s="60" t="s">
        <v>118</v>
      </c>
      <c r="F787" s="60" t="s">
        <v>21</v>
      </c>
      <c r="G787" s="60" t="s">
        <v>316</v>
      </c>
      <c r="H787" s="60" t="s">
        <v>307</v>
      </c>
      <c r="I787">
        <v>61480</v>
      </c>
      <c r="J787" s="61">
        <v>405.25132683965501</v>
      </c>
      <c r="K787" s="62"/>
      <c r="L787" s="63"/>
      <c r="M787" s="64"/>
      <c r="N787" s="65">
        <v>0.73</v>
      </c>
      <c r="O787" s="66">
        <v>0.688025</v>
      </c>
      <c r="Q787" s="65">
        <v>0</v>
      </c>
      <c r="R787" s="65">
        <v>0</v>
      </c>
      <c r="S787" s="50">
        <v>44732.853636689797</v>
      </c>
      <c r="T787" s="65">
        <f t="shared" si="12"/>
        <v>0</v>
      </c>
    </row>
    <row r="788" spans="1:20" x14ac:dyDescent="0.25">
      <c r="A788" s="60" t="s">
        <v>238</v>
      </c>
      <c r="B788" s="60" t="s">
        <v>235</v>
      </c>
      <c r="C788" s="60" t="s">
        <v>374</v>
      </c>
      <c r="D788" s="60" t="s">
        <v>285</v>
      </c>
      <c r="E788" s="60" t="s">
        <v>118</v>
      </c>
      <c r="F788" s="60" t="s">
        <v>21</v>
      </c>
      <c r="G788" s="60" t="s">
        <v>16</v>
      </c>
      <c r="H788" s="60" t="s">
        <v>307</v>
      </c>
      <c r="I788">
        <v>131124</v>
      </c>
      <c r="J788" s="61">
        <v>405.25132683965501</v>
      </c>
      <c r="K788" s="62">
        <v>9643512.5427239891</v>
      </c>
      <c r="L788" s="63"/>
      <c r="M788" s="64">
        <v>4.2023207316240402E-5</v>
      </c>
      <c r="N788" s="65">
        <v>2.0099999999999998</v>
      </c>
      <c r="O788" s="66">
        <v>1.894425</v>
      </c>
      <c r="P788">
        <v>5</v>
      </c>
      <c r="Q788" s="65">
        <v>9.4700000000000006</v>
      </c>
      <c r="R788" s="65">
        <v>0</v>
      </c>
      <c r="S788" s="50">
        <v>44732.853636689797</v>
      </c>
      <c r="T788" s="65">
        <f t="shared" si="12"/>
        <v>9.4700000000000006</v>
      </c>
    </row>
    <row r="789" spans="1:20" x14ac:dyDescent="0.25">
      <c r="A789" s="60" t="s">
        <v>238</v>
      </c>
      <c r="B789" s="60" t="s">
        <v>235</v>
      </c>
      <c r="C789" s="60" t="s">
        <v>375</v>
      </c>
      <c r="D789" s="60" t="s">
        <v>151</v>
      </c>
      <c r="E789" s="60" t="s">
        <v>152</v>
      </c>
      <c r="F789" s="60" t="s">
        <v>21</v>
      </c>
      <c r="G789" s="60" t="s">
        <v>316</v>
      </c>
      <c r="H789" s="60" t="s">
        <v>307</v>
      </c>
      <c r="I789">
        <v>5268</v>
      </c>
      <c r="J789" s="61">
        <v>405.25132683965501</v>
      </c>
      <c r="K789" s="62"/>
      <c r="L789" s="63"/>
      <c r="M789" s="64"/>
      <c r="N789" s="65">
        <v>23.37</v>
      </c>
      <c r="O789" s="66">
        <v>21.9678</v>
      </c>
      <c r="Q789" s="65">
        <v>0</v>
      </c>
      <c r="R789" s="65">
        <v>0</v>
      </c>
      <c r="S789" s="50">
        <v>44732.853636689797</v>
      </c>
      <c r="T789" s="65">
        <f t="shared" si="12"/>
        <v>0</v>
      </c>
    </row>
    <row r="790" spans="1:20" x14ac:dyDescent="0.25">
      <c r="A790" s="60" t="s">
        <v>238</v>
      </c>
      <c r="B790" s="60" t="s">
        <v>235</v>
      </c>
      <c r="C790" s="60" t="s">
        <v>376</v>
      </c>
      <c r="D790" s="60" t="s">
        <v>285</v>
      </c>
      <c r="E790" s="60" t="s">
        <v>152</v>
      </c>
      <c r="F790" s="60" t="s">
        <v>21</v>
      </c>
      <c r="G790" s="60" t="s">
        <v>16</v>
      </c>
      <c r="H790" s="60" t="s">
        <v>307</v>
      </c>
      <c r="I790">
        <v>9216</v>
      </c>
      <c r="J790" s="61">
        <v>405.25132683965501</v>
      </c>
      <c r="K790" s="62">
        <v>9354770.9723507296</v>
      </c>
      <c r="L790" s="63"/>
      <c r="M790" s="64">
        <v>4.3320283098050101E-5</v>
      </c>
      <c r="N790" s="65">
        <v>28.22</v>
      </c>
      <c r="O790" s="66">
        <v>26.526800000000001</v>
      </c>
      <c r="P790">
        <v>0</v>
      </c>
      <c r="Q790" s="65">
        <v>0</v>
      </c>
      <c r="R790" s="65">
        <v>0</v>
      </c>
      <c r="S790" s="50">
        <v>44732.853636689797</v>
      </c>
      <c r="T790" s="65">
        <f t="shared" si="12"/>
        <v>0</v>
      </c>
    </row>
    <row r="791" spans="1:20" x14ac:dyDescent="0.25">
      <c r="A791" s="60" t="s">
        <v>238</v>
      </c>
      <c r="B791" s="60" t="s">
        <v>235</v>
      </c>
      <c r="C791" s="60" t="s">
        <v>377</v>
      </c>
      <c r="D791" s="60" t="s">
        <v>151</v>
      </c>
      <c r="E791" s="60" t="s">
        <v>126</v>
      </c>
      <c r="F791" s="60" t="s">
        <v>21</v>
      </c>
      <c r="G791" s="60" t="s">
        <v>316</v>
      </c>
      <c r="H791" s="60" t="s">
        <v>307</v>
      </c>
      <c r="I791">
        <v>3192</v>
      </c>
      <c r="J791" s="61">
        <v>405.25132683965501</v>
      </c>
      <c r="K791" s="62"/>
      <c r="L791" s="63"/>
      <c r="M791" s="64"/>
      <c r="N791" s="65">
        <v>16.82</v>
      </c>
      <c r="O791" s="66">
        <v>15.8108</v>
      </c>
      <c r="Q791" s="65">
        <v>0</v>
      </c>
      <c r="R791" s="65">
        <v>0</v>
      </c>
      <c r="S791" s="50">
        <v>44732.853636689797</v>
      </c>
      <c r="T791" s="65">
        <f t="shared" si="12"/>
        <v>0</v>
      </c>
    </row>
    <row r="792" spans="1:20" x14ac:dyDescent="0.25">
      <c r="A792" s="60" t="s">
        <v>238</v>
      </c>
      <c r="B792" s="60" t="s">
        <v>235</v>
      </c>
      <c r="C792" s="60" t="s">
        <v>378</v>
      </c>
      <c r="D792" s="60" t="s">
        <v>285</v>
      </c>
      <c r="E792" s="60" t="s">
        <v>126</v>
      </c>
      <c r="F792" s="60" t="s">
        <v>21</v>
      </c>
      <c r="G792" s="60" t="s">
        <v>16</v>
      </c>
      <c r="H792" s="60" t="s">
        <v>307</v>
      </c>
      <c r="I792">
        <v>3971</v>
      </c>
      <c r="J792" s="61">
        <v>405.25132683965501</v>
      </c>
      <c r="K792" s="62">
        <v>9643512.5427239891</v>
      </c>
      <c r="L792" s="63"/>
      <c r="M792" s="64">
        <v>4.2023207316240402E-5</v>
      </c>
      <c r="N792" s="65">
        <v>20.32</v>
      </c>
      <c r="O792" s="66">
        <v>19.1008</v>
      </c>
      <c r="P792">
        <v>0</v>
      </c>
      <c r="Q792" s="65">
        <v>0</v>
      </c>
      <c r="R792" s="65">
        <v>0</v>
      </c>
      <c r="S792" s="50">
        <v>44732.853636689797</v>
      </c>
      <c r="T792" s="65">
        <f t="shared" si="12"/>
        <v>0</v>
      </c>
    </row>
    <row r="793" spans="1:20" x14ac:dyDescent="0.25">
      <c r="A793" s="60" t="s">
        <v>239</v>
      </c>
      <c r="B793" s="60" t="s">
        <v>235</v>
      </c>
      <c r="C793" s="60" t="s">
        <v>372</v>
      </c>
      <c r="D793" s="60" t="s">
        <v>151</v>
      </c>
      <c r="E793" s="60" t="s">
        <v>118</v>
      </c>
      <c r="F793" s="60" t="s">
        <v>21</v>
      </c>
      <c r="G793" s="60" t="s">
        <v>16</v>
      </c>
      <c r="H793" s="60" t="s">
        <v>307</v>
      </c>
      <c r="I793">
        <v>50074</v>
      </c>
      <c r="J793" s="61">
        <v>99413.2161153528</v>
      </c>
      <c r="K793" s="62">
        <v>9638978.7935049701</v>
      </c>
      <c r="L793" s="63"/>
      <c r="M793" s="64">
        <v>1.03136668567359E-2</v>
      </c>
      <c r="N793" s="65">
        <v>2.0099999999999998</v>
      </c>
      <c r="O793" s="66">
        <v>1.894425</v>
      </c>
      <c r="P793">
        <v>516</v>
      </c>
      <c r="Q793" s="65">
        <v>977.52</v>
      </c>
      <c r="R793" s="65">
        <v>13.28</v>
      </c>
      <c r="S793" s="50">
        <v>44732.853636689797</v>
      </c>
      <c r="T793" s="65">
        <f t="shared" si="12"/>
        <v>990.8</v>
      </c>
    </row>
    <row r="794" spans="1:20" x14ac:dyDescent="0.25">
      <c r="A794" s="60" t="s">
        <v>239</v>
      </c>
      <c r="B794" s="60" t="s">
        <v>235</v>
      </c>
      <c r="C794" s="60" t="s">
        <v>373</v>
      </c>
      <c r="D794" s="60" t="s">
        <v>280</v>
      </c>
      <c r="E794" s="60" t="s">
        <v>118</v>
      </c>
      <c r="F794" s="60" t="s">
        <v>21</v>
      </c>
      <c r="G794" s="60" t="s">
        <v>316</v>
      </c>
      <c r="H794" s="60" t="s">
        <v>307</v>
      </c>
      <c r="I794">
        <v>61480</v>
      </c>
      <c r="J794" s="61">
        <v>99413.2161153528</v>
      </c>
      <c r="K794" s="62"/>
      <c r="L794" s="63"/>
      <c r="M794" s="64"/>
      <c r="N794" s="65">
        <v>0.73</v>
      </c>
      <c r="O794" s="66">
        <v>0.688025</v>
      </c>
      <c r="Q794" s="65">
        <v>0</v>
      </c>
      <c r="R794" s="65">
        <v>0</v>
      </c>
      <c r="S794" s="50">
        <v>44732.853636689797</v>
      </c>
      <c r="T794" s="65">
        <f t="shared" si="12"/>
        <v>0</v>
      </c>
    </row>
    <row r="795" spans="1:20" x14ac:dyDescent="0.25">
      <c r="A795" s="60" t="s">
        <v>239</v>
      </c>
      <c r="B795" s="60" t="s">
        <v>235</v>
      </c>
      <c r="C795" s="60" t="s">
        <v>374</v>
      </c>
      <c r="D795" s="60" t="s">
        <v>285</v>
      </c>
      <c r="E795" s="60" t="s">
        <v>118</v>
      </c>
      <c r="F795" s="60" t="s">
        <v>21</v>
      </c>
      <c r="G795" s="60" t="s">
        <v>16</v>
      </c>
      <c r="H795" s="60" t="s">
        <v>307</v>
      </c>
      <c r="I795">
        <v>131124</v>
      </c>
      <c r="J795" s="61">
        <v>99413.2161153528</v>
      </c>
      <c r="K795" s="62">
        <v>9643512.5427239891</v>
      </c>
      <c r="L795" s="63"/>
      <c r="M795" s="64">
        <v>1.0308818044765199E-2</v>
      </c>
      <c r="N795" s="65">
        <v>2.0099999999999998</v>
      </c>
      <c r="O795" s="66">
        <v>1.894425</v>
      </c>
      <c r="P795">
        <v>1351</v>
      </c>
      <c r="Q795" s="65">
        <v>2559.37</v>
      </c>
      <c r="R795" s="65">
        <v>35.979999999999997</v>
      </c>
      <c r="S795" s="50">
        <v>44732.853636689797</v>
      </c>
      <c r="T795" s="65">
        <f t="shared" si="12"/>
        <v>2595.35</v>
      </c>
    </row>
    <row r="796" spans="1:20" x14ac:dyDescent="0.25">
      <c r="A796" s="60" t="s">
        <v>239</v>
      </c>
      <c r="B796" s="60" t="s">
        <v>235</v>
      </c>
      <c r="C796" s="60" t="s">
        <v>375</v>
      </c>
      <c r="D796" s="60" t="s">
        <v>151</v>
      </c>
      <c r="E796" s="60" t="s">
        <v>152</v>
      </c>
      <c r="F796" s="60" t="s">
        <v>21</v>
      </c>
      <c r="G796" s="60" t="s">
        <v>316</v>
      </c>
      <c r="H796" s="60" t="s">
        <v>307</v>
      </c>
      <c r="I796">
        <v>5268</v>
      </c>
      <c r="J796" s="61">
        <v>99413.2161153528</v>
      </c>
      <c r="K796" s="62"/>
      <c r="L796" s="63"/>
      <c r="M796" s="64"/>
      <c r="N796" s="65">
        <v>23.37</v>
      </c>
      <c r="O796" s="66">
        <v>21.9678</v>
      </c>
      <c r="Q796" s="65">
        <v>0</v>
      </c>
      <c r="R796" s="65">
        <v>0</v>
      </c>
      <c r="S796" s="50">
        <v>44732.853636689797</v>
      </c>
      <c r="T796" s="65">
        <f t="shared" si="12"/>
        <v>0</v>
      </c>
    </row>
    <row r="797" spans="1:20" x14ac:dyDescent="0.25">
      <c r="A797" s="60" t="s">
        <v>239</v>
      </c>
      <c r="B797" s="60" t="s">
        <v>235</v>
      </c>
      <c r="C797" s="60" t="s">
        <v>376</v>
      </c>
      <c r="D797" s="60" t="s">
        <v>285</v>
      </c>
      <c r="E797" s="60" t="s">
        <v>152</v>
      </c>
      <c r="F797" s="60" t="s">
        <v>21</v>
      </c>
      <c r="G797" s="60" t="s">
        <v>16</v>
      </c>
      <c r="H797" s="60" t="s">
        <v>307</v>
      </c>
      <c r="I797">
        <v>9216</v>
      </c>
      <c r="J797" s="61">
        <v>99413.2161153528</v>
      </c>
      <c r="K797" s="62">
        <v>9354770.9723507296</v>
      </c>
      <c r="L797" s="63"/>
      <c r="M797" s="64">
        <v>1.06270069474904E-2</v>
      </c>
      <c r="N797" s="65">
        <v>28.22</v>
      </c>
      <c r="O797" s="66">
        <v>26.526800000000001</v>
      </c>
      <c r="P797">
        <v>97</v>
      </c>
      <c r="Q797" s="65">
        <v>2573.1</v>
      </c>
      <c r="R797" s="65">
        <v>0</v>
      </c>
      <c r="S797" s="50">
        <v>44732.853636689797</v>
      </c>
      <c r="T797" s="65">
        <f t="shared" si="12"/>
        <v>2573.1</v>
      </c>
    </row>
    <row r="798" spans="1:20" x14ac:dyDescent="0.25">
      <c r="A798" s="60" t="s">
        <v>239</v>
      </c>
      <c r="B798" s="60" t="s">
        <v>235</v>
      </c>
      <c r="C798" s="60" t="s">
        <v>377</v>
      </c>
      <c r="D798" s="60" t="s">
        <v>151</v>
      </c>
      <c r="E798" s="60" t="s">
        <v>126</v>
      </c>
      <c r="F798" s="60" t="s">
        <v>21</v>
      </c>
      <c r="G798" s="60" t="s">
        <v>316</v>
      </c>
      <c r="H798" s="60" t="s">
        <v>307</v>
      </c>
      <c r="I798">
        <v>3192</v>
      </c>
      <c r="J798" s="61">
        <v>99413.2161153528</v>
      </c>
      <c r="K798" s="62"/>
      <c r="L798" s="63"/>
      <c r="M798" s="64"/>
      <c r="N798" s="65">
        <v>16.82</v>
      </c>
      <c r="O798" s="66">
        <v>15.8108</v>
      </c>
      <c r="Q798" s="65">
        <v>0</v>
      </c>
      <c r="R798" s="65">
        <v>0</v>
      </c>
      <c r="S798" s="50">
        <v>44732.853636689797</v>
      </c>
      <c r="T798" s="65">
        <f t="shared" si="12"/>
        <v>0</v>
      </c>
    </row>
    <row r="799" spans="1:20" x14ac:dyDescent="0.25">
      <c r="A799" s="60" t="s">
        <v>239</v>
      </c>
      <c r="B799" s="60" t="s">
        <v>235</v>
      </c>
      <c r="C799" s="60" t="s">
        <v>378</v>
      </c>
      <c r="D799" s="60" t="s">
        <v>285</v>
      </c>
      <c r="E799" s="60" t="s">
        <v>126</v>
      </c>
      <c r="F799" s="60" t="s">
        <v>21</v>
      </c>
      <c r="G799" s="60" t="s">
        <v>16</v>
      </c>
      <c r="H799" s="60" t="s">
        <v>307</v>
      </c>
      <c r="I799">
        <v>3971</v>
      </c>
      <c r="J799" s="61">
        <v>99413.2161153528</v>
      </c>
      <c r="K799" s="62">
        <v>9643512.5427239891</v>
      </c>
      <c r="L799" s="63"/>
      <c r="M799" s="64">
        <v>1.0308818044765199E-2</v>
      </c>
      <c r="N799" s="65">
        <v>20.32</v>
      </c>
      <c r="O799" s="66">
        <v>19.1008</v>
      </c>
      <c r="P799">
        <v>40</v>
      </c>
      <c r="Q799" s="65">
        <v>764.03</v>
      </c>
      <c r="R799" s="65">
        <v>0</v>
      </c>
      <c r="S799" s="50">
        <v>44732.853636689797</v>
      </c>
      <c r="T799" s="65">
        <f t="shared" si="12"/>
        <v>764.03</v>
      </c>
    </row>
    <row r="800" spans="1:20" x14ac:dyDescent="0.25">
      <c r="A800" s="60" t="s">
        <v>240</v>
      </c>
      <c r="B800" s="60" t="s">
        <v>235</v>
      </c>
      <c r="C800" s="60" t="s">
        <v>372</v>
      </c>
      <c r="D800" s="60" t="s">
        <v>151</v>
      </c>
      <c r="E800" s="60" t="s">
        <v>118</v>
      </c>
      <c r="F800" s="60" t="s">
        <v>21</v>
      </c>
      <c r="G800" s="60" t="s">
        <v>16</v>
      </c>
      <c r="H800" s="60" t="s">
        <v>307</v>
      </c>
      <c r="I800">
        <v>50074</v>
      </c>
      <c r="J800" s="61">
        <v>177601.39398747901</v>
      </c>
      <c r="K800" s="62">
        <v>9638978.7935049701</v>
      </c>
      <c r="L800" s="63"/>
      <c r="M800" s="64">
        <v>1.8425332993486001E-2</v>
      </c>
      <c r="N800" s="65">
        <v>2.0099999999999998</v>
      </c>
      <c r="O800" s="66">
        <v>1.894425</v>
      </c>
      <c r="P800">
        <v>922</v>
      </c>
      <c r="Q800" s="65">
        <v>1746.66</v>
      </c>
      <c r="R800" s="65">
        <v>24.62</v>
      </c>
      <c r="S800" s="50">
        <v>44732.853636689797</v>
      </c>
      <c r="T800" s="65">
        <f t="shared" si="12"/>
        <v>1771.28</v>
      </c>
    </row>
    <row r="801" spans="1:20" x14ac:dyDescent="0.25">
      <c r="A801" s="60" t="s">
        <v>240</v>
      </c>
      <c r="B801" s="60" t="s">
        <v>235</v>
      </c>
      <c r="C801" s="60" t="s">
        <v>373</v>
      </c>
      <c r="D801" s="60" t="s">
        <v>280</v>
      </c>
      <c r="E801" s="60" t="s">
        <v>118</v>
      </c>
      <c r="F801" s="60" t="s">
        <v>21</v>
      </c>
      <c r="G801" s="60" t="s">
        <v>316</v>
      </c>
      <c r="H801" s="60" t="s">
        <v>307</v>
      </c>
      <c r="I801">
        <v>61480</v>
      </c>
      <c r="J801" s="61">
        <v>177601.39398747901</v>
      </c>
      <c r="K801" s="62"/>
      <c r="L801" s="63"/>
      <c r="M801" s="64"/>
      <c r="N801" s="65">
        <v>0.73</v>
      </c>
      <c r="O801" s="66">
        <v>0.688025</v>
      </c>
      <c r="Q801" s="65">
        <v>0</v>
      </c>
      <c r="R801" s="65">
        <v>0</v>
      </c>
      <c r="S801" s="50">
        <v>44732.853636689797</v>
      </c>
      <c r="T801" s="65">
        <f t="shared" si="12"/>
        <v>0</v>
      </c>
    </row>
    <row r="802" spans="1:20" x14ac:dyDescent="0.25">
      <c r="A802" s="60" t="s">
        <v>240</v>
      </c>
      <c r="B802" s="60" t="s">
        <v>235</v>
      </c>
      <c r="C802" s="60" t="s">
        <v>374</v>
      </c>
      <c r="D802" s="60" t="s">
        <v>285</v>
      </c>
      <c r="E802" s="60" t="s">
        <v>118</v>
      </c>
      <c r="F802" s="60" t="s">
        <v>21</v>
      </c>
      <c r="G802" s="60" t="s">
        <v>16</v>
      </c>
      <c r="H802" s="60" t="s">
        <v>307</v>
      </c>
      <c r="I802">
        <v>131124</v>
      </c>
      <c r="J802" s="61">
        <v>177601.39398747901</v>
      </c>
      <c r="K802" s="62">
        <v>9643512.5427239891</v>
      </c>
      <c r="L802" s="63"/>
      <c r="M802" s="64">
        <v>1.8416670606342399E-2</v>
      </c>
      <c r="N802" s="65">
        <v>2.0099999999999998</v>
      </c>
      <c r="O802" s="66">
        <v>1.894425</v>
      </c>
      <c r="P802">
        <v>2414</v>
      </c>
      <c r="Q802" s="65">
        <v>4573.1400000000003</v>
      </c>
      <c r="R802" s="65">
        <v>58.72</v>
      </c>
      <c r="S802" s="50">
        <v>44732.853636689797</v>
      </c>
      <c r="T802" s="65">
        <f t="shared" si="12"/>
        <v>4631.8600000000006</v>
      </c>
    </row>
    <row r="803" spans="1:20" x14ac:dyDescent="0.25">
      <c r="A803" s="60" t="s">
        <v>240</v>
      </c>
      <c r="B803" s="60" t="s">
        <v>235</v>
      </c>
      <c r="C803" s="60" t="s">
        <v>375</v>
      </c>
      <c r="D803" s="60" t="s">
        <v>151</v>
      </c>
      <c r="E803" s="60" t="s">
        <v>152</v>
      </c>
      <c r="F803" s="60" t="s">
        <v>21</v>
      </c>
      <c r="G803" s="60" t="s">
        <v>316</v>
      </c>
      <c r="H803" s="60" t="s">
        <v>307</v>
      </c>
      <c r="I803">
        <v>5268</v>
      </c>
      <c r="J803" s="61">
        <v>177601.39398747901</v>
      </c>
      <c r="K803" s="62"/>
      <c r="L803" s="63"/>
      <c r="M803" s="64"/>
      <c r="N803" s="65">
        <v>23.37</v>
      </c>
      <c r="O803" s="66">
        <v>21.9678</v>
      </c>
      <c r="Q803" s="65">
        <v>0</v>
      </c>
      <c r="R803" s="65">
        <v>0</v>
      </c>
      <c r="S803" s="50">
        <v>44732.853636689797</v>
      </c>
      <c r="T803" s="65">
        <f t="shared" si="12"/>
        <v>0</v>
      </c>
    </row>
    <row r="804" spans="1:20" x14ac:dyDescent="0.25">
      <c r="A804" s="60" t="s">
        <v>240</v>
      </c>
      <c r="B804" s="60" t="s">
        <v>235</v>
      </c>
      <c r="C804" s="60" t="s">
        <v>376</v>
      </c>
      <c r="D804" s="60" t="s">
        <v>285</v>
      </c>
      <c r="E804" s="60" t="s">
        <v>152</v>
      </c>
      <c r="F804" s="60" t="s">
        <v>21</v>
      </c>
      <c r="G804" s="60" t="s">
        <v>16</v>
      </c>
      <c r="H804" s="60" t="s">
        <v>307</v>
      </c>
      <c r="I804">
        <v>9216</v>
      </c>
      <c r="J804" s="61">
        <v>177601.39398747901</v>
      </c>
      <c r="K804" s="62">
        <v>9354770.9723507296</v>
      </c>
      <c r="L804" s="63"/>
      <c r="M804" s="64">
        <v>1.89851140677205E-2</v>
      </c>
      <c r="N804" s="65">
        <v>28.22</v>
      </c>
      <c r="O804" s="66">
        <v>26.526800000000001</v>
      </c>
      <c r="P804">
        <v>174</v>
      </c>
      <c r="Q804" s="65">
        <v>4615.66</v>
      </c>
      <c r="R804" s="65">
        <v>0</v>
      </c>
      <c r="S804" s="50">
        <v>44732.853636689797</v>
      </c>
      <c r="T804" s="65">
        <f t="shared" si="12"/>
        <v>4615.66</v>
      </c>
    </row>
    <row r="805" spans="1:20" x14ac:dyDescent="0.25">
      <c r="A805" s="60" t="s">
        <v>240</v>
      </c>
      <c r="B805" s="60" t="s">
        <v>235</v>
      </c>
      <c r="C805" s="60" t="s">
        <v>377</v>
      </c>
      <c r="D805" s="60" t="s">
        <v>151</v>
      </c>
      <c r="E805" s="60" t="s">
        <v>126</v>
      </c>
      <c r="F805" s="60" t="s">
        <v>21</v>
      </c>
      <c r="G805" s="60" t="s">
        <v>316</v>
      </c>
      <c r="H805" s="60" t="s">
        <v>307</v>
      </c>
      <c r="I805">
        <v>3192</v>
      </c>
      <c r="J805" s="61">
        <v>177601.39398747901</v>
      </c>
      <c r="K805" s="62"/>
      <c r="L805" s="63"/>
      <c r="M805" s="64"/>
      <c r="N805" s="65">
        <v>16.82</v>
      </c>
      <c r="O805" s="66">
        <v>15.8108</v>
      </c>
      <c r="Q805" s="65">
        <v>0</v>
      </c>
      <c r="R805" s="65">
        <v>0</v>
      </c>
      <c r="S805" s="50">
        <v>44732.853636689797</v>
      </c>
      <c r="T805" s="65">
        <f t="shared" si="12"/>
        <v>0</v>
      </c>
    </row>
    <row r="806" spans="1:20" x14ac:dyDescent="0.25">
      <c r="A806" s="60" t="s">
        <v>240</v>
      </c>
      <c r="B806" s="60" t="s">
        <v>235</v>
      </c>
      <c r="C806" s="60" t="s">
        <v>378</v>
      </c>
      <c r="D806" s="60" t="s">
        <v>285</v>
      </c>
      <c r="E806" s="60" t="s">
        <v>126</v>
      </c>
      <c r="F806" s="60" t="s">
        <v>21</v>
      </c>
      <c r="G806" s="60" t="s">
        <v>16</v>
      </c>
      <c r="H806" s="60" t="s">
        <v>307</v>
      </c>
      <c r="I806">
        <v>3971</v>
      </c>
      <c r="J806" s="61">
        <v>177601.39398747901</v>
      </c>
      <c r="K806" s="62">
        <v>9643512.5427239891</v>
      </c>
      <c r="L806" s="63"/>
      <c r="M806" s="64">
        <v>1.8416670606342399E-2</v>
      </c>
      <c r="N806" s="65">
        <v>20.32</v>
      </c>
      <c r="O806" s="66">
        <v>19.1008</v>
      </c>
      <c r="P806">
        <v>73</v>
      </c>
      <c r="Q806" s="65">
        <v>1394.36</v>
      </c>
      <c r="R806" s="65">
        <v>0</v>
      </c>
      <c r="S806" s="50">
        <v>44732.853636689797</v>
      </c>
      <c r="T806" s="65">
        <f t="shared" si="12"/>
        <v>1394.36</v>
      </c>
    </row>
    <row r="807" spans="1:20" x14ac:dyDescent="0.25">
      <c r="A807" s="60" t="s">
        <v>169</v>
      </c>
      <c r="B807" s="60" t="s">
        <v>168</v>
      </c>
      <c r="C807" s="60" t="s">
        <v>344</v>
      </c>
      <c r="D807" s="60" t="s">
        <v>151</v>
      </c>
      <c r="E807" s="60" t="s">
        <v>118</v>
      </c>
      <c r="F807" s="60" t="s">
        <v>60</v>
      </c>
      <c r="G807" s="60" t="s">
        <v>16</v>
      </c>
      <c r="H807" s="60" t="s">
        <v>307</v>
      </c>
      <c r="I807">
        <v>113116</v>
      </c>
      <c r="J807" s="61">
        <v>18134.996876074601</v>
      </c>
      <c r="K807" s="62">
        <v>12012763.768676201</v>
      </c>
      <c r="L807" s="63"/>
      <c r="M807" s="64">
        <v>1.5096440107614901E-3</v>
      </c>
      <c r="N807" s="65">
        <v>0.61</v>
      </c>
      <c r="O807" s="66">
        <v>0.57492500000000002</v>
      </c>
      <c r="P807">
        <v>170</v>
      </c>
      <c r="Q807" s="65">
        <v>97.74</v>
      </c>
      <c r="R807" s="65">
        <v>1.1499999999999999</v>
      </c>
      <c r="S807" s="50">
        <v>44732.853636689797</v>
      </c>
      <c r="T807" s="65">
        <f t="shared" si="12"/>
        <v>98.89</v>
      </c>
    </row>
    <row r="808" spans="1:20" x14ac:dyDescent="0.25">
      <c r="A808" s="60" t="s">
        <v>169</v>
      </c>
      <c r="B808" s="60" t="s">
        <v>168</v>
      </c>
      <c r="C808" s="60" t="s">
        <v>345</v>
      </c>
      <c r="D808" s="60" t="s">
        <v>254</v>
      </c>
      <c r="E808" s="60" t="s">
        <v>118</v>
      </c>
      <c r="F808" s="60" t="s">
        <v>60</v>
      </c>
      <c r="G808" s="60" t="s">
        <v>16</v>
      </c>
      <c r="H808" s="60" t="s">
        <v>307</v>
      </c>
      <c r="I808">
        <v>351182</v>
      </c>
      <c r="J808" s="61">
        <v>18134.996876074601</v>
      </c>
      <c r="K808" s="62">
        <v>14082686.2333414</v>
      </c>
      <c r="L808" s="63"/>
      <c r="M808" s="64">
        <v>1.28775125537762E-3</v>
      </c>
      <c r="N808" s="65">
        <v>0.72</v>
      </c>
      <c r="O808" s="66">
        <v>0.67859999999999998</v>
      </c>
      <c r="P808">
        <v>452</v>
      </c>
      <c r="Q808" s="65">
        <v>306.73</v>
      </c>
      <c r="R808" s="65">
        <v>2.72</v>
      </c>
      <c r="S808" s="50">
        <v>44732.853636689797</v>
      </c>
      <c r="T808" s="65">
        <f t="shared" si="12"/>
        <v>309.45000000000005</v>
      </c>
    </row>
    <row r="809" spans="1:20" x14ac:dyDescent="0.25">
      <c r="A809" s="60" t="s">
        <v>169</v>
      </c>
      <c r="B809" s="60" t="s">
        <v>168</v>
      </c>
      <c r="C809" s="60" t="s">
        <v>346</v>
      </c>
      <c r="D809" s="60" t="s">
        <v>282</v>
      </c>
      <c r="E809" s="60" t="s">
        <v>118</v>
      </c>
      <c r="F809" s="60" t="s">
        <v>60</v>
      </c>
      <c r="G809" s="60" t="s">
        <v>16</v>
      </c>
      <c r="H809" s="60" t="s">
        <v>307</v>
      </c>
      <c r="I809">
        <v>17279</v>
      </c>
      <c r="J809" s="61">
        <v>18134.996876074601</v>
      </c>
      <c r="K809" s="62">
        <v>9005444.3286149595</v>
      </c>
      <c r="L809" s="63"/>
      <c r="M809" s="64">
        <v>2.0137814653354001E-3</v>
      </c>
      <c r="N809" s="65">
        <v>0.41</v>
      </c>
      <c r="O809" s="66">
        <v>0.38642500000000002</v>
      </c>
      <c r="P809">
        <v>34</v>
      </c>
      <c r="Q809" s="65">
        <v>13.14</v>
      </c>
      <c r="R809" s="65">
        <v>0</v>
      </c>
      <c r="S809" s="50">
        <v>44732.853636689797</v>
      </c>
      <c r="T809" s="65">
        <f t="shared" si="12"/>
        <v>13.14</v>
      </c>
    </row>
    <row r="810" spans="1:20" x14ac:dyDescent="0.25">
      <c r="A810" s="60" t="s">
        <v>169</v>
      </c>
      <c r="B810" s="60" t="s">
        <v>168</v>
      </c>
      <c r="C810" s="60" t="s">
        <v>347</v>
      </c>
      <c r="D810" s="60" t="s">
        <v>286</v>
      </c>
      <c r="E810" s="60" t="s">
        <v>118</v>
      </c>
      <c r="F810" s="60" t="s">
        <v>60</v>
      </c>
      <c r="G810" s="60" t="s">
        <v>16</v>
      </c>
      <c r="H810" s="60" t="s">
        <v>307</v>
      </c>
      <c r="I810">
        <v>483948</v>
      </c>
      <c r="J810" s="61">
        <v>18134.996876074601</v>
      </c>
      <c r="K810" s="62">
        <v>13369671.851975</v>
      </c>
      <c r="L810" s="63"/>
      <c r="M810" s="64">
        <v>1.35642797196968E-3</v>
      </c>
      <c r="N810" s="65">
        <v>0.66</v>
      </c>
      <c r="O810" s="66">
        <v>0.62204999999999999</v>
      </c>
      <c r="P810">
        <v>656</v>
      </c>
      <c r="Q810" s="65">
        <v>408.06</v>
      </c>
      <c r="R810" s="65">
        <v>2.4900000000000002</v>
      </c>
      <c r="S810" s="50">
        <v>44732.853636689797</v>
      </c>
      <c r="T810" s="65">
        <f t="shared" si="12"/>
        <v>410.55</v>
      </c>
    </row>
    <row r="811" spans="1:20" x14ac:dyDescent="0.25">
      <c r="A811" s="60" t="s">
        <v>169</v>
      </c>
      <c r="B811" s="60" t="s">
        <v>168</v>
      </c>
      <c r="C811" s="60" t="s">
        <v>348</v>
      </c>
      <c r="D811" s="60" t="s">
        <v>287</v>
      </c>
      <c r="E811" s="60" t="s">
        <v>118</v>
      </c>
      <c r="F811" s="60" t="s">
        <v>60</v>
      </c>
      <c r="G811" s="60" t="s">
        <v>316</v>
      </c>
      <c r="H811" s="60" t="s">
        <v>307</v>
      </c>
      <c r="I811">
        <v>135645</v>
      </c>
      <c r="J811" s="61">
        <v>18134.996876074601</v>
      </c>
      <c r="K811" s="62"/>
      <c r="L811" s="63"/>
      <c r="M811" s="64"/>
      <c r="N811" s="65">
        <v>0.54</v>
      </c>
      <c r="O811" s="66">
        <v>0.50895000000000001</v>
      </c>
      <c r="Q811" s="65">
        <v>0</v>
      </c>
      <c r="R811" s="65">
        <v>0</v>
      </c>
      <c r="S811" s="50">
        <v>44732.853636689797</v>
      </c>
      <c r="T811" s="65">
        <f t="shared" si="12"/>
        <v>0</v>
      </c>
    </row>
    <row r="812" spans="1:20" x14ac:dyDescent="0.25">
      <c r="A812" s="60" t="s">
        <v>169</v>
      </c>
      <c r="B812" s="60" t="s">
        <v>168</v>
      </c>
      <c r="C812" s="60" t="s">
        <v>349</v>
      </c>
      <c r="D812" s="60" t="s">
        <v>151</v>
      </c>
      <c r="E812" s="60" t="s">
        <v>152</v>
      </c>
      <c r="F812" s="60" t="s">
        <v>60</v>
      </c>
      <c r="G812" s="60" t="s">
        <v>16</v>
      </c>
      <c r="H812" s="60" t="s">
        <v>307</v>
      </c>
      <c r="I812">
        <v>17623</v>
      </c>
      <c r="J812" s="61">
        <v>18134.996876074601</v>
      </c>
      <c r="K812" s="62">
        <v>12012763.768676201</v>
      </c>
      <c r="L812" s="63"/>
      <c r="M812" s="64">
        <v>1.5096440107614901E-3</v>
      </c>
      <c r="N812" s="65">
        <v>7.26</v>
      </c>
      <c r="O812" s="66">
        <v>6.8243999999999998</v>
      </c>
      <c r="P812">
        <v>26</v>
      </c>
      <c r="Q812" s="65">
        <v>177.43</v>
      </c>
      <c r="R812" s="65">
        <v>-13.65</v>
      </c>
      <c r="S812" s="50">
        <v>44732.853636689797</v>
      </c>
      <c r="T812" s="65">
        <f t="shared" si="12"/>
        <v>163.78</v>
      </c>
    </row>
    <row r="813" spans="1:20" x14ac:dyDescent="0.25">
      <c r="A813" s="60" t="s">
        <v>169</v>
      </c>
      <c r="B813" s="60" t="s">
        <v>168</v>
      </c>
      <c r="C813" s="60" t="s">
        <v>350</v>
      </c>
      <c r="D813" s="60" t="s">
        <v>282</v>
      </c>
      <c r="E813" s="60" t="s">
        <v>152</v>
      </c>
      <c r="F813" s="60" t="s">
        <v>60</v>
      </c>
      <c r="G813" s="60" t="s">
        <v>16</v>
      </c>
      <c r="H813" s="60" t="s">
        <v>307</v>
      </c>
      <c r="I813">
        <v>5515</v>
      </c>
      <c r="J813" s="61">
        <v>18134.996876074601</v>
      </c>
      <c r="K813" s="62">
        <v>9005444.3286149595</v>
      </c>
      <c r="L813" s="63"/>
      <c r="M813" s="64">
        <v>2.0137814653354001E-3</v>
      </c>
      <c r="N813" s="65">
        <v>4.0199999999999996</v>
      </c>
      <c r="O813" s="66">
        <v>3.7787999999999999</v>
      </c>
      <c r="P813">
        <v>11</v>
      </c>
      <c r="Q813" s="65">
        <v>41.57</v>
      </c>
      <c r="R813" s="65">
        <v>0</v>
      </c>
      <c r="S813" s="50">
        <v>44732.853636689797</v>
      </c>
      <c r="T813" s="65">
        <f t="shared" si="12"/>
        <v>41.57</v>
      </c>
    </row>
    <row r="814" spans="1:20" x14ac:dyDescent="0.25">
      <c r="A814" s="60" t="s">
        <v>169</v>
      </c>
      <c r="B814" s="60" t="s">
        <v>168</v>
      </c>
      <c r="C814" s="60" t="s">
        <v>351</v>
      </c>
      <c r="D814" s="60" t="s">
        <v>287</v>
      </c>
      <c r="E814" s="60" t="s">
        <v>152</v>
      </c>
      <c r="F814" s="60" t="s">
        <v>60</v>
      </c>
      <c r="G814" s="60" t="s">
        <v>316</v>
      </c>
      <c r="H814" s="60" t="s">
        <v>307</v>
      </c>
      <c r="I814">
        <v>30992</v>
      </c>
      <c r="J814" s="61">
        <v>18134.996876074601</v>
      </c>
      <c r="K814" s="62"/>
      <c r="L814" s="63"/>
      <c r="M814" s="64"/>
      <c r="N814" s="65">
        <v>5.89</v>
      </c>
      <c r="O814" s="66">
        <v>5.5366</v>
      </c>
      <c r="Q814" s="65">
        <v>0</v>
      </c>
      <c r="R814" s="65">
        <v>0</v>
      </c>
      <c r="S814" s="50">
        <v>44732.853636689797</v>
      </c>
      <c r="T814" s="65">
        <f t="shared" si="12"/>
        <v>0</v>
      </c>
    </row>
    <row r="815" spans="1:20" x14ac:dyDescent="0.25">
      <c r="A815" s="60" t="s">
        <v>169</v>
      </c>
      <c r="B815" s="60" t="s">
        <v>168</v>
      </c>
      <c r="C815" s="60" t="s">
        <v>352</v>
      </c>
      <c r="D815" s="60" t="s">
        <v>151</v>
      </c>
      <c r="E815" s="60" t="s">
        <v>126</v>
      </c>
      <c r="F815" s="60" t="s">
        <v>60</v>
      </c>
      <c r="G815" s="60" t="s">
        <v>16</v>
      </c>
      <c r="H815" s="60" t="s">
        <v>307</v>
      </c>
      <c r="I815">
        <v>7043</v>
      </c>
      <c r="J815" s="61">
        <v>18134.996876074601</v>
      </c>
      <c r="K815" s="62">
        <v>12012763.768676201</v>
      </c>
      <c r="L815" s="63"/>
      <c r="M815" s="64">
        <v>1.5096440107614901E-3</v>
      </c>
      <c r="N815" s="65">
        <v>7.58</v>
      </c>
      <c r="O815" s="66">
        <v>7.1252000000000004</v>
      </c>
      <c r="P815">
        <v>10</v>
      </c>
      <c r="Q815" s="65">
        <v>71.25</v>
      </c>
      <c r="R815" s="65">
        <v>0</v>
      </c>
      <c r="S815" s="50">
        <v>44732.853636689797</v>
      </c>
      <c r="T815" s="65">
        <f t="shared" si="12"/>
        <v>71.25</v>
      </c>
    </row>
    <row r="816" spans="1:20" x14ac:dyDescent="0.25">
      <c r="A816" s="60" t="s">
        <v>169</v>
      </c>
      <c r="B816" s="60" t="s">
        <v>168</v>
      </c>
      <c r="C816" s="60" t="s">
        <v>353</v>
      </c>
      <c r="D816" s="60" t="s">
        <v>286</v>
      </c>
      <c r="E816" s="60" t="s">
        <v>126</v>
      </c>
      <c r="F816" s="60" t="s">
        <v>60</v>
      </c>
      <c r="G816" s="60" t="s">
        <v>16</v>
      </c>
      <c r="H816" s="60" t="s">
        <v>307</v>
      </c>
      <c r="I816">
        <v>21968</v>
      </c>
      <c r="J816" s="61">
        <v>18134.996876074601</v>
      </c>
      <c r="K816" s="62">
        <v>13369671.851975</v>
      </c>
      <c r="L816" s="63"/>
      <c r="M816" s="64">
        <v>1.35642797196968E-3</v>
      </c>
      <c r="N816" s="65">
        <v>8.7899999999999991</v>
      </c>
      <c r="O816" s="66">
        <v>8.2626000000000008</v>
      </c>
      <c r="P816">
        <v>29</v>
      </c>
      <c r="Q816" s="65">
        <v>239.62</v>
      </c>
      <c r="R816" s="65">
        <v>0</v>
      </c>
      <c r="S816" s="50">
        <v>44732.853636689797</v>
      </c>
      <c r="T816" s="65">
        <f t="shared" si="12"/>
        <v>239.62</v>
      </c>
    </row>
    <row r="817" spans="1:20" x14ac:dyDescent="0.25">
      <c r="A817" s="60" t="s">
        <v>169</v>
      </c>
      <c r="B817" s="60" t="s">
        <v>168</v>
      </c>
      <c r="C817" s="60" t="s">
        <v>354</v>
      </c>
      <c r="D817" s="60" t="s">
        <v>287</v>
      </c>
      <c r="E817" s="60" t="s">
        <v>126</v>
      </c>
      <c r="F817" s="60" t="s">
        <v>60</v>
      </c>
      <c r="G817" s="60" t="s">
        <v>316</v>
      </c>
      <c r="H817" s="60" t="s">
        <v>307</v>
      </c>
      <c r="I817">
        <v>10158</v>
      </c>
      <c r="J817" s="61">
        <v>18134.996876074601</v>
      </c>
      <c r="K817" s="62"/>
      <c r="L817" s="63"/>
      <c r="M817" s="64"/>
      <c r="N817" s="65">
        <v>7.82</v>
      </c>
      <c r="O817" s="66">
        <v>7.3507999999999996</v>
      </c>
      <c r="Q817" s="65">
        <v>0</v>
      </c>
      <c r="R817" s="65">
        <v>0</v>
      </c>
      <c r="S817" s="50">
        <v>44732.853636689797</v>
      </c>
      <c r="T817" s="65">
        <f t="shared" si="12"/>
        <v>0</v>
      </c>
    </row>
    <row r="818" spans="1:20" x14ac:dyDescent="0.25">
      <c r="A818" s="60" t="s">
        <v>170</v>
      </c>
      <c r="B818" s="60" t="s">
        <v>168</v>
      </c>
      <c r="C818" s="60" t="s">
        <v>344</v>
      </c>
      <c r="D818" s="60" t="s">
        <v>151</v>
      </c>
      <c r="E818" s="60" t="s">
        <v>118</v>
      </c>
      <c r="F818" s="60" t="s">
        <v>60</v>
      </c>
      <c r="G818" s="60" t="s">
        <v>16</v>
      </c>
      <c r="H818" s="60" t="s">
        <v>307</v>
      </c>
      <c r="I818">
        <v>113116</v>
      </c>
      <c r="J818" s="61">
        <v>1660137.38860657</v>
      </c>
      <c r="K818" s="62">
        <v>12012763.768676201</v>
      </c>
      <c r="L818" s="63"/>
      <c r="M818" s="64">
        <v>0.13819778866670601</v>
      </c>
      <c r="N818" s="65">
        <v>0.61</v>
      </c>
      <c r="O818" s="66">
        <v>0.57492500000000002</v>
      </c>
      <c r="P818">
        <v>15632</v>
      </c>
      <c r="Q818" s="65">
        <v>8987.23</v>
      </c>
      <c r="R818" s="65">
        <v>94.85</v>
      </c>
      <c r="S818" s="50">
        <v>44732.853636689797</v>
      </c>
      <c r="T818" s="65">
        <f t="shared" si="12"/>
        <v>9082.08</v>
      </c>
    </row>
    <row r="819" spans="1:20" x14ac:dyDescent="0.25">
      <c r="A819" s="60" t="s">
        <v>170</v>
      </c>
      <c r="B819" s="60" t="s">
        <v>168</v>
      </c>
      <c r="C819" s="60" t="s">
        <v>345</v>
      </c>
      <c r="D819" s="60" t="s">
        <v>254</v>
      </c>
      <c r="E819" s="60" t="s">
        <v>118</v>
      </c>
      <c r="F819" s="60" t="s">
        <v>60</v>
      </c>
      <c r="G819" s="60" t="s">
        <v>16</v>
      </c>
      <c r="H819" s="60" t="s">
        <v>307</v>
      </c>
      <c r="I819">
        <v>351182</v>
      </c>
      <c r="J819" s="61">
        <v>1660137.38860657</v>
      </c>
      <c r="K819" s="62">
        <v>14082686.2333414</v>
      </c>
      <c r="L819" s="63"/>
      <c r="M819" s="64">
        <v>0.117884994460511</v>
      </c>
      <c r="N819" s="65">
        <v>0.72</v>
      </c>
      <c r="O819" s="66">
        <v>0.67859999999999998</v>
      </c>
      <c r="P819">
        <v>41399</v>
      </c>
      <c r="Q819" s="65">
        <v>28093.360000000001</v>
      </c>
      <c r="R819" s="65">
        <v>259.20999999999998</v>
      </c>
      <c r="S819" s="50">
        <v>44732.853636689797</v>
      </c>
      <c r="T819" s="65">
        <f t="shared" si="12"/>
        <v>28352.57</v>
      </c>
    </row>
    <row r="820" spans="1:20" x14ac:dyDescent="0.25">
      <c r="A820" s="60" t="s">
        <v>170</v>
      </c>
      <c r="B820" s="60" t="s">
        <v>168</v>
      </c>
      <c r="C820" s="60" t="s">
        <v>346</v>
      </c>
      <c r="D820" s="60" t="s">
        <v>282</v>
      </c>
      <c r="E820" s="60" t="s">
        <v>118</v>
      </c>
      <c r="F820" s="60" t="s">
        <v>60</v>
      </c>
      <c r="G820" s="60" t="s">
        <v>316</v>
      </c>
      <c r="H820" s="60" t="s">
        <v>307</v>
      </c>
      <c r="I820">
        <v>17279</v>
      </c>
      <c r="J820" s="61">
        <v>1660137.38860657</v>
      </c>
      <c r="K820" s="62"/>
      <c r="L820" s="63"/>
      <c r="M820" s="64"/>
      <c r="N820" s="65">
        <v>0.41</v>
      </c>
      <c r="O820" s="66">
        <v>0.38642500000000002</v>
      </c>
      <c r="Q820" s="65">
        <v>0</v>
      </c>
      <c r="R820" s="65">
        <v>0</v>
      </c>
      <c r="S820" s="50">
        <v>44732.853636689797</v>
      </c>
      <c r="T820" s="65">
        <f t="shared" si="12"/>
        <v>0</v>
      </c>
    </row>
    <row r="821" spans="1:20" x14ac:dyDescent="0.25">
      <c r="A821" s="60" t="s">
        <v>170</v>
      </c>
      <c r="B821" s="60" t="s">
        <v>168</v>
      </c>
      <c r="C821" s="60" t="s">
        <v>347</v>
      </c>
      <c r="D821" s="60" t="s">
        <v>286</v>
      </c>
      <c r="E821" s="60" t="s">
        <v>118</v>
      </c>
      <c r="F821" s="60" t="s">
        <v>60</v>
      </c>
      <c r="G821" s="60" t="s">
        <v>16</v>
      </c>
      <c r="H821" s="60" t="s">
        <v>307</v>
      </c>
      <c r="I821">
        <v>483948</v>
      </c>
      <c r="J821" s="61">
        <v>1660137.38860657</v>
      </c>
      <c r="K821" s="62">
        <v>13369671.851975</v>
      </c>
      <c r="L821" s="63"/>
      <c r="M821" s="64">
        <v>0.124171887461945</v>
      </c>
      <c r="N821" s="65">
        <v>0.66</v>
      </c>
      <c r="O821" s="66">
        <v>0.62204999999999999</v>
      </c>
      <c r="P821">
        <v>60092</v>
      </c>
      <c r="Q821" s="65">
        <v>37380.230000000003</v>
      </c>
      <c r="R821" s="65">
        <v>279.94</v>
      </c>
      <c r="S821" s="50">
        <v>44732.853636689797</v>
      </c>
      <c r="T821" s="65">
        <f t="shared" si="12"/>
        <v>37660.170000000006</v>
      </c>
    </row>
    <row r="822" spans="1:20" x14ac:dyDescent="0.25">
      <c r="A822" s="60" t="s">
        <v>170</v>
      </c>
      <c r="B822" s="60" t="s">
        <v>168</v>
      </c>
      <c r="C822" s="60" t="s">
        <v>348</v>
      </c>
      <c r="D822" s="60" t="s">
        <v>287</v>
      </c>
      <c r="E822" s="60" t="s">
        <v>118</v>
      </c>
      <c r="F822" s="60" t="s">
        <v>60</v>
      </c>
      <c r="G822" s="60" t="s">
        <v>316</v>
      </c>
      <c r="H822" s="60" t="s">
        <v>307</v>
      </c>
      <c r="I822">
        <v>135645</v>
      </c>
      <c r="J822" s="61">
        <v>1660137.38860657</v>
      </c>
      <c r="K822" s="62"/>
      <c r="L822" s="63"/>
      <c r="M822" s="64"/>
      <c r="N822" s="65">
        <v>0.54</v>
      </c>
      <c r="O822" s="66">
        <v>0.50895000000000001</v>
      </c>
      <c r="Q822" s="65">
        <v>0</v>
      </c>
      <c r="R822" s="65">
        <v>0</v>
      </c>
      <c r="S822" s="50">
        <v>44732.853636689797</v>
      </c>
      <c r="T822" s="65">
        <f t="shared" si="12"/>
        <v>0</v>
      </c>
    </row>
    <row r="823" spans="1:20" x14ac:dyDescent="0.25">
      <c r="A823" s="60" t="s">
        <v>170</v>
      </c>
      <c r="B823" s="60" t="s">
        <v>168</v>
      </c>
      <c r="C823" s="60" t="s">
        <v>349</v>
      </c>
      <c r="D823" s="60" t="s">
        <v>151</v>
      </c>
      <c r="E823" s="60" t="s">
        <v>152</v>
      </c>
      <c r="F823" s="60" t="s">
        <v>60</v>
      </c>
      <c r="G823" s="60" t="s">
        <v>16</v>
      </c>
      <c r="H823" s="60" t="s">
        <v>307</v>
      </c>
      <c r="I823">
        <v>17623</v>
      </c>
      <c r="J823" s="61">
        <v>1660137.38860657</v>
      </c>
      <c r="K823" s="62">
        <v>12012763.768676201</v>
      </c>
      <c r="L823" s="63"/>
      <c r="M823" s="64">
        <v>0.13819778866670601</v>
      </c>
      <c r="N823" s="65">
        <v>7.26</v>
      </c>
      <c r="O823" s="66">
        <v>6.8243999999999998</v>
      </c>
      <c r="P823">
        <v>2435</v>
      </c>
      <c r="Q823" s="65">
        <v>16617.41</v>
      </c>
      <c r="R823" s="65">
        <v>-54.59</v>
      </c>
      <c r="S823" s="50">
        <v>44732.853636689797</v>
      </c>
      <c r="T823" s="65">
        <f t="shared" si="12"/>
        <v>16562.82</v>
      </c>
    </row>
    <row r="824" spans="1:20" x14ac:dyDescent="0.25">
      <c r="A824" s="60" t="s">
        <v>170</v>
      </c>
      <c r="B824" s="60" t="s">
        <v>168</v>
      </c>
      <c r="C824" s="60" t="s">
        <v>350</v>
      </c>
      <c r="D824" s="60" t="s">
        <v>282</v>
      </c>
      <c r="E824" s="60" t="s">
        <v>152</v>
      </c>
      <c r="F824" s="60" t="s">
        <v>60</v>
      </c>
      <c r="G824" s="60" t="s">
        <v>316</v>
      </c>
      <c r="H824" s="60" t="s">
        <v>307</v>
      </c>
      <c r="I824">
        <v>5515</v>
      </c>
      <c r="J824" s="61">
        <v>1660137.38860657</v>
      </c>
      <c r="K824" s="62"/>
      <c r="L824" s="63"/>
      <c r="M824" s="64"/>
      <c r="N824" s="65">
        <v>4.0199999999999996</v>
      </c>
      <c r="O824" s="66">
        <v>3.7787999999999999</v>
      </c>
      <c r="Q824" s="65">
        <v>0</v>
      </c>
      <c r="R824" s="65">
        <v>0</v>
      </c>
      <c r="S824" s="50">
        <v>44732.853636689797</v>
      </c>
      <c r="T824" s="65">
        <f t="shared" si="12"/>
        <v>0</v>
      </c>
    </row>
    <row r="825" spans="1:20" x14ac:dyDescent="0.25">
      <c r="A825" s="60" t="s">
        <v>170</v>
      </c>
      <c r="B825" s="60" t="s">
        <v>168</v>
      </c>
      <c r="C825" s="60" t="s">
        <v>351</v>
      </c>
      <c r="D825" s="60" t="s">
        <v>287</v>
      </c>
      <c r="E825" s="60" t="s">
        <v>152</v>
      </c>
      <c r="F825" s="60" t="s">
        <v>60</v>
      </c>
      <c r="G825" s="60" t="s">
        <v>316</v>
      </c>
      <c r="H825" s="60" t="s">
        <v>307</v>
      </c>
      <c r="I825">
        <v>30992</v>
      </c>
      <c r="J825" s="61">
        <v>1660137.38860657</v>
      </c>
      <c r="K825" s="62"/>
      <c r="L825" s="63"/>
      <c r="M825" s="64"/>
      <c r="N825" s="65">
        <v>5.89</v>
      </c>
      <c r="O825" s="66">
        <v>5.5366</v>
      </c>
      <c r="Q825" s="65">
        <v>0</v>
      </c>
      <c r="R825" s="65">
        <v>0</v>
      </c>
      <c r="S825" s="50">
        <v>44732.853636689797</v>
      </c>
      <c r="T825" s="65">
        <f t="shared" si="12"/>
        <v>0</v>
      </c>
    </row>
    <row r="826" spans="1:20" x14ac:dyDescent="0.25">
      <c r="A826" s="60" t="s">
        <v>170</v>
      </c>
      <c r="B826" s="60" t="s">
        <v>168</v>
      </c>
      <c r="C826" s="60" t="s">
        <v>352</v>
      </c>
      <c r="D826" s="60" t="s">
        <v>151</v>
      </c>
      <c r="E826" s="60" t="s">
        <v>126</v>
      </c>
      <c r="F826" s="60" t="s">
        <v>60</v>
      </c>
      <c r="G826" s="60" t="s">
        <v>16</v>
      </c>
      <c r="H826" s="60" t="s">
        <v>307</v>
      </c>
      <c r="I826">
        <v>7043</v>
      </c>
      <c r="J826" s="61">
        <v>1660137.38860657</v>
      </c>
      <c r="K826" s="62">
        <v>12012763.768676201</v>
      </c>
      <c r="L826" s="63"/>
      <c r="M826" s="64">
        <v>0.13819778866670601</v>
      </c>
      <c r="N826" s="65">
        <v>7.58</v>
      </c>
      <c r="O826" s="66">
        <v>7.1252000000000004</v>
      </c>
      <c r="P826">
        <v>973</v>
      </c>
      <c r="Q826" s="65">
        <v>6932.82</v>
      </c>
      <c r="R826" s="65">
        <v>14.25</v>
      </c>
      <c r="S826" s="50">
        <v>44732.853636689797</v>
      </c>
      <c r="T826" s="65">
        <f t="shared" si="12"/>
        <v>6947.07</v>
      </c>
    </row>
    <row r="827" spans="1:20" x14ac:dyDescent="0.25">
      <c r="A827" s="60" t="s">
        <v>170</v>
      </c>
      <c r="B827" s="60" t="s">
        <v>168</v>
      </c>
      <c r="C827" s="60" t="s">
        <v>353</v>
      </c>
      <c r="D827" s="60" t="s">
        <v>286</v>
      </c>
      <c r="E827" s="60" t="s">
        <v>126</v>
      </c>
      <c r="F827" s="60" t="s">
        <v>60</v>
      </c>
      <c r="G827" s="60" t="s">
        <v>16</v>
      </c>
      <c r="H827" s="60" t="s">
        <v>307</v>
      </c>
      <c r="I827">
        <v>21968</v>
      </c>
      <c r="J827" s="61">
        <v>1660137.38860657</v>
      </c>
      <c r="K827" s="62">
        <v>13369671.851975</v>
      </c>
      <c r="L827" s="63"/>
      <c r="M827" s="64">
        <v>0.124171887461945</v>
      </c>
      <c r="N827" s="65">
        <v>8.7899999999999991</v>
      </c>
      <c r="O827" s="66">
        <v>8.2626000000000008</v>
      </c>
      <c r="P827">
        <v>2727</v>
      </c>
      <c r="Q827" s="65">
        <v>22532.11</v>
      </c>
      <c r="R827" s="65">
        <v>33.07</v>
      </c>
      <c r="S827" s="50">
        <v>44732.853636689797</v>
      </c>
      <c r="T827" s="65">
        <f t="shared" si="12"/>
        <v>22565.18</v>
      </c>
    </row>
    <row r="828" spans="1:20" x14ac:dyDescent="0.25">
      <c r="A828" s="60" t="s">
        <v>170</v>
      </c>
      <c r="B828" s="60" t="s">
        <v>168</v>
      </c>
      <c r="C828" s="60" t="s">
        <v>354</v>
      </c>
      <c r="D828" s="60" t="s">
        <v>287</v>
      </c>
      <c r="E828" s="60" t="s">
        <v>126</v>
      </c>
      <c r="F828" s="60" t="s">
        <v>60</v>
      </c>
      <c r="G828" s="60" t="s">
        <v>316</v>
      </c>
      <c r="H828" s="60" t="s">
        <v>307</v>
      </c>
      <c r="I828">
        <v>10158</v>
      </c>
      <c r="J828" s="61">
        <v>1660137.38860657</v>
      </c>
      <c r="K828" s="62"/>
      <c r="L828" s="63"/>
      <c r="M828" s="64"/>
      <c r="N828" s="65">
        <v>7.82</v>
      </c>
      <c r="O828" s="66">
        <v>7.3507999999999996</v>
      </c>
      <c r="Q828" s="65">
        <v>0</v>
      </c>
      <c r="R828" s="65">
        <v>0</v>
      </c>
      <c r="S828" s="50">
        <v>44732.853636689797</v>
      </c>
      <c r="T828" s="65">
        <f t="shared" si="12"/>
        <v>0</v>
      </c>
    </row>
    <row r="829" spans="1:20" x14ac:dyDescent="0.25">
      <c r="A829" s="60" t="s">
        <v>171</v>
      </c>
      <c r="B829" s="60" t="s">
        <v>168</v>
      </c>
      <c r="C829" s="60" t="s">
        <v>344</v>
      </c>
      <c r="D829" s="60" t="s">
        <v>151</v>
      </c>
      <c r="E829" s="60" t="s">
        <v>118</v>
      </c>
      <c r="F829" s="60" t="s">
        <v>60</v>
      </c>
      <c r="G829" s="60" t="s">
        <v>16</v>
      </c>
      <c r="H829" s="60" t="s">
        <v>307</v>
      </c>
      <c r="I829">
        <v>113116</v>
      </c>
      <c r="J829" s="61">
        <v>589691.33696755301</v>
      </c>
      <c r="K829" s="62">
        <v>12012763.768676201</v>
      </c>
      <c r="L829" s="63"/>
      <c r="M829" s="64">
        <v>4.9088731646018E-2</v>
      </c>
      <c r="N829" s="65">
        <v>0.61</v>
      </c>
      <c r="O829" s="66">
        <v>0.57492500000000002</v>
      </c>
      <c r="P829">
        <v>5552</v>
      </c>
      <c r="Q829" s="65">
        <v>3191.98</v>
      </c>
      <c r="R829" s="65">
        <v>33.92</v>
      </c>
      <c r="S829" s="50">
        <v>44732.853636689797</v>
      </c>
      <c r="T829" s="65">
        <f t="shared" si="12"/>
        <v>3225.9</v>
      </c>
    </row>
    <row r="830" spans="1:20" x14ac:dyDescent="0.25">
      <c r="A830" s="60" t="s">
        <v>171</v>
      </c>
      <c r="B830" s="60" t="s">
        <v>168</v>
      </c>
      <c r="C830" s="60" t="s">
        <v>345</v>
      </c>
      <c r="D830" s="60" t="s">
        <v>254</v>
      </c>
      <c r="E830" s="60" t="s">
        <v>118</v>
      </c>
      <c r="F830" s="60" t="s">
        <v>60</v>
      </c>
      <c r="G830" s="60" t="s">
        <v>16</v>
      </c>
      <c r="H830" s="60" t="s">
        <v>307</v>
      </c>
      <c r="I830">
        <v>351182</v>
      </c>
      <c r="J830" s="61">
        <v>589691.33696755301</v>
      </c>
      <c r="K830" s="62">
        <v>14082686.2333414</v>
      </c>
      <c r="L830" s="63"/>
      <c r="M830" s="64">
        <v>4.1873498223047201E-2</v>
      </c>
      <c r="N830" s="65">
        <v>0.72</v>
      </c>
      <c r="O830" s="66">
        <v>0.67859999999999998</v>
      </c>
      <c r="P830">
        <v>14705</v>
      </c>
      <c r="Q830" s="65">
        <v>9978.81</v>
      </c>
      <c r="R830" s="65">
        <v>91.62</v>
      </c>
      <c r="S830" s="50">
        <v>44732.853636689797</v>
      </c>
      <c r="T830" s="65">
        <f t="shared" si="12"/>
        <v>10070.43</v>
      </c>
    </row>
    <row r="831" spans="1:20" x14ac:dyDescent="0.25">
      <c r="A831" s="60" t="s">
        <v>171</v>
      </c>
      <c r="B831" s="60" t="s">
        <v>168</v>
      </c>
      <c r="C831" s="60" t="s">
        <v>346</v>
      </c>
      <c r="D831" s="60" t="s">
        <v>282</v>
      </c>
      <c r="E831" s="60" t="s">
        <v>118</v>
      </c>
      <c r="F831" s="60" t="s">
        <v>60</v>
      </c>
      <c r="G831" s="60" t="s">
        <v>316</v>
      </c>
      <c r="H831" s="60" t="s">
        <v>307</v>
      </c>
      <c r="I831">
        <v>17279</v>
      </c>
      <c r="J831" s="61">
        <v>589691.33696755301</v>
      </c>
      <c r="K831" s="62"/>
      <c r="L831" s="63"/>
      <c r="M831" s="64"/>
      <c r="N831" s="65">
        <v>0.41</v>
      </c>
      <c r="O831" s="66">
        <v>0.38642500000000002</v>
      </c>
      <c r="Q831" s="65">
        <v>0</v>
      </c>
      <c r="R831" s="65">
        <v>0</v>
      </c>
      <c r="S831" s="50">
        <v>44732.853636689797</v>
      </c>
      <c r="T831" s="65">
        <f t="shared" si="12"/>
        <v>0</v>
      </c>
    </row>
    <row r="832" spans="1:20" x14ac:dyDescent="0.25">
      <c r="A832" s="60" t="s">
        <v>171</v>
      </c>
      <c r="B832" s="60" t="s">
        <v>168</v>
      </c>
      <c r="C832" s="60" t="s">
        <v>347</v>
      </c>
      <c r="D832" s="60" t="s">
        <v>286</v>
      </c>
      <c r="E832" s="60" t="s">
        <v>118</v>
      </c>
      <c r="F832" s="60" t="s">
        <v>60</v>
      </c>
      <c r="G832" s="60" t="s">
        <v>16</v>
      </c>
      <c r="H832" s="60" t="s">
        <v>307</v>
      </c>
      <c r="I832">
        <v>483948</v>
      </c>
      <c r="J832" s="61">
        <v>589691.33696755301</v>
      </c>
      <c r="K832" s="62">
        <v>13369671.851975</v>
      </c>
      <c r="L832" s="63"/>
      <c r="M832" s="64">
        <v>4.4106642518712498E-2</v>
      </c>
      <c r="N832" s="65">
        <v>0.66</v>
      </c>
      <c r="O832" s="66">
        <v>0.62204999999999999</v>
      </c>
      <c r="P832">
        <v>21345</v>
      </c>
      <c r="Q832" s="65">
        <v>13277.66</v>
      </c>
      <c r="R832" s="65">
        <v>97.67</v>
      </c>
      <c r="S832" s="50">
        <v>44732.853636689797</v>
      </c>
      <c r="T832" s="65">
        <f t="shared" si="12"/>
        <v>13375.33</v>
      </c>
    </row>
    <row r="833" spans="1:20" x14ac:dyDescent="0.25">
      <c r="A833" s="60" t="s">
        <v>171</v>
      </c>
      <c r="B833" s="60" t="s">
        <v>168</v>
      </c>
      <c r="C833" s="60" t="s">
        <v>348</v>
      </c>
      <c r="D833" s="60" t="s">
        <v>287</v>
      </c>
      <c r="E833" s="60" t="s">
        <v>118</v>
      </c>
      <c r="F833" s="60" t="s">
        <v>60</v>
      </c>
      <c r="G833" s="60" t="s">
        <v>316</v>
      </c>
      <c r="H833" s="60" t="s">
        <v>307</v>
      </c>
      <c r="I833">
        <v>135645</v>
      </c>
      <c r="J833" s="61">
        <v>589691.33696755301</v>
      </c>
      <c r="K833" s="62"/>
      <c r="L833" s="63"/>
      <c r="M833" s="64"/>
      <c r="N833" s="65">
        <v>0.54</v>
      </c>
      <c r="O833" s="66">
        <v>0.50895000000000001</v>
      </c>
      <c r="Q833" s="65">
        <v>0</v>
      </c>
      <c r="R833" s="65">
        <v>0</v>
      </c>
      <c r="S833" s="50">
        <v>44732.853636689797</v>
      </c>
      <c r="T833" s="65">
        <f t="shared" si="12"/>
        <v>0</v>
      </c>
    </row>
    <row r="834" spans="1:20" x14ac:dyDescent="0.25">
      <c r="A834" s="60" t="s">
        <v>171</v>
      </c>
      <c r="B834" s="60" t="s">
        <v>168</v>
      </c>
      <c r="C834" s="60" t="s">
        <v>349</v>
      </c>
      <c r="D834" s="60" t="s">
        <v>151</v>
      </c>
      <c r="E834" s="60" t="s">
        <v>152</v>
      </c>
      <c r="F834" s="60" t="s">
        <v>60</v>
      </c>
      <c r="G834" s="60" t="s">
        <v>16</v>
      </c>
      <c r="H834" s="60" t="s">
        <v>307</v>
      </c>
      <c r="I834">
        <v>17623</v>
      </c>
      <c r="J834" s="61">
        <v>589691.33696755301</v>
      </c>
      <c r="K834" s="62">
        <v>12012763.768676201</v>
      </c>
      <c r="L834" s="63"/>
      <c r="M834" s="64">
        <v>4.9088731646018E-2</v>
      </c>
      <c r="N834" s="65">
        <v>7.26</v>
      </c>
      <c r="O834" s="66">
        <v>6.8243999999999998</v>
      </c>
      <c r="P834">
        <v>865</v>
      </c>
      <c r="Q834" s="65">
        <v>5903.11</v>
      </c>
      <c r="R834" s="65">
        <v>-34.119999999999997</v>
      </c>
      <c r="S834" s="50">
        <v>44732.853636689797</v>
      </c>
      <c r="T834" s="65">
        <f t="shared" si="12"/>
        <v>5868.99</v>
      </c>
    </row>
    <row r="835" spans="1:20" x14ac:dyDescent="0.25">
      <c r="A835" s="60" t="s">
        <v>171</v>
      </c>
      <c r="B835" s="60" t="s">
        <v>168</v>
      </c>
      <c r="C835" s="60" t="s">
        <v>350</v>
      </c>
      <c r="D835" s="60" t="s">
        <v>282</v>
      </c>
      <c r="E835" s="60" t="s">
        <v>152</v>
      </c>
      <c r="F835" s="60" t="s">
        <v>60</v>
      </c>
      <c r="G835" s="60" t="s">
        <v>316</v>
      </c>
      <c r="H835" s="60" t="s">
        <v>307</v>
      </c>
      <c r="I835">
        <v>5515</v>
      </c>
      <c r="J835" s="61">
        <v>589691.33696755301</v>
      </c>
      <c r="K835" s="62"/>
      <c r="L835" s="63"/>
      <c r="M835" s="64"/>
      <c r="N835" s="65">
        <v>4.0199999999999996</v>
      </c>
      <c r="O835" s="66">
        <v>3.7787999999999999</v>
      </c>
      <c r="Q835" s="65">
        <v>0</v>
      </c>
      <c r="R835" s="65">
        <v>0</v>
      </c>
      <c r="S835" s="50">
        <v>44732.853636689797</v>
      </c>
      <c r="T835" s="65">
        <f t="shared" ref="T835:T889" si="13">SUM(Q835+R835)</f>
        <v>0</v>
      </c>
    </row>
    <row r="836" spans="1:20" x14ac:dyDescent="0.25">
      <c r="A836" s="60" t="s">
        <v>171</v>
      </c>
      <c r="B836" s="60" t="s">
        <v>168</v>
      </c>
      <c r="C836" s="60" t="s">
        <v>351</v>
      </c>
      <c r="D836" s="60" t="s">
        <v>287</v>
      </c>
      <c r="E836" s="60" t="s">
        <v>152</v>
      </c>
      <c r="F836" s="60" t="s">
        <v>60</v>
      </c>
      <c r="G836" s="60" t="s">
        <v>316</v>
      </c>
      <c r="H836" s="60" t="s">
        <v>307</v>
      </c>
      <c r="I836">
        <v>30992</v>
      </c>
      <c r="J836" s="61">
        <v>589691.33696755301</v>
      </c>
      <c r="K836" s="62"/>
      <c r="L836" s="63"/>
      <c r="M836" s="64"/>
      <c r="N836" s="65">
        <v>5.89</v>
      </c>
      <c r="O836" s="66">
        <v>5.5366</v>
      </c>
      <c r="Q836" s="65">
        <v>0</v>
      </c>
      <c r="R836" s="65">
        <v>0</v>
      </c>
      <c r="S836" s="50">
        <v>44732.853636689797</v>
      </c>
      <c r="T836" s="65">
        <f t="shared" si="13"/>
        <v>0</v>
      </c>
    </row>
    <row r="837" spans="1:20" x14ac:dyDescent="0.25">
      <c r="A837" s="60" t="s">
        <v>171</v>
      </c>
      <c r="B837" s="60" t="s">
        <v>168</v>
      </c>
      <c r="C837" s="60" t="s">
        <v>352</v>
      </c>
      <c r="D837" s="60" t="s">
        <v>151</v>
      </c>
      <c r="E837" s="60" t="s">
        <v>126</v>
      </c>
      <c r="F837" s="60" t="s">
        <v>60</v>
      </c>
      <c r="G837" s="60" t="s">
        <v>16</v>
      </c>
      <c r="H837" s="60" t="s">
        <v>307</v>
      </c>
      <c r="I837">
        <v>7043</v>
      </c>
      <c r="J837" s="61">
        <v>589691.33696755301</v>
      </c>
      <c r="K837" s="62">
        <v>12012763.768676201</v>
      </c>
      <c r="L837" s="63"/>
      <c r="M837" s="64">
        <v>4.9088731646018E-2</v>
      </c>
      <c r="N837" s="65">
        <v>7.58</v>
      </c>
      <c r="O837" s="66">
        <v>7.1252000000000004</v>
      </c>
      <c r="P837">
        <v>345</v>
      </c>
      <c r="Q837" s="65">
        <v>2458.19</v>
      </c>
      <c r="R837" s="65">
        <v>7.12</v>
      </c>
      <c r="S837" s="50">
        <v>44732.853636689797</v>
      </c>
      <c r="T837" s="65">
        <f t="shared" si="13"/>
        <v>2465.31</v>
      </c>
    </row>
    <row r="838" spans="1:20" x14ac:dyDescent="0.25">
      <c r="A838" s="60" t="s">
        <v>171</v>
      </c>
      <c r="B838" s="60" t="s">
        <v>168</v>
      </c>
      <c r="C838" s="60" t="s">
        <v>353</v>
      </c>
      <c r="D838" s="60" t="s">
        <v>286</v>
      </c>
      <c r="E838" s="60" t="s">
        <v>126</v>
      </c>
      <c r="F838" s="60" t="s">
        <v>60</v>
      </c>
      <c r="G838" s="60" t="s">
        <v>16</v>
      </c>
      <c r="H838" s="60" t="s">
        <v>307</v>
      </c>
      <c r="I838">
        <v>21968</v>
      </c>
      <c r="J838" s="61">
        <v>589691.33696755301</v>
      </c>
      <c r="K838" s="62">
        <v>13369671.851975</v>
      </c>
      <c r="L838" s="63"/>
      <c r="M838" s="64">
        <v>4.4106642518712498E-2</v>
      </c>
      <c r="N838" s="65">
        <v>8.7899999999999991</v>
      </c>
      <c r="O838" s="66">
        <v>8.2626000000000008</v>
      </c>
      <c r="P838">
        <v>968</v>
      </c>
      <c r="Q838" s="65">
        <v>7998.2</v>
      </c>
      <c r="R838" s="65">
        <v>24.8</v>
      </c>
      <c r="S838" s="50">
        <v>44732.853636689797</v>
      </c>
      <c r="T838" s="65">
        <f t="shared" si="13"/>
        <v>8023</v>
      </c>
    </row>
    <row r="839" spans="1:20" x14ac:dyDescent="0.25">
      <c r="A839" s="60" t="s">
        <v>171</v>
      </c>
      <c r="B839" s="60" t="s">
        <v>168</v>
      </c>
      <c r="C839" s="60" t="s">
        <v>354</v>
      </c>
      <c r="D839" s="60" t="s">
        <v>287</v>
      </c>
      <c r="E839" s="60" t="s">
        <v>126</v>
      </c>
      <c r="F839" s="60" t="s">
        <v>60</v>
      </c>
      <c r="G839" s="60" t="s">
        <v>316</v>
      </c>
      <c r="H839" s="60" t="s">
        <v>307</v>
      </c>
      <c r="I839">
        <v>10158</v>
      </c>
      <c r="J839" s="61">
        <v>589691.33696755301</v>
      </c>
      <c r="K839" s="62"/>
      <c r="L839" s="63"/>
      <c r="M839" s="64"/>
      <c r="N839" s="65">
        <v>7.82</v>
      </c>
      <c r="O839" s="66">
        <v>7.3507999999999996</v>
      </c>
      <c r="Q839" s="65">
        <v>0</v>
      </c>
      <c r="R839" s="65">
        <v>0</v>
      </c>
      <c r="S839" s="50">
        <v>44732.853636689797</v>
      </c>
      <c r="T839" s="65">
        <f t="shared" si="13"/>
        <v>0</v>
      </c>
    </row>
    <row r="840" spans="1:20" x14ac:dyDescent="0.25">
      <c r="A840" s="60" t="s">
        <v>172</v>
      </c>
      <c r="B840" s="60" t="s">
        <v>168</v>
      </c>
      <c r="C840" s="60" t="s">
        <v>344</v>
      </c>
      <c r="D840" s="60" t="s">
        <v>151</v>
      </c>
      <c r="E840" s="60" t="s">
        <v>118</v>
      </c>
      <c r="F840" s="60" t="s">
        <v>60</v>
      </c>
      <c r="G840" s="60" t="s">
        <v>16</v>
      </c>
      <c r="H840" s="60" t="s">
        <v>307</v>
      </c>
      <c r="I840">
        <v>113116</v>
      </c>
      <c r="J840" s="61">
        <v>408619.97849400999</v>
      </c>
      <c r="K840" s="62">
        <v>12012763.768676201</v>
      </c>
      <c r="L840" s="63"/>
      <c r="M840" s="64">
        <v>3.40154843933171E-2</v>
      </c>
      <c r="N840" s="65">
        <v>0.61</v>
      </c>
      <c r="O840" s="66">
        <v>0.57492500000000002</v>
      </c>
      <c r="P840">
        <v>3847</v>
      </c>
      <c r="Q840" s="65">
        <v>2211.7399999999998</v>
      </c>
      <c r="R840" s="65">
        <v>23.57</v>
      </c>
      <c r="S840" s="50">
        <v>44732.853636689797</v>
      </c>
      <c r="T840" s="65">
        <f t="shared" si="13"/>
        <v>2235.31</v>
      </c>
    </row>
    <row r="841" spans="1:20" x14ac:dyDescent="0.25">
      <c r="A841" s="60" t="s">
        <v>172</v>
      </c>
      <c r="B841" s="60" t="s">
        <v>168</v>
      </c>
      <c r="C841" s="60" t="s">
        <v>345</v>
      </c>
      <c r="D841" s="60" t="s">
        <v>254</v>
      </c>
      <c r="E841" s="60" t="s">
        <v>118</v>
      </c>
      <c r="F841" s="60" t="s">
        <v>60</v>
      </c>
      <c r="G841" s="60" t="s">
        <v>16</v>
      </c>
      <c r="H841" s="60" t="s">
        <v>307</v>
      </c>
      <c r="I841">
        <v>351182</v>
      </c>
      <c r="J841" s="61">
        <v>408619.97849400999</v>
      </c>
      <c r="K841" s="62">
        <v>14082686.2333414</v>
      </c>
      <c r="L841" s="63"/>
      <c r="M841" s="64">
        <v>2.90157695572726E-2</v>
      </c>
      <c r="N841" s="65">
        <v>0.72</v>
      </c>
      <c r="O841" s="66">
        <v>0.67859999999999998</v>
      </c>
      <c r="P841">
        <v>10189</v>
      </c>
      <c r="Q841" s="65">
        <v>6914.26</v>
      </c>
      <c r="R841" s="65">
        <v>63.79</v>
      </c>
      <c r="S841" s="50">
        <v>44732.853636689797</v>
      </c>
      <c r="T841" s="65">
        <f t="shared" si="13"/>
        <v>6978.05</v>
      </c>
    </row>
    <row r="842" spans="1:20" x14ac:dyDescent="0.25">
      <c r="A842" s="60" t="s">
        <v>172</v>
      </c>
      <c r="B842" s="60" t="s">
        <v>168</v>
      </c>
      <c r="C842" s="60" t="s">
        <v>346</v>
      </c>
      <c r="D842" s="60" t="s">
        <v>282</v>
      </c>
      <c r="E842" s="60" t="s">
        <v>118</v>
      </c>
      <c r="F842" s="60" t="s">
        <v>60</v>
      </c>
      <c r="G842" s="60" t="s">
        <v>16</v>
      </c>
      <c r="H842" s="60" t="s">
        <v>307</v>
      </c>
      <c r="I842">
        <v>17279</v>
      </c>
      <c r="J842" s="61">
        <v>408619.97849400999</v>
      </c>
      <c r="K842" s="62">
        <v>9005444.3286149595</v>
      </c>
      <c r="L842" s="63"/>
      <c r="M842" s="64">
        <v>4.5374771480804398E-2</v>
      </c>
      <c r="N842" s="65">
        <v>0.41</v>
      </c>
      <c r="O842" s="66">
        <v>0.38642500000000002</v>
      </c>
      <c r="P842">
        <v>784</v>
      </c>
      <c r="Q842" s="65">
        <v>302.95999999999998</v>
      </c>
      <c r="R842" s="65">
        <v>5.42</v>
      </c>
      <c r="S842" s="50">
        <v>44732.853636689797</v>
      </c>
      <c r="T842" s="65">
        <f t="shared" si="13"/>
        <v>308.38</v>
      </c>
    </row>
    <row r="843" spans="1:20" x14ac:dyDescent="0.25">
      <c r="A843" s="60" t="s">
        <v>172</v>
      </c>
      <c r="B843" s="60" t="s">
        <v>168</v>
      </c>
      <c r="C843" s="60" t="s">
        <v>347</v>
      </c>
      <c r="D843" s="60" t="s">
        <v>286</v>
      </c>
      <c r="E843" s="60" t="s">
        <v>118</v>
      </c>
      <c r="F843" s="60" t="s">
        <v>60</v>
      </c>
      <c r="G843" s="60" t="s">
        <v>316</v>
      </c>
      <c r="H843" s="60" t="s">
        <v>307</v>
      </c>
      <c r="I843">
        <v>483948</v>
      </c>
      <c r="J843" s="61">
        <v>408619.97849400999</v>
      </c>
      <c r="K843" s="62"/>
      <c r="L843" s="63"/>
      <c r="M843" s="64"/>
      <c r="N843" s="65">
        <v>0.66</v>
      </c>
      <c r="O843" s="66">
        <v>0.62204999999999999</v>
      </c>
      <c r="Q843" s="65">
        <v>0</v>
      </c>
      <c r="R843" s="65">
        <v>0</v>
      </c>
      <c r="S843" s="50">
        <v>44732.853636689797</v>
      </c>
      <c r="T843" s="65">
        <f t="shared" si="13"/>
        <v>0</v>
      </c>
    </row>
    <row r="844" spans="1:20" x14ac:dyDescent="0.25">
      <c r="A844" s="60" t="s">
        <v>172</v>
      </c>
      <c r="B844" s="60" t="s">
        <v>168</v>
      </c>
      <c r="C844" s="60" t="s">
        <v>348</v>
      </c>
      <c r="D844" s="60" t="s">
        <v>287</v>
      </c>
      <c r="E844" s="60" t="s">
        <v>118</v>
      </c>
      <c r="F844" s="60" t="s">
        <v>60</v>
      </c>
      <c r="G844" s="60" t="s">
        <v>16</v>
      </c>
      <c r="H844" s="60" t="s">
        <v>307</v>
      </c>
      <c r="I844">
        <v>135645</v>
      </c>
      <c r="J844" s="61">
        <v>408619.97849400999</v>
      </c>
      <c r="K844" s="62">
        <v>11399491.870128101</v>
      </c>
      <c r="L844" s="63"/>
      <c r="M844" s="64">
        <v>3.58454554947997E-2</v>
      </c>
      <c r="N844" s="65">
        <v>0.54</v>
      </c>
      <c r="O844" s="66">
        <v>0.50895000000000001</v>
      </c>
      <c r="P844">
        <v>4862</v>
      </c>
      <c r="Q844" s="65">
        <v>2474.5100000000002</v>
      </c>
      <c r="R844" s="65">
        <v>33.07</v>
      </c>
      <c r="S844" s="50">
        <v>44732.853636689797</v>
      </c>
      <c r="T844" s="65">
        <f t="shared" si="13"/>
        <v>2507.5800000000004</v>
      </c>
    </row>
    <row r="845" spans="1:20" x14ac:dyDescent="0.25">
      <c r="A845" s="60" t="s">
        <v>172</v>
      </c>
      <c r="B845" s="60" t="s">
        <v>168</v>
      </c>
      <c r="C845" s="60" t="s">
        <v>349</v>
      </c>
      <c r="D845" s="60" t="s">
        <v>151</v>
      </c>
      <c r="E845" s="60" t="s">
        <v>152</v>
      </c>
      <c r="F845" s="60" t="s">
        <v>60</v>
      </c>
      <c r="G845" s="60" t="s">
        <v>16</v>
      </c>
      <c r="H845" s="60" t="s">
        <v>307</v>
      </c>
      <c r="I845">
        <v>17623</v>
      </c>
      <c r="J845" s="61">
        <v>408619.97849400999</v>
      </c>
      <c r="K845" s="62">
        <v>12012763.768676201</v>
      </c>
      <c r="L845" s="63"/>
      <c r="M845" s="64">
        <v>3.40154843933171E-2</v>
      </c>
      <c r="N845" s="65">
        <v>7.26</v>
      </c>
      <c r="O845" s="66">
        <v>6.8243999999999998</v>
      </c>
      <c r="P845">
        <v>599</v>
      </c>
      <c r="Q845" s="65">
        <v>4087.82</v>
      </c>
      <c r="R845" s="65">
        <v>-27.32</v>
      </c>
      <c r="S845" s="50">
        <v>44732.853636689797</v>
      </c>
      <c r="T845" s="65">
        <f t="shared" si="13"/>
        <v>4060.5</v>
      </c>
    </row>
    <row r="846" spans="1:20" x14ac:dyDescent="0.25">
      <c r="A846" s="60" t="s">
        <v>172</v>
      </c>
      <c r="B846" s="60" t="s">
        <v>168</v>
      </c>
      <c r="C846" s="60" t="s">
        <v>350</v>
      </c>
      <c r="D846" s="60" t="s">
        <v>282</v>
      </c>
      <c r="E846" s="60" t="s">
        <v>152</v>
      </c>
      <c r="F846" s="60" t="s">
        <v>60</v>
      </c>
      <c r="G846" s="60" t="s">
        <v>16</v>
      </c>
      <c r="H846" s="60" t="s">
        <v>307</v>
      </c>
      <c r="I846">
        <v>5515</v>
      </c>
      <c r="J846" s="61">
        <v>408619.97849400999</v>
      </c>
      <c r="K846" s="62">
        <v>9005444.3286149595</v>
      </c>
      <c r="L846" s="63"/>
      <c r="M846" s="64">
        <v>4.5374771480804398E-2</v>
      </c>
      <c r="N846" s="65">
        <v>4.0199999999999996</v>
      </c>
      <c r="O846" s="66">
        <v>3.7787999999999999</v>
      </c>
      <c r="P846">
        <v>250</v>
      </c>
      <c r="Q846" s="65">
        <v>944.7</v>
      </c>
      <c r="R846" s="65">
        <v>3.78</v>
      </c>
      <c r="S846" s="50">
        <v>44732.853636689797</v>
      </c>
      <c r="T846" s="65">
        <f t="shared" si="13"/>
        <v>948.48</v>
      </c>
    </row>
    <row r="847" spans="1:20" x14ac:dyDescent="0.25">
      <c r="A847" s="60" t="s">
        <v>172</v>
      </c>
      <c r="B847" s="60" t="s">
        <v>168</v>
      </c>
      <c r="C847" s="60" t="s">
        <v>351</v>
      </c>
      <c r="D847" s="60" t="s">
        <v>287</v>
      </c>
      <c r="E847" s="60" t="s">
        <v>152</v>
      </c>
      <c r="F847" s="60" t="s">
        <v>60</v>
      </c>
      <c r="G847" s="60" t="s">
        <v>16</v>
      </c>
      <c r="H847" s="60" t="s">
        <v>307</v>
      </c>
      <c r="I847">
        <v>30992</v>
      </c>
      <c r="J847" s="61">
        <v>408619.97849400999</v>
      </c>
      <c r="K847" s="62">
        <v>11399491.870128101</v>
      </c>
      <c r="L847" s="63"/>
      <c r="M847" s="64">
        <v>3.58454554947997E-2</v>
      </c>
      <c r="N847" s="65">
        <v>5.89</v>
      </c>
      <c r="O847" s="66">
        <v>5.5366</v>
      </c>
      <c r="P847">
        <v>1110</v>
      </c>
      <c r="Q847" s="65">
        <v>6145.63</v>
      </c>
      <c r="R847" s="65">
        <v>-33.229999999999997</v>
      </c>
      <c r="S847" s="50">
        <v>44732.853636689797</v>
      </c>
      <c r="T847" s="65">
        <f t="shared" si="13"/>
        <v>6112.4000000000005</v>
      </c>
    </row>
    <row r="848" spans="1:20" x14ac:dyDescent="0.25">
      <c r="A848" s="60" t="s">
        <v>172</v>
      </c>
      <c r="B848" s="60" t="s">
        <v>168</v>
      </c>
      <c r="C848" s="60" t="s">
        <v>352</v>
      </c>
      <c r="D848" s="60" t="s">
        <v>151</v>
      </c>
      <c r="E848" s="60" t="s">
        <v>126</v>
      </c>
      <c r="F848" s="60" t="s">
        <v>60</v>
      </c>
      <c r="G848" s="60" t="s">
        <v>16</v>
      </c>
      <c r="H848" s="60" t="s">
        <v>307</v>
      </c>
      <c r="I848">
        <v>7043</v>
      </c>
      <c r="J848" s="61">
        <v>408619.97849400999</v>
      </c>
      <c r="K848" s="62">
        <v>12012763.768676201</v>
      </c>
      <c r="L848" s="63"/>
      <c r="M848" s="64">
        <v>3.40154843933171E-2</v>
      </c>
      <c r="N848" s="65">
        <v>7.58</v>
      </c>
      <c r="O848" s="66">
        <v>7.1252000000000004</v>
      </c>
      <c r="P848">
        <v>239</v>
      </c>
      <c r="Q848" s="65">
        <v>1702.92</v>
      </c>
      <c r="R848" s="65">
        <v>0</v>
      </c>
      <c r="S848" s="50">
        <v>44732.853636689797</v>
      </c>
      <c r="T848" s="65">
        <f t="shared" si="13"/>
        <v>1702.92</v>
      </c>
    </row>
    <row r="849" spans="1:20" x14ac:dyDescent="0.25">
      <c r="A849" s="60" t="s">
        <v>172</v>
      </c>
      <c r="B849" s="60" t="s">
        <v>168</v>
      </c>
      <c r="C849" s="60" t="s">
        <v>353</v>
      </c>
      <c r="D849" s="60" t="s">
        <v>286</v>
      </c>
      <c r="E849" s="60" t="s">
        <v>126</v>
      </c>
      <c r="F849" s="60" t="s">
        <v>60</v>
      </c>
      <c r="G849" s="60" t="s">
        <v>316</v>
      </c>
      <c r="H849" s="60" t="s">
        <v>307</v>
      </c>
      <c r="I849">
        <v>21968</v>
      </c>
      <c r="J849" s="61">
        <v>408619.97849400999</v>
      </c>
      <c r="K849" s="62"/>
      <c r="L849" s="63"/>
      <c r="M849" s="64"/>
      <c r="N849" s="65">
        <v>8.7899999999999991</v>
      </c>
      <c r="O849" s="66">
        <v>8.2626000000000008</v>
      </c>
      <c r="Q849" s="65">
        <v>0</v>
      </c>
      <c r="R849" s="65">
        <v>0</v>
      </c>
      <c r="S849" s="50">
        <v>44732.853636689797</v>
      </c>
      <c r="T849" s="65">
        <f t="shared" si="13"/>
        <v>0</v>
      </c>
    </row>
    <row r="850" spans="1:20" x14ac:dyDescent="0.25">
      <c r="A850" s="60" t="s">
        <v>172</v>
      </c>
      <c r="B850" s="60" t="s">
        <v>168</v>
      </c>
      <c r="C850" s="60" t="s">
        <v>354</v>
      </c>
      <c r="D850" s="60" t="s">
        <v>287</v>
      </c>
      <c r="E850" s="60" t="s">
        <v>126</v>
      </c>
      <c r="F850" s="60" t="s">
        <v>60</v>
      </c>
      <c r="G850" s="60" t="s">
        <v>16</v>
      </c>
      <c r="H850" s="60" t="s">
        <v>307</v>
      </c>
      <c r="I850">
        <v>10158</v>
      </c>
      <c r="J850" s="61">
        <v>408619.97849400999</v>
      </c>
      <c r="K850" s="62">
        <v>11399491.870128101</v>
      </c>
      <c r="L850" s="63"/>
      <c r="M850" s="64">
        <v>3.58454554947997E-2</v>
      </c>
      <c r="N850" s="65">
        <v>7.82</v>
      </c>
      <c r="O850" s="66">
        <v>7.3507999999999996</v>
      </c>
      <c r="P850">
        <v>364</v>
      </c>
      <c r="Q850" s="65">
        <v>2675.69</v>
      </c>
      <c r="R850" s="65">
        <v>22.05</v>
      </c>
      <c r="S850" s="50">
        <v>44732.853636689797</v>
      </c>
      <c r="T850" s="65">
        <f t="shared" si="13"/>
        <v>2697.7400000000002</v>
      </c>
    </row>
    <row r="851" spans="1:20" x14ac:dyDescent="0.25">
      <c r="A851" s="60" t="s">
        <v>263</v>
      </c>
      <c r="B851" s="60" t="s">
        <v>262</v>
      </c>
      <c r="C851" s="60" t="s">
        <v>386</v>
      </c>
      <c r="D851" s="60" t="s">
        <v>257</v>
      </c>
      <c r="E851" s="60" t="s">
        <v>118</v>
      </c>
      <c r="F851" s="60" t="s">
        <v>27</v>
      </c>
      <c r="G851" s="60" t="s">
        <v>16</v>
      </c>
      <c r="H851" s="60" t="s">
        <v>307</v>
      </c>
      <c r="I851">
        <v>145629</v>
      </c>
      <c r="J851" s="61">
        <v>15141228.027254499</v>
      </c>
      <c r="K851" s="62">
        <v>15726385.615002999</v>
      </c>
      <c r="L851" s="63"/>
      <c r="M851" s="64">
        <v>0.96279134938734501</v>
      </c>
      <c r="N851" s="65">
        <v>1.87</v>
      </c>
      <c r="O851" s="66">
        <v>1.762475</v>
      </c>
      <c r="P851">
        <v>140210</v>
      </c>
      <c r="Q851" s="65">
        <v>247116.62</v>
      </c>
      <c r="R851" s="65">
        <v>3056.12</v>
      </c>
      <c r="S851" s="50">
        <v>44732.853636689797</v>
      </c>
      <c r="T851" s="65">
        <f t="shared" si="13"/>
        <v>250172.74</v>
      </c>
    </row>
    <row r="852" spans="1:20" x14ac:dyDescent="0.25">
      <c r="A852" s="60" t="s">
        <v>263</v>
      </c>
      <c r="B852" s="60" t="s">
        <v>262</v>
      </c>
      <c r="C852" s="60" t="s">
        <v>387</v>
      </c>
      <c r="D852" s="60" t="s">
        <v>282</v>
      </c>
      <c r="E852" s="60" t="s">
        <v>118</v>
      </c>
      <c r="F852" s="60" t="s">
        <v>27</v>
      </c>
      <c r="G852" s="60" t="s">
        <v>16</v>
      </c>
      <c r="H852" s="60" t="s">
        <v>307</v>
      </c>
      <c r="I852">
        <v>56694</v>
      </c>
      <c r="J852" s="61">
        <v>15141228.027254499</v>
      </c>
      <c r="K852" s="62">
        <v>19854123.660944201</v>
      </c>
      <c r="L852" s="63"/>
      <c r="M852" s="64">
        <v>0.76262384005592698</v>
      </c>
      <c r="N852" s="65">
        <v>2.46</v>
      </c>
      <c r="O852" s="66">
        <v>2.3185500000000001</v>
      </c>
      <c r="P852">
        <v>43236</v>
      </c>
      <c r="Q852" s="65">
        <v>100244.83</v>
      </c>
      <c r="R852" s="65">
        <v>922.77</v>
      </c>
      <c r="S852" s="50">
        <v>44732.853636689797</v>
      </c>
      <c r="T852" s="65">
        <f t="shared" si="13"/>
        <v>101167.6</v>
      </c>
    </row>
    <row r="853" spans="1:20" x14ac:dyDescent="0.25">
      <c r="A853" s="60" t="s">
        <v>263</v>
      </c>
      <c r="B853" s="60" t="s">
        <v>262</v>
      </c>
      <c r="C853" s="60" t="s">
        <v>388</v>
      </c>
      <c r="D853" s="60" t="s">
        <v>285</v>
      </c>
      <c r="E853" s="60" t="s">
        <v>118</v>
      </c>
      <c r="F853" s="60" t="s">
        <v>27</v>
      </c>
      <c r="G853" s="60" t="s">
        <v>16</v>
      </c>
      <c r="H853" s="60" t="s">
        <v>307</v>
      </c>
      <c r="I853">
        <v>197364</v>
      </c>
      <c r="J853" s="61">
        <v>15141228.027254499</v>
      </c>
      <c r="K853" s="62">
        <v>19854123.660944201</v>
      </c>
      <c r="L853" s="63"/>
      <c r="M853" s="64">
        <v>0.76262384005592698</v>
      </c>
      <c r="N853" s="65">
        <v>2.46</v>
      </c>
      <c r="O853" s="66">
        <v>2.3185500000000001</v>
      </c>
      <c r="P853">
        <v>150514</v>
      </c>
      <c r="Q853" s="65">
        <v>348974.23</v>
      </c>
      <c r="R853" s="65">
        <v>3503.31</v>
      </c>
      <c r="S853" s="50">
        <v>44732.853636689797</v>
      </c>
      <c r="T853" s="65">
        <f t="shared" si="13"/>
        <v>352477.54</v>
      </c>
    </row>
    <row r="854" spans="1:20" x14ac:dyDescent="0.25">
      <c r="A854" s="60" t="s">
        <v>263</v>
      </c>
      <c r="B854" s="60" t="s">
        <v>262</v>
      </c>
      <c r="C854" s="60" t="s">
        <v>389</v>
      </c>
      <c r="D854" s="60" t="s">
        <v>287</v>
      </c>
      <c r="E854" s="60" t="s">
        <v>118</v>
      </c>
      <c r="F854" s="60" t="s">
        <v>27</v>
      </c>
      <c r="G854" s="60" t="s">
        <v>316</v>
      </c>
      <c r="H854" s="60" t="s">
        <v>307</v>
      </c>
      <c r="I854">
        <v>70026</v>
      </c>
      <c r="J854" s="61">
        <v>15141228.027254499</v>
      </c>
      <c r="K854" s="62"/>
      <c r="L854" s="63"/>
      <c r="M854" s="64"/>
      <c r="N854" s="65">
        <v>0.65</v>
      </c>
      <c r="O854" s="66">
        <v>0.61262499999999998</v>
      </c>
      <c r="Q854" s="65">
        <v>0</v>
      </c>
      <c r="R854" s="65">
        <v>0</v>
      </c>
      <c r="S854" s="50">
        <v>44732.853636689797</v>
      </c>
      <c r="T854" s="65">
        <f t="shared" si="13"/>
        <v>0</v>
      </c>
    </row>
    <row r="855" spans="1:20" x14ac:dyDescent="0.25">
      <c r="A855" s="60" t="s">
        <v>263</v>
      </c>
      <c r="B855" s="60" t="s">
        <v>262</v>
      </c>
      <c r="C855" s="60" t="s">
        <v>390</v>
      </c>
      <c r="D855" s="60" t="s">
        <v>281</v>
      </c>
      <c r="E855" s="60" t="s">
        <v>152</v>
      </c>
      <c r="F855" s="60" t="s">
        <v>27</v>
      </c>
      <c r="G855" s="60" t="s">
        <v>16</v>
      </c>
      <c r="H855" s="60" t="s">
        <v>307</v>
      </c>
      <c r="I855">
        <v>0</v>
      </c>
      <c r="J855" s="61">
        <v>15141228.027254499</v>
      </c>
      <c r="K855" s="62">
        <v>19854123.660944201</v>
      </c>
      <c r="L855" s="63"/>
      <c r="M855" s="64">
        <v>0.76262384005592698</v>
      </c>
      <c r="N855" s="65">
        <v>16.350000000000001</v>
      </c>
      <c r="O855" s="66">
        <v>15.369</v>
      </c>
      <c r="P855">
        <v>0</v>
      </c>
      <c r="Q855" s="65">
        <v>0</v>
      </c>
      <c r="R855" s="65">
        <v>-122.95</v>
      </c>
      <c r="S855" s="50">
        <v>44732.853636689797</v>
      </c>
      <c r="T855" s="65">
        <f t="shared" si="13"/>
        <v>-122.95</v>
      </c>
    </row>
    <row r="856" spans="1:20" x14ac:dyDescent="0.25">
      <c r="A856" s="60" t="s">
        <v>263</v>
      </c>
      <c r="B856" s="60" t="s">
        <v>262</v>
      </c>
      <c r="C856" s="60" t="s">
        <v>391</v>
      </c>
      <c r="D856" s="60" t="s">
        <v>282</v>
      </c>
      <c r="E856" s="60" t="s">
        <v>152</v>
      </c>
      <c r="F856" s="60" t="s">
        <v>27</v>
      </c>
      <c r="G856" s="60" t="s">
        <v>16</v>
      </c>
      <c r="H856" s="60" t="s">
        <v>307</v>
      </c>
      <c r="I856">
        <v>7797</v>
      </c>
      <c r="J856" s="61">
        <v>15141228.027254499</v>
      </c>
      <c r="K856" s="62">
        <v>19854123.660944201</v>
      </c>
      <c r="L856" s="63"/>
      <c r="M856" s="64">
        <v>0.76262384005592698</v>
      </c>
      <c r="N856" s="65">
        <v>16.350000000000001</v>
      </c>
      <c r="O856" s="66">
        <v>15.369</v>
      </c>
      <c r="P856">
        <v>5946</v>
      </c>
      <c r="Q856" s="65">
        <v>91384.07</v>
      </c>
      <c r="R856" s="65">
        <v>568.66</v>
      </c>
      <c r="S856" s="50">
        <v>44732.853636689797</v>
      </c>
      <c r="T856" s="65">
        <f t="shared" si="13"/>
        <v>91952.73000000001</v>
      </c>
    </row>
    <row r="857" spans="1:20" x14ac:dyDescent="0.25">
      <c r="A857" s="60" t="s">
        <v>263</v>
      </c>
      <c r="B857" s="60" t="s">
        <v>262</v>
      </c>
      <c r="C857" s="60" t="s">
        <v>392</v>
      </c>
      <c r="D857" s="60" t="s">
        <v>285</v>
      </c>
      <c r="E857" s="60" t="s">
        <v>152</v>
      </c>
      <c r="F857" s="60" t="s">
        <v>27</v>
      </c>
      <c r="G857" s="60" t="s">
        <v>16</v>
      </c>
      <c r="H857" s="60" t="s">
        <v>307</v>
      </c>
      <c r="I857">
        <v>11605</v>
      </c>
      <c r="J857" s="61">
        <v>15141228.027254499</v>
      </c>
      <c r="K857" s="62">
        <v>19854123.660944201</v>
      </c>
      <c r="L857" s="63"/>
      <c r="M857" s="64">
        <v>0.76262384005592698</v>
      </c>
      <c r="N857" s="65">
        <v>16.350000000000001</v>
      </c>
      <c r="O857" s="66">
        <v>15.369</v>
      </c>
      <c r="P857">
        <v>8850</v>
      </c>
      <c r="Q857" s="65">
        <v>136015.65</v>
      </c>
      <c r="R857" s="65">
        <v>30.75</v>
      </c>
      <c r="S857" s="50">
        <v>44732.853636689797</v>
      </c>
      <c r="T857" s="65">
        <f t="shared" si="13"/>
        <v>136046.39999999999</v>
      </c>
    </row>
    <row r="858" spans="1:20" x14ac:dyDescent="0.25">
      <c r="A858" s="60" t="s">
        <v>263</v>
      </c>
      <c r="B858" s="60" t="s">
        <v>262</v>
      </c>
      <c r="C858" s="60" t="s">
        <v>393</v>
      </c>
      <c r="D858" s="60" t="s">
        <v>257</v>
      </c>
      <c r="E858" s="60" t="s">
        <v>126</v>
      </c>
      <c r="F858" s="60" t="s">
        <v>27</v>
      </c>
      <c r="G858" s="60" t="s">
        <v>16</v>
      </c>
      <c r="H858" s="60" t="s">
        <v>307</v>
      </c>
      <c r="I858">
        <v>6611</v>
      </c>
      <c r="J858" s="61">
        <v>15141228.027254499</v>
      </c>
      <c r="K858" s="62">
        <v>15726385.615002999</v>
      </c>
      <c r="L858" s="63"/>
      <c r="M858" s="64">
        <v>0.96279134938734501</v>
      </c>
      <c r="N858" s="65">
        <v>27.43</v>
      </c>
      <c r="O858" s="66">
        <v>25.784199999999998</v>
      </c>
      <c r="P858">
        <v>6365</v>
      </c>
      <c r="Q858" s="65">
        <v>164116.43</v>
      </c>
      <c r="R858" s="65">
        <v>309.42</v>
      </c>
      <c r="S858" s="50">
        <v>44732.853636689797</v>
      </c>
      <c r="T858" s="65">
        <f t="shared" si="13"/>
        <v>164425.85</v>
      </c>
    </row>
    <row r="859" spans="1:20" x14ac:dyDescent="0.25">
      <c r="A859" s="60" t="s">
        <v>263</v>
      </c>
      <c r="B859" s="60" t="s">
        <v>262</v>
      </c>
      <c r="C859" s="60" t="s">
        <v>394</v>
      </c>
      <c r="D859" s="60" t="s">
        <v>285</v>
      </c>
      <c r="E859" s="60" t="s">
        <v>126</v>
      </c>
      <c r="F859" s="60" t="s">
        <v>27</v>
      </c>
      <c r="G859" s="60" t="s">
        <v>16</v>
      </c>
      <c r="H859" s="60" t="s">
        <v>307</v>
      </c>
      <c r="I859">
        <v>9552</v>
      </c>
      <c r="J859" s="61">
        <v>15141228.027254499</v>
      </c>
      <c r="K859" s="62">
        <v>19854123.660944201</v>
      </c>
      <c r="L859" s="63"/>
      <c r="M859" s="64">
        <v>0.76262384005592698</v>
      </c>
      <c r="N859" s="65">
        <v>36.21</v>
      </c>
      <c r="O859" s="66">
        <v>34.037399999999998</v>
      </c>
      <c r="P859">
        <v>7284</v>
      </c>
      <c r="Q859" s="65">
        <v>247928.42</v>
      </c>
      <c r="R859" s="65">
        <v>1021.13</v>
      </c>
      <c r="S859" s="50">
        <v>44732.853636689797</v>
      </c>
      <c r="T859" s="65">
        <f t="shared" si="13"/>
        <v>248949.55000000002</v>
      </c>
    </row>
    <row r="860" spans="1:20" x14ac:dyDescent="0.25">
      <c r="A860" s="60" t="s">
        <v>263</v>
      </c>
      <c r="B860" s="60" t="s">
        <v>262</v>
      </c>
      <c r="C860" s="60" t="s">
        <v>395</v>
      </c>
      <c r="D860" s="60" t="s">
        <v>287</v>
      </c>
      <c r="E860" s="60" t="s">
        <v>126</v>
      </c>
      <c r="F860" s="60" t="s">
        <v>27</v>
      </c>
      <c r="G860" s="60" t="s">
        <v>316</v>
      </c>
      <c r="H860" s="60" t="s">
        <v>307</v>
      </c>
      <c r="I860">
        <v>6399</v>
      </c>
      <c r="J860" s="61">
        <v>15141228.027254499</v>
      </c>
      <c r="K860" s="62"/>
      <c r="L860" s="63"/>
      <c r="M860" s="64"/>
      <c r="N860" s="65">
        <v>9.4600000000000009</v>
      </c>
      <c r="O860" s="66">
        <v>8.8924000000000003</v>
      </c>
      <c r="Q860" s="65">
        <v>0</v>
      </c>
      <c r="R860" s="65">
        <v>0</v>
      </c>
      <c r="S860" s="50">
        <v>44732.853636689797</v>
      </c>
      <c r="T860" s="65">
        <f t="shared" si="13"/>
        <v>0</v>
      </c>
    </row>
    <row r="861" spans="1:20" x14ac:dyDescent="0.25">
      <c r="A861" s="60" t="s">
        <v>242</v>
      </c>
      <c r="B861" s="60" t="s">
        <v>241</v>
      </c>
      <c r="C861" s="60" t="s">
        <v>372</v>
      </c>
      <c r="D861" s="60" t="s">
        <v>151</v>
      </c>
      <c r="E861" s="60" t="s">
        <v>118</v>
      </c>
      <c r="F861" s="60" t="s">
        <v>21</v>
      </c>
      <c r="G861" s="60" t="s">
        <v>16</v>
      </c>
      <c r="H861" s="60" t="s">
        <v>307</v>
      </c>
      <c r="I861">
        <v>50074</v>
      </c>
      <c r="J861" s="61">
        <v>1391835.68203079</v>
      </c>
      <c r="K861" s="62">
        <v>9638978.7935049701</v>
      </c>
      <c r="L861" s="63"/>
      <c r="M861" s="64">
        <v>0.14439659136595001</v>
      </c>
      <c r="N861" s="65">
        <v>2.0099999999999998</v>
      </c>
      <c r="O861" s="66">
        <v>1.894425</v>
      </c>
      <c r="P861">
        <v>7230</v>
      </c>
      <c r="Q861" s="65">
        <v>13696.69</v>
      </c>
      <c r="R861" s="65">
        <v>164.82</v>
      </c>
      <c r="S861" s="50">
        <v>44732.853636689797</v>
      </c>
      <c r="T861" s="65">
        <f t="shared" si="13"/>
        <v>13861.51</v>
      </c>
    </row>
    <row r="862" spans="1:20" x14ac:dyDescent="0.25">
      <c r="A862" s="60" t="s">
        <v>242</v>
      </c>
      <c r="B862" s="60" t="s">
        <v>241</v>
      </c>
      <c r="C862" s="60" t="s">
        <v>373</v>
      </c>
      <c r="D862" s="60" t="s">
        <v>280</v>
      </c>
      <c r="E862" s="60" t="s">
        <v>118</v>
      </c>
      <c r="F862" s="60" t="s">
        <v>21</v>
      </c>
      <c r="G862" s="60" t="s">
        <v>316</v>
      </c>
      <c r="H862" s="60" t="s">
        <v>307</v>
      </c>
      <c r="I862">
        <v>61480</v>
      </c>
      <c r="J862" s="61">
        <v>1391835.68203079</v>
      </c>
      <c r="K862" s="62"/>
      <c r="L862" s="63"/>
      <c r="M862" s="64"/>
      <c r="N862" s="65">
        <v>0.73</v>
      </c>
      <c r="O862" s="66">
        <v>0.688025</v>
      </c>
      <c r="Q862" s="65">
        <v>0</v>
      </c>
      <c r="R862" s="65">
        <v>0</v>
      </c>
      <c r="S862" s="50">
        <v>44732.853636689797</v>
      </c>
      <c r="T862" s="65">
        <f t="shared" si="13"/>
        <v>0</v>
      </c>
    </row>
    <row r="863" spans="1:20" x14ac:dyDescent="0.25">
      <c r="A863" s="60" t="s">
        <v>242</v>
      </c>
      <c r="B863" s="60" t="s">
        <v>241</v>
      </c>
      <c r="C863" s="60" t="s">
        <v>374</v>
      </c>
      <c r="D863" s="60" t="s">
        <v>285</v>
      </c>
      <c r="E863" s="60" t="s">
        <v>118</v>
      </c>
      <c r="F863" s="60" t="s">
        <v>21</v>
      </c>
      <c r="G863" s="60" t="s">
        <v>16</v>
      </c>
      <c r="H863" s="60" t="s">
        <v>307</v>
      </c>
      <c r="I863">
        <v>131124</v>
      </c>
      <c r="J863" s="61">
        <v>1391835.68203079</v>
      </c>
      <c r="K863" s="62">
        <v>9643512.5427239891</v>
      </c>
      <c r="L863" s="63"/>
      <c r="M863" s="64">
        <v>0.144328705527627</v>
      </c>
      <c r="N863" s="65">
        <v>2.0099999999999998</v>
      </c>
      <c r="O863" s="66">
        <v>1.894425</v>
      </c>
      <c r="P863">
        <v>18924</v>
      </c>
      <c r="Q863" s="65">
        <v>35850.1</v>
      </c>
      <c r="R863" s="65">
        <v>454.67</v>
      </c>
      <c r="S863" s="50">
        <v>44732.853636689797</v>
      </c>
      <c r="T863" s="65">
        <f t="shared" si="13"/>
        <v>36304.769999999997</v>
      </c>
    </row>
    <row r="864" spans="1:20" x14ac:dyDescent="0.25">
      <c r="A864" s="60" t="s">
        <v>242</v>
      </c>
      <c r="B864" s="60" t="s">
        <v>241</v>
      </c>
      <c r="C864" s="60" t="s">
        <v>375</v>
      </c>
      <c r="D864" s="60" t="s">
        <v>151</v>
      </c>
      <c r="E864" s="60" t="s">
        <v>152</v>
      </c>
      <c r="F864" s="60" t="s">
        <v>21</v>
      </c>
      <c r="G864" s="60" t="s">
        <v>16</v>
      </c>
      <c r="H864" s="60" t="s">
        <v>307</v>
      </c>
      <c r="I864">
        <v>5268</v>
      </c>
      <c r="J864" s="61">
        <v>1391835.68203079</v>
      </c>
      <c r="K864" s="62">
        <v>8525576.1012209393</v>
      </c>
      <c r="L864" s="63"/>
      <c r="M864" s="64">
        <v>0.163254150277477</v>
      </c>
      <c r="N864" s="65">
        <v>23.37</v>
      </c>
      <c r="O864" s="66">
        <v>21.9678</v>
      </c>
      <c r="P864">
        <v>860</v>
      </c>
      <c r="Q864" s="65">
        <v>18892.310000000001</v>
      </c>
      <c r="R864" s="65">
        <v>-87.87</v>
      </c>
      <c r="S864" s="50">
        <v>44732.853636689797</v>
      </c>
      <c r="T864" s="65">
        <f t="shared" si="13"/>
        <v>18804.440000000002</v>
      </c>
    </row>
    <row r="865" spans="1:20" x14ac:dyDescent="0.25">
      <c r="A865" s="60" t="s">
        <v>242</v>
      </c>
      <c r="B865" s="60" t="s">
        <v>241</v>
      </c>
      <c r="C865" s="60" t="s">
        <v>376</v>
      </c>
      <c r="D865" s="60" t="s">
        <v>285</v>
      </c>
      <c r="E865" s="60" t="s">
        <v>152</v>
      </c>
      <c r="F865" s="60" t="s">
        <v>21</v>
      </c>
      <c r="G865" s="60" t="s">
        <v>16</v>
      </c>
      <c r="H865" s="60" t="s">
        <v>307</v>
      </c>
      <c r="I865">
        <v>9216</v>
      </c>
      <c r="J865" s="61">
        <v>1391835.68203079</v>
      </c>
      <c r="K865" s="62">
        <v>9354770.9723507296</v>
      </c>
      <c r="L865" s="63"/>
      <c r="M865" s="64">
        <v>0.148783512300252</v>
      </c>
      <c r="N865" s="65">
        <v>28.22</v>
      </c>
      <c r="O865" s="66">
        <v>26.526800000000001</v>
      </c>
      <c r="P865">
        <v>1371</v>
      </c>
      <c r="Q865" s="65">
        <v>36368.239999999998</v>
      </c>
      <c r="R865" s="65">
        <v>-159.16</v>
      </c>
      <c r="S865" s="50">
        <v>44732.853636689797</v>
      </c>
      <c r="T865" s="65">
        <f t="shared" si="13"/>
        <v>36209.079999999994</v>
      </c>
    </row>
    <row r="866" spans="1:20" x14ac:dyDescent="0.25">
      <c r="A866" s="60" t="s">
        <v>242</v>
      </c>
      <c r="B866" s="60" t="s">
        <v>241</v>
      </c>
      <c r="C866" s="60" t="s">
        <v>377</v>
      </c>
      <c r="D866" s="60" t="s">
        <v>151</v>
      </c>
      <c r="E866" s="60" t="s">
        <v>126</v>
      </c>
      <c r="F866" s="60" t="s">
        <v>21</v>
      </c>
      <c r="G866" s="60" t="s">
        <v>16</v>
      </c>
      <c r="H866" s="60" t="s">
        <v>307</v>
      </c>
      <c r="I866">
        <v>3192</v>
      </c>
      <c r="J866" s="61">
        <v>1391835.68203079</v>
      </c>
      <c r="K866" s="62">
        <v>8525576.1012209393</v>
      </c>
      <c r="L866" s="63"/>
      <c r="M866" s="64">
        <v>0.163254150277477</v>
      </c>
      <c r="N866" s="65">
        <v>16.82</v>
      </c>
      <c r="O866" s="66">
        <v>15.8108</v>
      </c>
      <c r="P866">
        <v>521</v>
      </c>
      <c r="Q866" s="65">
        <v>8237.43</v>
      </c>
      <c r="R866" s="65">
        <v>31.62</v>
      </c>
      <c r="S866" s="50">
        <v>44732.853636689797</v>
      </c>
      <c r="T866" s="65">
        <f t="shared" si="13"/>
        <v>8269.0500000000011</v>
      </c>
    </row>
    <row r="867" spans="1:20" x14ac:dyDescent="0.25">
      <c r="A867" s="60" t="s">
        <v>242</v>
      </c>
      <c r="B867" s="60" t="s">
        <v>241</v>
      </c>
      <c r="C867" s="60" t="s">
        <v>378</v>
      </c>
      <c r="D867" s="60" t="s">
        <v>285</v>
      </c>
      <c r="E867" s="60" t="s">
        <v>126</v>
      </c>
      <c r="F867" s="60" t="s">
        <v>21</v>
      </c>
      <c r="G867" s="60" t="s">
        <v>16</v>
      </c>
      <c r="H867" s="60" t="s">
        <v>307</v>
      </c>
      <c r="I867">
        <v>3971</v>
      </c>
      <c r="J867" s="61">
        <v>1391835.68203079</v>
      </c>
      <c r="K867" s="62">
        <v>9643512.5427239891</v>
      </c>
      <c r="L867" s="63"/>
      <c r="M867" s="64">
        <v>0.144328705527627</v>
      </c>
      <c r="N867" s="65">
        <v>20.32</v>
      </c>
      <c r="O867" s="66">
        <v>19.1008</v>
      </c>
      <c r="P867">
        <v>573</v>
      </c>
      <c r="Q867" s="65">
        <v>10944.76</v>
      </c>
      <c r="R867" s="65">
        <v>38.21</v>
      </c>
      <c r="S867" s="50">
        <v>44732.853636689797</v>
      </c>
      <c r="T867" s="65">
        <f t="shared" si="13"/>
        <v>10982.97</v>
      </c>
    </row>
    <row r="868" spans="1:20" x14ac:dyDescent="0.25">
      <c r="A868" s="60" t="s">
        <v>140</v>
      </c>
      <c r="B868" s="60" t="s">
        <v>139</v>
      </c>
      <c r="C868" s="60" t="s">
        <v>410</v>
      </c>
      <c r="D868" s="60" t="s">
        <v>282</v>
      </c>
      <c r="E868" s="60" t="s">
        <v>152</v>
      </c>
      <c r="F868" s="60" t="s">
        <v>52</v>
      </c>
      <c r="G868" s="60" t="s">
        <v>16</v>
      </c>
      <c r="H868" s="60" t="s">
        <v>307</v>
      </c>
      <c r="I868">
        <v>5447</v>
      </c>
      <c r="J868" s="61">
        <v>604077.75907036103</v>
      </c>
      <c r="K868" s="62">
        <v>7198023.4109100904</v>
      </c>
      <c r="L868" s="63"/>
      <c r="M868" s="64">
        <v>8.39227277525601E-2</v>
      </c>
      <c r="N868" s="65">
        <v>9.76</v>
      </c>
      <c r="O868" s="66">
        <v>9.1744000000000003</v>
      </c>
      <c r="P868">
        <v>457</v>
      </c>
      <c r="Q868" s="65">
        <v>4192.7</v>
      </c>
      <c r="R868" s="65">
        <v>-36.71</v>
      </c>
      <c r="S868" s="50">
        <v>44732.853636689797</v>
      </c>
      <c r="T868" s="65">
        <f t="shared" si="13"/>
        <v>4155.99</v>
      </c>
    </row>
    <row r="869" spans="1:20" x14ac:dyDescent="0.25">
      <c r="A869" s="60" t="s">
        <v>141</v>
      </c>
      <c r="B869" s="60" t="s">
        <v>139</v>
      </c>
      <c r="C869" s="60" t="s">
        <v>410</v>
      </c>
      <c r="D869" s="60" t="s">
        <v>282</v>
      </c>
      <c r="E869" s="60" t="s">
        <v>152</v>
      </c>
      <c r="F869" s="60" t="s">
        <v>52</v>
      </c>
      <c r="G869" s="60" t="s">
        <v>16</v>
      </c>
      <c r="H869" s="60" t="s">
        <v>307</v>
      </c>
      <c r="I869">
        <v>5447</v>
      </c>
      <c r="J869" s="61">
        <v>1975.60021834332</v>
      </c>
      <c r="K869" s="62">
        <v>7198023.4109100904</v>
      </c>
      <c r="L869" s="63"/>
      <c r="M869" s="64">
        <v>2.7446426686371898E-4</v>
      </c>
      <c r="N869" s="65">
        <v>9.76</v>
      </c>
      <c r="O869" s="66">
        <v>9.1744000000000003</v>
      </c>
      <c r="P869">
        <v>1</v>
      </c>
      <c r="Q869" s="65">
        <v>9.17</v>
      </c>
      <c r="R869" s="65">
        <v>0</v>
      </c>
      <c r="S869" s="50">
        <v>44732.853636689797</v>
      </c>
      <c r="T869" s="65">
        <f t="shared" si="13"/>
        <v>9.17</v>
      </c>
    </row>
    <row r="870" spans="1:20" x14ac:dyDescent="0.25">
      <c r="A870" s="60" t="s">
        <v>143</v>
      </c>
      <c r="B870" s="60" t="s">
        <v>142</v>
      </c>
      <c r="C870" s="60" t="s">
        <v>410</v>
      </c>
      <c r="D870" s="60" t="s">
        <v>282</v>
      </c>
      <c r="E870" s="60" t="s">
        <v>152</v>
      </c>
      <c r="F870" s="60" t="s">
        <v>52</v>
      </c>
      <c r="G870" s="60" t="s">
        <v>16</v>
      </c>
      <c r="H870" s="60" t="s">
        <v>307</v>
      </c>
      <c r="I870">
        <v>5447</v>
      </c>
      <c r="J870" s="61">
        <v>788771.05127753306</v>
      </c>
      <c r="K870" s="62">
        <v>7198023.4109100904</v>
      </c>
      <c r="L870" s="63"/>
      <c r="M870" s="64">
        <v>0.109581617931666</v>
      </c>
      <c r="N870" s="65">
        <v>9.76</v>
      </c>
      <c r="O870" s="66">
        <v>9.1744000000000003</v>
      </c>
      <c r="P870">
        <v>596</v>
      </c>
      <c r="Q870" s="65">
        <v>5467.94</v>
      </c>
      <c r="R870" s="65">
        <v>-45.88</v>
      </c>
      <c r="S870" s="50">
        <v>44732.853636689797</v>
      </c>
      <c r="T870" s="65">
        <f t="shared" si="13"/>
        <v>5422.0599999999995</v>
      </c>
    </row>
    <row r="871" spans="1:20" x14ac:dyDescent="0.25">
      <c r="A871" s="60" t="s">
        <v>145</v>
      </c>
      <c r="B871" s="60" t="s">
        <v>144</v>
      </c>
      <c r="C871" s="60" t="s">
        <v>410</v>
      </c>
      <c r="D871" s="60" t="s">
        <v>282</v>
      </c>
      <c r="E871" s="60" t="s">
        <v>152</v>
      </c>
      <c r="F871" s="60" t="s">
        <v>52</v>
      </c>
      <c r="G871" s="60" t="s">
        <v>16</v>
      </c>
      <c r="H871" s="60" t="s">
        <v>307</v>
      </c>
      <c r="I871">
        <v>5447</v>
      </c>
      <c r="J871" s="61">
        <v>8839.5445666899705</v>
      </c>
      <c r="K871" s="62">
        <v>7198023.4109100904</v>
      </c>
      <c r="L871" s="63"/>
      <c r="M871" s="64">
        <v>1.2280516555825301E-3</v>
      </c>
      <c r="N871" s="65">
        <v>9.76</v>
      </c>
      <c r="O871" s="66">
        <v>9.1744000000000003</v>
      </c>
      <c r="P871">
        <v>6</v>
      </c>
      <c r="Q871" s="65">
        <v>55.05</v>
      </c>
      <c r="R871" s="65">
        <v>0</v>
      </c>
      <c r="S871" s="50">
        <v>44732.853636689797</v>
      </c>
      <c r="T871" s="65">
        <f t="shared" si="13"/>
        <v>55.05</v>
      </c>
    </row>
    <row r="872" spans="1:20" x14ac:dyDescent="0.25">
      <c r="A872" s="60" t="s">
        <v>146</v>
      </c>
      <c r="B872" s="60" t="s">
        <v>144</v>
      </c>
      <c r="C872" s="60" t="s">
        <v>410</v>
      </c>
      <c r="D872" s="60" t="s">
        <v>282</v>
      </c>
      <c r="E872" s="60" t="s">
        <v>152</v>
      </c>
      <c r="F872" s="60" t="s">
        <v>52</v>
      </c>
      <c r="G872" s="60" t="s">
        <v>16</v>
      </c>
      <c r="H872" s="60" t="s">
        <v>307</v>
      </c>
      <c r="I872">
        <v>5447</v>
      </c>
      <c r="J872" s="61">
        <v>31305.6649983633</v>
      </c>
      <c r="K872" s="62">
        <v>7198023.4109100904</v>
      </c>
      <c r="L872" s="63"/>
      <c r="M872" s="64">
        <v>4.3492029979943E-3</v>
      </c>
      <c r="N872" s="65">
        <v>9.76</v>
      </c>
      <c r="O872" s="66">
        <v>9.1744000000000003</v>
      </c>
      <c r="P872">
        <v>23</v>
      </c>
      <c r="Q872" s="65">
        <v>211.01</v>
      </c>
      <c r="R872" s="65">
        <v>-9.18</v>
      </c>
      <c r="S872" s="50">
        <v>44732.853636689797</v>
      </c>
      <c r="T872" s="65">
        <f t="shared" si="13"/>
        <v>201.82999999999998</v>
      </c>
    </row>
    <row r="873" spans="1:20" x14ac:dyDescent="0.25">
      <c r="A873" s="60" t="s">
        <v>147</v>
      </c>
      <c r="B873" s="60" t="s">
        <v>144</v>
      </c>
      <c r="C873" s="60" t="s">
        <v>410</v>
      </c>
      <c r="D873" s="60" t="s">
        <v>282</v>
      </c>
      <c r="E873" s="60" t="s">
        <v>152</v>
      </c>
      <c r="F873" s="60" t="s">
        <v>52</v>
      </c>
      <c r="G873" s="60" t="s">
        <v>16</v>
      </c>
      <c r="H873" s="60" t="s">
        <v>307</v>
      </c>
      <c r="I873">
        <v>5447</v>
      </c>
      <c r="J873" s="61">
        <v>2659183.2220980301</v>
      </c>
      <c r="K873" s="62">
        <v>7198023.4109100904</v>
      </c>
      <c r="L873" s="63"/>
      <c r="M873" s="64">
        <v>0.36943242197121601</v>
      </c>
      <c r="N873" s="65">
        <v>9.76</v>
      </c>
      <c r="O873" s="66">
        <v>9.1744000000000003</v>
      </c>
      <c r="P873">
        <v>2012</v>
      </c>
      <c r="Q873" s="65">
        <v>18458.89</v>
      </c>
      <c r="R873" s="65">
        <v>-110.1</v>
      </c>
      <c r="S873" s="50">
        <v>44732.853636689797</v>
      </c>
      <c r="T873" s="65">
        <f t="shared" si="13"/>
        <v>18348.79</v>
      </c>
    </row>
    <row r="874" spans="1:20" x14ac:dyDescent="0.25">
      <c r="A874" s="60" t="s">
        <v>148</v>
      </c>
      <c r="B874" s="60" t="s">
        <v>144</v>
      </c>
      <c r="C874" s="60" t="s">
        <v>410</v>
      </c>
      <c r="D874" s="60" t="s">
        <v>282</v>
      </c>
      <c r="E874" s="60" t="s">
        <v>152</v>
      </c>
      <c r="F874" s="60" t="s">
        <v>52</v>
      </c>
      <c r="G874" s="60" t="s">
        <v>16</v>
      </c>
      <c r="H874" s="60" t="s">
        <v>307</v>
      </c>
      <c r="I874">
        <v>5447</v>
      </c>
      <c r="J874" s="61">
        <v>870099.92693266599</v>
      </c>
      <c r="K874" s="62">
        <v>7198023.4109100904</v>
      </c>
      <c r="L874" s="63"/>
      <c r="M874" s="64">
        <v>0.12088039691755501</v>
      </c>
      <c r="N874" s="65">
        <v>9.76</v>
      </c>
      <c r="O874" s="66">
        <v>9.1744000000000003</v>
      </c>
      <c r="P874">
        <v>658</v>
      </c>
      <c r="Q874" s="65">
        <v>6036.76</v>
      </c>
      <c r="R874" s="65">
        <v>-36.69</v>
      </c>
      <c r="S874" s="50">
        <v>44732.853636689797</v>
      </c>
      <c r="T874" s="65">
        <f t="shared" si="13"/>
        <v>6000.0700000000006</v>
      </c>
    </row>
    <row r="875" spans="1:20" x14ac:dyDescent="0.25">
      <c r="A875" s="60" t="s">
        <v>149</v>
      </c>
      <c r="B875" s="60" t="s">
        <v>144</v>
      </c>
      <c r="C875" s="60" t="s">
        <v>410</v>
      </c>
      <c r="D875" s="60" t="s">
        <v>282</v>
      </c>
      <c r="E875" s="60" t="s">
        <v>152</v>
      </c>
      <c r="F875" s="60" t="s">
        <v>52</v>
      </c>
      <c r="G875" s="60" t="s">
        <v>16</v>
      </c>
      <c r="H875" s="60" t="s">
        <v>307</v>
      </c>
      <c r="I875">
        <v>5447</v>
      </c>
      <c r="J875" s="61">
        <v>1324234.6950723501</v>
      </c>
      <c r="K875" s="62">
        <v>7198023.4109100904</v>
      </c>
      <c r="L875" s="63"/>
      <c r="M875" s="64">
        <v>0.18397199056968899</v>
      </c>
      <c r="N875" s="65">
        <v>9.76</v>
      </c>
      <c r="O875" s="66">
        <v>9.1744000000000003</v>
      </c>
      <c r="P875">
        <v>1002</v>
      </c>
      <c r="Q875" s="65">
        <v>9192.75</v>
      </c>
      <c r="R875" s="65">
        <v>-55.04</v>
      </c>
      <c r="S875" s="50">
        <v>44732.853636689797</v>
      </c>
      <c r="T875" s="65">
        <f t="shared" si="13"/>
        <v>9137.7099999999991</v>
      </c>
    </row>
    <row r="876" spans="1:20" x14ac:dyDescent="0.25">
      <c r="A876" s="60" t="s">
        <v>150</v>
      </c>
      <c r="B876" s="60" t="s">
        <v>144</v>
      </c>
      <c r="C876" s="60" t="s">
        <v>410</v>
      </c>
      <c r="D876" s="60" t="s">
        <v>282</v>
      </c>
      <c r="E876" s="60" t="s">
        <v>152</v>
      </c>
      <c r="F876" s="60" t="s">
        <v>52</v>
      </c>
      <c r="G876" s="60" t="s">
        <v>16</v>
      </c>
      <c r="H876" s="60" t="s">
        <v>307</v>
      </c>
      <c r="I876">
        <v>5447</v>
      </c>
      <c r="J876" s="61">
        <v>909535.94667575101</v>
      </c>
      <c r="K876" s="62">
        <v>7198023.4109100904</v>
      </c>
      <c r="L876" s="63"/>
      <c r="M876" s="64">
        <v>0.12635912593687301</v>
      </c>
      <c r="N876" s="65">
        <v>9.76</v>
      </c>
      <c r="O876" s="66">
        <v>9.1744000000000003</v>
      </c>
      <c r="P876">
        <v>688</v>
      </c>
      <c r="Q876" s="65">
        <v>6311.99</v>
      </c>
      <c r="R876" s="65">
        <v>-27.52</v>
      </c>
      <c r="S876" s="50">
        <v>44732.853636689797</v>
      </c>
      <c r="T876" s="65">
        <f t="shared" si="13"/>
        <v>6284.4699999999993</v>
      </c>
    </row>
    <row r="877" spans="1:20" x14ac:dyDescent="0.25">
      <c r="A877" s="60" t="s">
        <v>199</v>
      </c>
      <c r="B877" s="60" t="s">
        <v>198</v>
      </c>
      <c r="C877" s="60" t="s">
        <v>411</v>
      </c>
      <c r="D877" s="60" t="s">
        <v>282</v>
      </c>
      <c r="E877" s="60" t="s">
        <v>152</v>
      </c>
      <c r="F877" s="60" t="s">
        <v>15</v>
      </c>
      <c r="G877" s="60" t="s">
        <v>16</v>
      </c>
      <c r="H877" s="60" t="s">
        <v>307</v>
      </c>
      <c r="I877">
        <v>7428</v>
      </c>
      <c r="J877" s="61">
        <v>74566.244138496506</v>
      </c>
      <c r="K877" s="62">
        <v>7356223.3976251297</v>
      </c>
      <c r="L877" s="63"/>
      <c r="M877" s="64">
        <v>1.01364844578496E-2</v>
      </c>
      <c r="N877" s="65">
        <v>11.9</v>
      </c>
      <c r="O877" s="66">
        <v>11.186</v>
      </c>
      <c r="P877">
        <v>75</v>
      </c>
      <c r="Q877" s="65">
        <v>838.95</v>
      </c>
      <c r="R877" s="65">
        <v>0</v>
      </c>
      <c r="S877" s="50">
        <v>44732.853636689797</v>
      </c>
      <c r="T877" s="65">
        <f t="shared" si="13"/>
        <v>838.95</v>
      </c>
    </row>
    <row r="878" spans="1:20" x14ac:dyDescent="0.25">
      <c r="A878" s="60" t="s">
        <v>200</v>
      </c>
      <c r="B878" s="60" t="s">
        <v>198</v>
      </c>
      <c r="C878" s="60" t="s">
        <v>411</v>
      </c>
      <c r="D878" s="60" t="s">
        <v>282</v>
      </c>
      <c r="E878" s="60" t="s">
        <v>152</v>
      </c>
      <c r="F878" s="60" t="s">
        <v>15</v>
      </c>
      <c r="G878" s="60" t="s">
        <v>16</v>
      </c>
      <c r="H878" s="60" t="s">
        <v>307</v>
      </c>
      <c r="I878">
        <v>7428</v>
      </c>
      <c r="J878" s="61">
        <v>166988.87486586499</v>
      </c>
      <c r="K878" s="62">
        <v>7356223.3976251297</v>
      </c>
      <c r="L878" s="63"/>
      <c r="M878" s="64">
        <v>2.2700353950612099E-2</v>
      </c>
      <c r="N878" s="65">
        <v>11.9</v>
      </c>
      <c r="O878" s="66">
        <v>11.186</v>
      </c>
      <c r="P878">
        <v>168</v>
      </c>
      <c r="Q878" s="65">
        <v>1879.25</v>
      </c>
      <c r="R878" s="65">
        <v>-22.37</v>
      </c>
      <c r="S878" s="50">
        <v>44732.853636689797</v>
      </c>
      <c r="T878" s="65">
        <f t="shared" si="13"/>
        <v>1856.88</v>
      </c>
    </row>
    <row r="879" spans="1:20" x14ac:dyDescent="0.25">
      <c r="A879" s="60" t="s">
        <v>201</v>
      </c>
      <c r="B879" s="60" t="s">
        <v>198</v>
      </c>
      <c r="C879" s="60" t="s">
        <v>411</v>
      </c>
      <c r="D879" s="60" t="s">
        <v>282</v>
      </c>
      <c r="E879" s="60" t="s">
        <v>152</v>
      </c>
      <c r="F879" s="60" t="s">
        <v>15</v>
      </c>
      <c r="G879" s="60" t="s">
        <v>16</v>
      </c>
      <c r="H879" s="60" t="s">
        <v>307</v>
      </c>
      <c r="I879">
        <v>7428</v>
      </c>
      <c r="J879" s="61">
        <v>127375.557667289</v>
      </c>
      <c r="K879" s="62">
        <v>7356223.3976251297</v>
      </c>
      <c r="L879" s="63"/>
      <c r="M879" s="64">
        <v>1.7315346582379602E-2</v>
      </c>
      <c r="N879" s="65">
        <v>11.9</v>
      </c>
      <c r="O879" s="66">
        <v>11.186</v>
      </c>
      <c r="P879">
        <v>128</v>
      </c>
      <c r="Q879" s="65">
        <v>1431.81</v>
      </c>
      <c r="R879" s="65">
        <v>0</v>
      </c>
      <c r="S879" s="50">
        <v>44732.853636689797</v>
      </c>
      <c r="T879" s="65">
        <f t="shared" si="13"/>
        <v>1431.81</v>
      </c>
    </row>
    <row r="880" spans="1:20" x14ac:dyDescent="0.25">
      <c r="A880" s="60" t="s">
        <v>203</v>
      </c>
      <c r="B880" s="60" t="s">
        <v>202</v>
      </c>
      <c r="C880" s="60" t="s">
        <v>411</v>
      </c>
      <c r="D880" s="60" t="s">
        <v>282</v>
      </c>
      <c r="E880" s="60" t="s">
        <v>152</v>
      </c>
      <c r="F880" s="60" t="s">
        <v>15</v>
      </c>
      <c r="G880" s="60" t="s">
        <v>16</v>
      </c>
      <c r="H880" s="60" t="s">
        <v>307</v>
      </c>
      <c r="I880">
        <v>7428</v>
      </c>
      <c r="J880" s="61">
        <v>207665.976797396</v>
      </c>
      <c r="K880" s="62">
        <v>7356223.3976251297</v>
      </c>
      <c r="L880" s="63"/>
      <c r="M880" s="64">
        <v>2.8229971491137502E-2</v>
      </c>
      <c r="N880" s="65">
        <v>11.9</v>
      </c>
      <c r="O880" s="66">
        <v>11.186</v>
      </c>
      <c r="P880">
        <v>209</v>
      </c>
      <c r="Q880" s="65">
        <v>2337.87</v>
      </c>
      <c r="R880" s="65">
        <v>-22.37</v>
      </c>
      <c r="S880" s="50">
        <v>44732.853636689797</v>
      </c>
      <c r="T880" s="65">
        <f t="shared" si="13"/>
        <v>2315.5</v>
      </c>
    </row>
    <row r="881" spans="1:20" x14ac:dyDescent="0.25">
      <c r="A881" s="60" t="s">
        <v>204</v>
      </c>
      <c r="B881" s="60" t="s">
        <v>202</v>
      </c>
      <c r="C881" s="60" t="s">
        <v>411</v>
      </c>
      <c r="D881" s="60" t="s">
        <v>282</v>
      </c>
      <c r="E881" s="60" t="s">
        <v>152</v>
      </c>
      <c r="F881" s="60" t="s">
        <v>15</v>
      </c>
      <c r="G881" s="60" t="s">
        <v>16</v>
      </c>
      <c r="H881" s="60" t="s">
        <v>307</v>
      </c>
      <c r="I881">
        <v>7428</v>
      </c>
      <c r="J881" s="61">
        <v>894313.693711336</v>
      </c>
      <c r="K881" s="62">
        <v>7356223.3976251297</v>
      </c>
      <c r="L881" s="63"/>
      <c r="M881" s="64">
        <v>0.121572394606729</v>
      </c>
      <c r="N881" s="65">
        <v>11.9</v>
      </c>
      <c r="O881" s="66">
        <v>11.186</v>
      </c>
      <c r="P881">
        <v>903</v>
      </c>
      <c r="Q881" s="65">
        <v>10100.959999999999</v>
      </c>
      <c r="R881" s="65">
        <v>-78.3</v>
      </c>
      <c r="S881" s="50">
        <v>44732.853636689797</v>
      </c>
      <c r="T881" s="65">
        <f t="shared" si="13"/>
        <v>10022.66</v>
      </c>
    </row>
    <row r="882" spans="1:20" x14ac:dyDescent="0.25">
      <c r="A882" s="60" t="s">
        <v>205</v>
      </c>
      <c r="B882" s="60" t="s">
        <v>202</v>
      </c>
      <c r="C882" s="60" t="s">
        <v>411</v>
      </c>
      <c r="D882" s="60" t="s">
        <v>282</v>
      </c>
      <c r="E882" s="60" t="s">
        <v>152</v>
      </c>
      <c r="F882" s="60" t="s">
        <v>15</v>
      </c>
      <c r="G882" s="60" t="s">
        <v>16</v>
      </c>
      <c r="H882" s="60" t="s">
        <v>307</v>
      </c>
      <c r="I882">
        <v>7428</v>
      </c>
      <c r="J882" s="61">
        <v>8079.6983288656202</v>
      </c>
      <c r="K882" s="62">
        <v>7356223.3976251297</v>
      </c>
      <c r="L882" s="63"/>
      <c r="M882" s="64">
        <v>1.0983486895563899E-3</v>
      </c>
      <c r="N882" s="65">
        <v>11.9</v>
      </c>
      <c r="O882" s="66">
        <v>11.186</v>
      </c>
      <c r="P882">
        <v>8</v>
      </c>
      <c r="Q882" s="65">
        <v>89.49</v>
      </c>
      <c r="R882" s="65">
        <v>0</v>
      </c>
      <c r="S882" s="50">
        <v>44732.853636689797</v>
      </c>
      <c r="T882" s="65">
        <f t="shared" si="13"/>
        <v>89.49</v>
      </c>
    </row>
    <row r="883" spans="1:20" x14ac:dyDescent="0.25">
      <c r="A883" s="60" t="s">
        <v>206</v>
      </c>
      <c r="B883" s="60" t="s">
        <v>202</v>
      </c>
      <c r="C883" s="60" t="s">
        <v>411</v>
      </c>
      <c r="D883" s="60" t="s">
        <v>282</v>
      </c>
      <c r="E883" s="60" t="s">
        <v>152</v>
      </c>
      <c r="F883" s="60" t="s">
        <v>15</v>
      </c>
      <c r="G883" s="60" t="s">
        <v>16</v>
      </c>
      <c r="H883" s="60" t="s">
        <v>307</v>
      </c>
      <c r="I883">
        <v>7428</v>
      </c>
      <c r="J883" s="61">
        <v>113597.012554741</v>
      </c>
      <c r="K883" s="62">
        <v>7356223.3976251297</v>
      </c>
      <c r="L883" s="63"/>
      <c r="M883" s="64">
        <v>1.5442300541255199E-2</v>
      </c>
      <c r="N883" s="65">
        <v>11.9</v>
      </c>
      <c r="O883" s="66">
        <v>11.186</v>
      </c>
      <c r="P883">
        <v>114</v>
      </c>
      <c r="Q883" s="65">
        <v>1275.2</v>
      </c>
      <c r="R883" s="65">
        <v>0</v>
      </c>
      <c r="S883" s="50">
        <v>44732.853636689797</v>
      </c>
      <c r="T883" s="65">
        <f t="shared" si="13"/>
        <v>1275.2</v>
      </c>
    </row>
    <row r="884" spans="1:20" x14ac:dyDescent="0.25">
      <c r="A884" s="60" t="s">
        <v>207</v>
      </c>
      <c r="B884" s="60" t="s">
        <v>202</v>
      </c>
      <c r="C884" s="60" t="s">
        <v>411</v>
      </c>
      <c r="D884" s="60" t="s">
        <v>282</v>
      </c>
      <c r="E884" s="60" t="s">
        <v>152</v>
      </c>
      <c r="F884" s="60" t="s">
        <v>15</v>
      </c>
      <c r="G884" s="60" t="s">
        <v>316</v>
      </c>
      <c r="H884" s="60" t="s">
        <v>307</v>
      </c>
      <c r="I884">
        <v>7428</v>
      </c>
      <c r="J884" s="61">
        <v>2380.8515451829699</v>
      </c>
      <c r="K884" s="62"/>
      <c r="L884" s="63"/>
      <c r="M884" s="64"/>
      <c r="N884" s="65">
        <v>11.9</v>
      </c>
      <c r="O884" s="66">
        <v>11.186</v>
      </c>
      <c r="Q884" s="65">
        <v>0</v>
      </c>
      <c r="R884" s="65">
        <v>0</v>
      </c>
      <c r="S884" s="50">
        <v>44732.853636689797</v>
      </c>
      <c r="T884" s="65">
        <f t="shared" si="13"/>
        <v>0</v>
      </c>
    </row>
    <row r="885" spans="1:20" x14ac:dyDescent="0.25">
      <c r="A885" s="60" t="s">
        <v>209</v>
      </c>
      <c r="B885" s="60" t="s">
        <v>208</v>
      </c>
      <c r="C885" s="60" t="s">
        <v>411</v>
      </c>
      <c r="D885" s="60" t="s">
        <v>282</v>
      </c>
      <c r="E885" s="60" t="s">
        <v>152</v>
      </c>
      <c r="F885" s="60" t="s">
        <v>15</v>
      </c>
      <c r="G885" s="60" t="s">
        <v>16</v>
      </c>
      <c r="H885" s="60" t="s">
        <v>307</v>
      </c>
      <c r="I885">
        <v>7428</v>
      </c>
      <c r="J885" s="61">
        <v>1394393.8310314701</v>
      </c>
      <c r="K885" s="62">
        <v>7356223.3976251297</v>
      </c>
      <c r="L885" s="63"/>
      <c r="M885" s="64">
        <v>0.18955294798165501</v>
      </c>
      <c r="N885" s="65">
        <v>11.9</v>
      </c>
      <c r="O885" s="66">
        <v>11.186</v>
      </c>
      <c r="P885">
        <v>1407</v>
      </c>
      <c r="Q885" s="65">
        <v>15738.7</v>
      </c>
      <c r="R885" s="65">
        <v>-134.21</v>
      </c>
      <c r="S885" s="50">
        <v>44732.853636689797</v>
      </c>
      <c r="T885" s="65">
        <f t="shared" si="13"/>
        <v>15604.490000000002</v>
      </c>
    </row>
    <row r="886" spans="1:20" x14ac:dyDescent="0.25">
      <c r="A886" s="60" t="s">
        <v>210</v>
      </c>
      <c r="B886" s="60" t="s">
        <v>208</v>
      </c>
      <c r="C886" s="60" t="s">
        <v>411</v>
      </c>
      <c r="D886" s="60" t="s">
        <v>282</v>
      </c>
      <c r="E886" s="60" t="s">
        <v>152</v>
      </c>
      <c r="F886" s="60" t="s">
        <v>15</v>
      </c>
      <c r="G886" s="60" t="s">
        <v>16</v>
      </c>
      <c r="H886" s="60" t="s">
        <v>307</v>
      </c>
      <c r="I886">
        <v>7428</v>
      </c>
      <c r="J886" s="61">
        <v>879496.69207376102</v>
      </c>
      <c r="K886" s="62">
        <v>7356223.3976251297</v>
      </c>
      <c r="L886" s="63"/>
      <c r="M886" s="64">
        <v>0.119558181492652</v>
      </c>
      <c r="N886" s="65">
        <v>11.9</v>
      </c>
      <c r="O886" s="66">
        <v>11.186</v>
      </c>
      <c r="P886">
        <v>888</v>
      </c>
      <c r="Q886" s="65">
        <v>9933.17</v>
      </c>
      <c r="R886" s="65">
        <v>-89.48</v>
      </c>
      <c r="S886" s="50">
        <v>44732.853636689797</v>
      </c>
      <c r="T886" s="65">
        <f t="shared" si="13"/>
        <v>9843.69</v>
      </c>
    </row>
    <row r="887" spans="1:20" x14ac:dyDescent="0.25">
      <c r="A887" s="60" t="s">
        <v>211</v>
      </c>
      <c r="B887" s="60" t="s">
        <v>208</v>
      </c>
      <c r="C887" s="60" t="s">
        <v>411</v>
      </c>
      <c r="D887" s="60" t="s">
        <v>282</v>
      </c>
      <c r="E887" s="60" t="s">
        <v>152</v>
      </c>
      <c r="F887" s="60" t="s">
        <v>15</v>
      </c>
      <c r="G887" s="60" t="s">
        <v>16</v>
      </c>
      <c r="H887" s="60" t="s">
        <v>307</v>
      </c>
      <c r="I887">
        <v>7428</v>
      </c>
      <c r="J887" s="61">
        <v>528979.62256538705</v>
      </c>
      <c r="K887" s="62">
        <v>7356223.3976251297</v>
      </c>
      <c r="L887" s="63"/>
      <c r="M887" s="64">
        <v>7.1909129722210793E-2</v>
      </c>
      <c r="N887" s="65">
        <v>11.9</v>
      </c>
      <c r="O887" s="66">
        <v>11.186</v>
      </c>
      <c r="P887">
        <v>534</v>
      </c>
      <c r="Q887" s="65">
        <v>5973.32</v>
      </c>
      <c r="R887" s="65">
        <v>-55.93</v>
      </c>
      <c r="S887" s="50">
        <v>44732.853636689797</v>
      </c>
      <c r="T887" s="65">
        <f t="shared" si="13"/>
        <v>5917.3899999999994</v>
      </c>
    </row>
    <row r="888" spans="1:20" x14ac:dyDescent="0.25">
      <c r="A888" s="60" t="s">
        <v>213</v>
      </c>
      <c r="B888" s="60" t="s">
        <v>212</v>
      </c>
      <c r="C888" s="60" t="s">
        <v>411</v>
      </c>
      <c r="D888" s="60" t="s">
        <v>282</v>
      </c>
      <c r="E888" s="60" t="s">
        <v>152</v>
      </c>
      <c r="F888" s="60" t="s">
        <v>15</v>
      </c>
      <c r="G888" s="60" t="s">
        <v>16</v>
      </c>
      <c r="H888" s="60" t="s">
        <v>307</v>
      </c>
      <c r="I888">
        <v>7428</v>
      </c>
      <c r="J888" s="61">
        <v>13981.170775968099</v>
      </c>
      <c r="K888" s="62">
        <v>7356223.3976251297</v>
      </c>
      <c r="L888" s="63"/>
      <c r="M888" s="64">
        <v>1.9005908358467999E-3</v>
      </c>
      <c r="N888" s="65">
        <v>11.9</v>
      </c>
      <c r="O888" s="66">
        <v>11.186</v>
      </c>
      <c r="P888">
        <v>14</v>
      </c>
      <c r="Q888" s="65">
        <v>156.6</v>
      </c>
      <c r="R888" s="65">
        <v>0</v>
      </c>
      <c r="S888" s="50">
        <v>44732.853636689797</v>
      </c>
      <c r="T888" s="65">
        <f t="shared" si="13"/>
        <v>156.6</v>
      </c>
    </row>
    <row r="889" spans="1:20" x14ac:dyDescent="0.25">
      <c r="A889" s="60" t="s">
        <v>214</v>
      </c>
      <c r="B889" s="60" t="s">
        <v>212</v>
      </c>
      <c r="C889" s="60" t="s">
        <v>411</v>
      </c>
      <c r="D889" s="60" t="s">
        <v>282</v>
      </c>
      <c r="E889" s="60" t="s">
        <v>152</v>
      </c>
      <c r="F889" s="60" t="s">
        <v>15</v>
      </c>
      <c r="G889" s="60" t="s">
        <v>16</v>
      </c>
      <c r="H889" s="60" t="s">
        <v>307</v>
      </c>
      <c r="I889">
        <v>7428</v>
      </c>
      <c r="J889" s="61">
        <v>2946785.0231145499</v>
      </c>
      <c r="K889" s="62">
        <v>7356223.3976251297</v>
      </c>
      <c r="L889" s="63"/>
      <c r="M889" s="64">
        <v>0.400583949648115</v>
      </c>
      <c r="N889" s="65">
        <v>11.9</v>
      </c>
      <c r="O889" s="66">
        <v>11.186</v>
      </c>
      <c r="P889">
        <v>2975</v>
      </c>
      <c r="Q889" s="65">
        <v>33278.35</v>
      </c>
      <c r="R889" s="65">
        <v>-279.67</v>
      </c>
      <c r="S889" s="50">
        <v>44732.853636689797</v>
      </c>
      <c r="T889" s="65">
        <f t="shared" si="13"/>
        <v>32998.68</v>
      </c>
    </row>
    <row r="890" spans="1:20" x14ac:dyDescent="0.25">
      <c r="Q890" s="65">
        <f>SUM(Q2:Q889)</f>
        <v>10029085.98</v>
      </c>
      <c r="R890" s="65">
        <f t="shared" ref="R890:T890" si="14">SUM(R2:R889)</f>
        <v>53628.570000000014</v>
      </c>
      <c r="S890" s="65"/>
      <c r="T890" s="65">
        <f t="shared" si="14"/>
        <v>10082714.550000012</v>
      </c>
    </row>
    <row r="891" spans="1:20" x14ac:dyDescent="0.25">
      <c r="Q891" s="65">
        <f>Q890-'07_2022'!H167</f>
        <v>0</v>
      </c>
      <c r="R891" s="65">
        <f>R890-'07_2022'!I167</f>
        <v>0</v>
      </c>
      <c r="T891" s="65">
        <f>T890-'07_2022'!J167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07_2022</vt:lpstr>
      <vt:lpstr>MCO Pivot</vt:lpstr>
      <vt:lpstr>Calculations</vt:lpstr>
      <vt:lpstr>'07_2022'!Print_Titles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2022-07-15T13:08:45Z</dcterms:created>
  <dcterms:modified xsi:type="dcterms:W3CDTF">2022-07-15T13:08:58Z</dcterms:modified>
  <cp:category/>
  <cp:contentStatus/>
</cp:coreProperties>
</file>