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66925"/>
  <xr:revisionPtr revIDLastSave="0" documentId="8_{D7B982E1-E5BC-432D-A894-F63C9F7E25DA}" xr6:coauthVersionLast="46" xr6:coauthVersionMax="46" xr10:uidLastSave="{00000000-0000-0000-0000-000000000000}"/>
  <bookViews>
    <workbookView xWindow="28680" yWindow="-120" windowWidth="29040" windowHeight="15840" tabRatio="875" xr2:uid="{2A96EF27-209D-48F3-A5CC-D66DC3E5B1C3}"/>
  </bookViews>
  <sheets>
    <sheet name="03_2022" sheetId="53" r:id="rId1"/>
    <sheet name="MCO Pivot" sheetId="78" r:id="rId2"/>
    <sheet name="Calculations" sheetId="76" r:id="rId3"/>
  </sheets>
  <externalReferences>
    <externalReference r:id="rId4"/>
    <externalReference r:id="rId5"/>
  </externalReferences>
  <definedNames>
    <definedName name="_xlnm._FilterDatabase" localSheetId="0" hidden="1">'03_2022'!$A$3:$J$171</definedName>
    <definedName name="_xlnm._FilterDatabase" localSheetId="2" hidden="1">Calculations!$A$1:$T$889</definedName>
    <definedName name="Age">'[1]rate options'!$E$41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90" i="76" l="1"/>
  <c r="S3" i="76"/>
  <c r="S4" i="76"/>
  <c r="S5" i="76"/>
  <c r="S6" i="76"/>
  <c r="S7" i="76"/>
  <c r="S8" i="76"/>
  <c r="S9" i="76"/>
  <c r="S10" i="76"/>
  <c r="S11" i="76"/>
  <c r="S12" i="76"/>
  <c r="S13" i="76"/>
  <c r="S14" i="76"/>
  <c r="S15" i="76"/>
  <c r="S16" i="76"/>
  <c r="S17" i="76"/>
  <c r="S18" i="76"/>
  <c r="S19" i="76"/>
  <c r="S20" i="76"/>
  <c r="S21" i="76"/>
  <c r="S22" i="76"/>
  <c r="S23" i="76"/>
  <c r="S24" i="76"/>
  <c r="S25" i="76"/>
  <c r="S26" i="76"/>
  <c r="S27" i="76"/>
  <c r="S28" i="76"/>
  <c r="S29" i="76"/>
  <c r="S30" i="76"/>
  <c r="S31" i="76"/>
  <c r="S32" i="76"/>
  <c r="S33" i="76"/>
  <c r="S34" i="76"/>
  <c r="S35" i="76"/>
  <c r="S36" i="76"/>
  <c r="S37" i="76"/>
  <c r="S38" i="76"/>
  <c r="S39" i="76"/>
  <c r="S40" i="76"/>
  <c r="S41" i="76"/>
  <c r="S42" i="76"/>
  <c r="S43" i="76"/>
  <c r="S44" i="76"/>
  <c r="S45" i="76"/>
  <c r="S46" i="76"/>
  <c r="S47" i="76"/>
  <c r="S48" i="76"/>
  <c r="S49" i="76"/>
  <c r="S50" i="76"/>
  <c r="S51" i="76"/>
  <c r="S52" i="76"/>
  <c r="S53" i="76"/>
  <c r="S54" i="76"/>
  <c r="S55" i="76"/>
  <c r="S56" i="76"/>
  <c r="S57" i="76"/>
  <c r="S58" i="76"/>
  <c r="S59" i="76"/>
  <c r="S60" i="76"/>
  <c r="S61" i="76"/>
  <c r="S62" i="76"/>
  <c r="S63" i="76"/>
  <c r="S64" i="76"/>
  <c r="S65" i="76"/>
  <c r="S66" i="76"/>
  <c r="S67" i="76"/>
  <c r="S68" i="76"/>
  <c r="S69" i="76"/>
  <c r="S70" i="76"/>
  <c r="S71" i="76"/>
  <c r="S72" i="76"/>
  <c r="S73" i="76"/>
  <c r="S74" i="76"/>
  <c r="S75" i="76"/>
  <c r="S76" i="76"/>
  <c r="S77" i="76"/>
  <c r="S78" i="76"/>
  <c r="S79" i="76"/>
  <c r="S80" i="76"/>
  <c r="S81" i="76"/>
  <c r="S82" i="76"/>
  <c r="S83" i="76"/>
  <c r="S84" i="76"/>
  <c r="S85" i="76"/>
  <c r="S86" i="76"/>
  <c r="S87" i="76"/>
  <c r="S88" i="76"/>
  <c r="S89" i="76"/>
  <c r="S90" i="76"/>
  <c r="S91" i="76"/>
  <c r="S92" i="76"/>
  <c r="S93" i="76"/>
  <c r="S94" i="76"/>
  <c r="S95" i="76"/>
  <c r="S96" i="76"/>
  <c r="S97" i="76"/>
  <c r="S98" i="76"/>
  <c r="S99" i="76"/>
  <c r="S100" i="76"/>
  <c r="S101" i="76"/>
  <c r="S102" i="76"/>
  <c r="S103" i="76"/>
  <c r="S104" i="76"/>
  <c r="S105" i="76"/>
  <c r="S106" i="76"/>
  <c r="S107" i="76"/>
  <c r="S108" i="76"/>
  <c r="S109" i="76"/>
  <c r="S110" i="76"/>
  <c r="S111" i="76"/>
  <c r="S112" i="76"/>
  <c r="S113" i="76"/>
  <c r="S114" i="76"/>
  <c r="S115" i="76"/>
  <c r="S116" i="76"/>
  <c r="S117" i="76"/>
  <c r="S118" i="76"/>
  <c r="S119" i="76"/>
  <c r="S120" i="76"/>
  <c r="S121" i="76"/>
  <c r="S122" i="76"/>
  <c r="S123" i="76"/>
  <c r="S124" i="76"/>
  <c r="S125" i="76"/>
  <c r="S126" i="76"/>
  <c r="S127" i="76"/>
  <c r="S128" i="76"/>
  <c r="S129" i="76"/>
  <c r="S130" i="76"/>
  <c r="S131" i="76"/>
  <c r="S132" i="76"/>
  <c r="S133" i="76"/>
  <c r="S134" i="76"/>
  <c r="S135" i="76"/>
  <c r="S136" i="76"/>
  <c r="S137" i="76"/>
  <c r="S138" i="76"/>
  <c r="S139" i="76"/>
  <c r="S140" i="76"/>
  <c r="S141" i="76"/>
  <c r="S142" i="76"/>
  <c r="S143" i="76"/>
  <c r="S144" i="76"/>
  <c r="S145" i="76"/>
  <c r="S146" i="76"/>
  <c r="S147" i="76"/>
  <c r="S148" i="76"/>
  <c r="S149" i="76"/>
  <c r="S150" i="76"/>
  <c r="S151" i="76"/>
  <c r="S152" i="76"/>
  <c r="S153" i="76"/>
  <c r="S154" i="76"/>
  <c r="S155" i="76"/>
  <c r="S156" i="76"/>
  <c r="S157" i="76"/>
  <c r="S158" i="76"/>
  <c r="S159" i="76"/>
  <c r="S160" i="76"/>
  <c r="S161" i="76"/>
  <c r="S162" i="76"/>
  <c r="S163" i="76"/>
  <c r="S164" i="76"/>
  <c r="S165" i="76"/>
  <c r="S166" i="76"/>
  <c r="S167" i="76"/>
  <c r="S168" i="76"/>
  <c r="S169" i="76"/>
  <c r="S170" i="76"/>
  <c r="S171" i="76"/>
  <c r="S172" i="76"/>
  <c r="S173" i="76"/>
  <c r="S174" i="76"/>
  <c r="S175" i="76"/>
  <c r="S176" i="76"/>
  <c r="S177" i="76"/>
  <c r="S178" i="76"/>
  <c r="S179" i="76"/>
  <c r="S180" i="76"/>
  <c r="S181" i="76"/>
  <c r="S182" i="76"/>
  <c r="S183" i="76"/>
  <c r="S184" i="76"/>
  <c r="S185" i="76"/>
  <c r="S186" i="76"/>
  <c r="S187" i="76"/>
  <c r="S188" i="76"/>
  <c r="S189" i="76"/>
  <c r="S190" i="76"/>
  <c r="S191" i="76"/>
  <c r="S192" i="76"/>
  <c r="S193" i="76"/>
  <c r="S194" i="76"/>
  <c r="S195" i="76"/>
  <c r="S196" i="76"/>
  <c r="S197" i="76"/>
  <c r="S198" i="76"/>
  <c r="S199" i="76"/>
  <c r="S200" i="76"/>
  <c r="S201" i="76"/>
  <c r="S202" i="76"/>
  <c r="S203" i="76"/>
  <c r="S204" i="76"/>
  <c r="S205" i="76"/>
  <c r="S206" i="76"/>
  <c r="S207" i="76"/>
  <c r="S208" i="76"/>
  <c r="S209" i="76"/>
  <c r="S210" i="76"/>
  <c r="S211" i="76"/>
  <c r="S212" i="76"/>
  <c r="S213" i="76"/>
  <c r="S214" i="76"/>
  <c r="S215" i="76"/>
  <c r="S216" i="76"/>
  <c r="S217" i="76"/>
  <c r="S218" i="76"/>
  <c r="S219" i="76"/>
  <c r="S220" i="76"/>
  <c r="S221" i="76"/>
  <c r="S222" i="76"/>
  <c r="S223" i="76"/>
  <c r="S224" i="76"/>
  <c r="S225" i="76"/>
  <c r="S226" i="76"/>
  <c r="S227" i="76"/>
  <c r="S228" i="76"/>
  <c r="S229" i="76"/>
  <c r="S230" i="76"/>
  <c r="S231" i="76"/>
  <c r="S232" i="76"/>
  <c r="S233" i="76"/>
  <c r="S234" i="76"/>
  <c r="S235" i="76"/>
  <c r="S236" i="76"/>
  <c r="S237" i="76"/>
  <c r="S238" i="76"/>
  <c r="S239" i="76"/>
  <c r="S240" i="76"/>
  <c r="S241" i="76"/>
  <c r="S242" i="76"/>
  <c r="S243" i="76"/>
  <c r="S244" i="76"/>
  <c r="S245" i="76"/>
  <c r="S246" i="76"/>
  <c r="S247" i="76"/>
  <c r="S248" i="76"/>
  <c r="S249" i="76"/>
  <c r="S250" i="76"/>
  <c r="S251" i="76"/>
  <c r="S252" i="76"/>
  <c r="S253" i="76"/>
  <c r="S254" i="76"/>
  <c r="S255" i="76"/>
  <c r="S256" i="76"/>
  <c r="S257" i="76"/>
  <c r="S258" i="76"/>
  <c r="S259" i="76"/>
  <c r="S260" i="76"/>
  <c r="S261" i="76"/>
  <c r="S262" i="76"/>
  <c r="S263" i="76"/>
  <c r="S264" i="76"/>
  <c r="S265" i="76"/>
  <c r="S266" i="76"/>
  <c r="S267" i="76"/>
  <c r="S268" i="76"/>
  <c r="S269" i="76"/>
  <c r="S270" i="76"/>
  <c r="S271" i="76"/>
  <c r="S272" i="76"/>
  <c r="S273" i="76"/>
  <c r="S274" i="76"/>
  <c r="S275" i="76"/>
  <c r="S276" i="76"/>
  <c r="S277" i="76"/>
  <c r="S278" i="76"/>
  <c r="S279" i="76"/>
  <c r="S280" i="76"/>
  <c r="S281" i="76"/>
  <c r="S282" i="76"/>
  <c r="S283" i="76"/>
  <c r="S284" i="76"/>
  <c r="S285" i="76"/>
  <c r="S286" i="76"/>
  <c r="S287" i="76"/>
  <c r="S288" i="76"/>
  <c r="S289" i="76"/>
  <c r="S290" i="76"/>
  <c r="S291" i="76"/>
  <c r="S292" i="76"/>
  <c r="S293" i="76"/>
  <c r="S294" i="76"/>
  <c r="S295" i="76"/>
  <c r="S296" i="76"/>
  <c r="S297" i="76"/>
  <c r="S298" i="76"/>
  <c r="S299" i="76"/>
  <c r="S300" i="76"/>
  <c r="S301" i="76"/>
  <c r="S302" i="76"/>
  <c r="S303" i="76"/>
  <c r="S304" i="76"/>
  <c r="S305" i="76"/>
  <c r="S306" i="76"/>
  <c r="S307" i="76"/>
  <c r="S308" i="76"/>
  <c r="S309" i="76"/>
  <c r="S310" i="76"/>
  <c r="S311" i="76"/>
  <c r="S312" i="76"/>
  <c r="S313" i="76"/>
  <c r="S314" i="76"/>
  <c r="S315" i="76"/>
  <c r="S316" i="76"/>
  <c r="S317" i="76"/>
  <c r="S318" i="76"/>
  <c r="S319" i="76"/>
  <c r="S320" i="76"/>
  <c r="S321" i="76"/>
  <c r="S322" i="76"/>
  <c r="S323" i="76"/>
  <c r="S324" i="76"/>
  <c r="S325" i="76"/>
  <c r="S326" i="76"/>
  <c r="S327" i="76"/>
  <c r="S328" i="76"/>
  <c r="S329" i="76"/>
  <c r="S330" i="76"/>
  <c r="S331" i="76"/>
  <c r="S332" i="76"/>
  <c r="S333" i="76"/>
  <c r="S334" i="76"/>
  <c r="S335" i="76"/>
  <c r="S336" i="76"/>
  <c r="S337" i="76"/>
  <c r="S338" i="76"/>
  <c r="S339" i="76"/>
  <c r="S340" i="76"/>
  <c r="S341" i="76"/>
  <c r="S342" i="76"/>
  <c r="S343" i="76"/>
  <c r="S344" i="76"/>
  <c r="S345" i="76"/>
  <c r="S346" i="76"/>
  <c r="S347" i="76"/>
  <c r="S348" i="76"/>
  <c r="S349" i="76"/>
  <c r="S350" i="76"/>
  <c r="S351" i="76"/>
  <c r="S352" i="76"/>
  <c r="S353" i="76"/>
  <c r="S354" i="76"/>
  <c r="S355" i="76"/>
  <c r="S356" i="76"/>
  <c r="S357" i="76"/>
  <c r="S358" i="76"/>
  <c r="S359" i="76"/>
  <c r="S360" i="76"/>
  <c r="S361" i="76"/>
  <c r="S362" i="76"/>
  <c r="S363" i="76"/>
  <c r="S364" i="76"/>
  <c r="S365" i="76"/>
  <c r="S366" i="76"/>
  <c r="S367" i="76"/>
  <c r="S368" i="76"/>
  <c r="S369" i="76"/>
  <c r="S370" i="76"/>
  <c r="S371" i="76"/>
  <c r="S372" i="76"/>
  <c r="S373" i="76"/>
  <c r="S374" i="76"/>
  <c r="S375" i="76"/>
  <c r="S376" i="76"/>
  <c r="S377" i="76"/>
  <c r="S378" i="76"/>
  <c r="S379" i="76"/>
  <c r="S380" i="76"/>
  <c r="S381" i="76"/>
  <c r="S382" i="76"/>
  <c r="S383" i="76"/>
  <c r="S384" i="76"/>
  <c r="S385" i="76"/>
  <c r="S386" i="76"/>
  <c r="S387" i="76"/>
  <c r="S388" i="76"/>
  <c r="S389" i="76"/>
  <c r="S390" i="76"/>
  <c r="S391" i="76"/>
  <c r="S392" i="76"/>
  <c r="S393" i="76"/>
  <c r="S394" i="76"/>
  <c r="S395" i="76"/>
  <c r="S396" i="76"/>
  <c r="S397" i="76"/>
  <c r="S398" i="76"/>
  <c r="S399" i="76"/>
  <c r="S400" i="76"/>
  <c r="S401" i="76"/>
  <c r="S402" i="76"/>
  <c r="S403" i="76"/>
  <c r="S404" i="76"/>
  <c r="S405" i="76"/>
  <c r="S406" i="76"/>
  <c r="S407" i="76"/>
  <c r="S408" i="76"/>
  <c r="S409" i="76"/>
  <c r="S410" i="76"/>
  <c r="S411" i="76"/>
  <c r="S412" i="76"/>
  <c r="S413" i="76"/>
  <c r="S414" i="76"/>
  <c r="S415" i="76"/>
  <c r="S416" i="76"/>
  <c r="S417" i="76"/>
  <c r="S418" i="76"/>
  <c r="S419" i="76"/>
  <c r="S420" i="76"/>
  <c r="S421" i="76"/>
  <c r="S422" i="76"/>
  <c r="S423" i="76"/>
  <c r="S424" i="76"/>
  <c r="S425" i="76"/>
  <c r="S426" i="76"/>
  <c r="S427" i="76"/>
  <c r="S428" i="76"/>
  <c r="S429" i="76"/>
  <c r="S430" i="76"/>
  <c r="S431" i="76"/>
  <c r="S432" i="76"/>
  <c r="S433" i="76"/>
  <c r="S434" i="76"/>
  <c r="S435" i="76"/>
  <c r="S436" i="76"/>
  <c r="S437" i="76"/>
  <c r="S438" i="76"/>
  <c r="S439" i="76"/>
  <c r="S440" i="76"/>
  <c r="S441" i="76"/>
  <c r="S442" i="76"/>
  <c r="S443" i="76"/>
  <c r="S444" i="76"/>
  <c r="S445" i="76"/>
  <c r="S446" i="76"/>
  <c r="S447" i="76"/>
  <c r="S448" i="76"/>
  <c r="S449" i="76"/>
  <c r="S450" i="76"/>
  <c r="S451" i="76"/>
  <c r="S452" i="76"/>
  <c r="S453" i="76"/>
  <c r="S454" i="76"/>
  <c r="S455" i="76"/>
  <c r="S456" i="76"/>
  <c r="S457" i="76"/>
  <c r="S458" i="76"/>
  <c r="S459" i="76"/>
  <c r="S460" i="76"/>
  <c r="S461" i="76"/>
  <c r="S462" i="76"/>
  <c r="S463" i="76"/>
  <c r="S464" i="76"/>
  <c r="S465" i="76"/>
  <c r="S466" i="76"/>
  <c r="S467" i="76"/>
  <c r="S468" i="76"/>
  <c r="S469" i="76"/>
  <c r="S470" i="76"/>
  <c r="S471" i="76"/>
  <c r="S472" i="76"/>
  <c r="S473" i="76"/>
  <c r="S474" i="76"/>
  <c r="S475" i="76"/>
  <c r="S476" i="76"/>
  <c r="S477" i="76"/>
  <c r="S478" i="76"/>
  <c r="S479" i="76"/>
  <c r="S480" i="76"/>
  <c r="S481" i="76"/>
  <c r="S482" i="76"/>
  <c r="S483" i="76"/>
  <c r="S484" i="76"/>
  <c r="S485" i="76"/>
  <c r="S486" i="76"/>
  <c r="S487" i="76"/>
  <c r="S488" i="76"/>
  <c r="S489" i="76"/>
  <c r="S490" i="76"/>
  <c r="S491" i="76"/>
  <c r="S492" i="76"/>
  <c r="S493" i="76"/>
  <c r="S494" i="76"/>
  <c r="S495" i="76"/>
  <c r="S496" i="76"/>
  <c r="S497" i="76"/>
  <c r="S498" i="76"/>
  <c r="S499" i="76"/>
  <c r="S500" i="76"/>
  <c r="S501" i="76"/>
  <c r="S502" i="76"/>
  <c r="S503" i="76"/>
  <c r="S504" i="76"/>
  <c r="S505" i="76"/>
  <c r="S506" i="76"/>
  <c r="S507" i="76"/>
  <c r="S508" i="76"/>
  <c r="S509" i="76"/>
  <c r="S510" i="76"/>
  <c r="S511" i="76"/>
  <c r="S512" i="76"/>
  <c r="S513" i="76"/>
  <c r="S514" i="76"/>
  <c r="S515" i="76"/>
  <c r="S516" i="76"/>
  <c r="S517" i="76"/>
  <c r="S518" i="76"/>
  <c r="S519" i="76"/>
  <c r="S520" i="76"/>
  <c r="S521" i="76"/>
  <c r="S522" i="76"/>
  <c r="S523" i="76"/>
  <c r="S524" i="76"/>
  <c r="S525" i="76"/>
  <c r="S526" i="76"/>
  <c r="S527" i="76"/>
  <c r="S528" i="76"/>
  <c r="S529" i="76"/>
  <c r="S530" i="76"/>
  <c r="S531" i="76"/>
  <c r="S532" i="76"/>
  <c r="S533" i="76"/>
  <c r="S534" i="76"/>
  <c r="S535" i="76"/>
  <c r="S536" i="76"/>
  <c r="S537" i="76"/>
  <c r="S538" i="76"/>
  <c r="S539" i="76"/>
  <c r="S540" i="76"/>
  <c r="S541" i="76"/>
  <c r="S542" i="76"/>
  <c r="S543" i="76"/>
  <c r="S544" i="76"/>
  <c r="S545" i="76"/>
  <c r="S546" i="76"/>
  <c r="S547" i="76"/>
  <c r="S548" i="76"/>
  <c r="S549" i="76"/>
  <c r="S550" i="76"/>
  <c r="S551" i="76"/>
  <c r="S552" i="76"/>
  <c r="S553" i="76"/>
  <c r="S554" i="76"/>
  <c r="S555" i="76"/>
  <c r="S556" i="76"/>
  <c r="S557" i="76"/>
  <c r="S558" i="76"/>
  <c r="S559" i="76"/>
  <c r="S560" i="76"/>
  <c r="S561" i="76"/>
  <c r="S562" i="76"/>
  <c r="S563" i="76"/>
  <c r="S564" i="76"/>
  <c r="S565" i="76"/>
  <c r="S566" i="76"/>
  <c r="S567" i="76"/>
  <c r="S568" i="76"/>
  <c r="S569" i="76"/>
  <c r="S570" i="76"/>
  <c r="S571" i="76"/>
  <c r="S572" i="76"/>
  <c r="S573" i="76"/>
  <c r="S574" i="76"/>
  <c r="S575" i="76"/>
  <c r="S576" i="76"/>
  <c r="S577" i="76"/>
  <c r="S578" i="76"/>
  <c r="S579" i="76"/>
  <c r="S580" i="76"/>
  <c r="S581" i="76"/>
  <c r="S582" i="76"/>
  <c r="S583" i="76"/>
  <c r="S584" i="76"/>
  <c r="S585" i="76"/>
  <c r="S586" i="76"/>
  <c r="S587" i="76"/>
  <c r="S588" i="76"/>
  <c r="S589" i="76"/>
  <c r="S590" i="76"/>
  <c r="S591" i="76"/>
  <c r="S592" i="76"/>
  <c r="S593" i="76"/>
  <c r="S594" i="76"/>
  <c r="S595" i="76"/>
  <c r="S596" i="76"/>
  <c r="S597" i="76"/>
  <c r="S598" i="76"/>
  <c r="S599" i="76"/>
  <c r="S600" i="76"/>
  <c r="S601" i="76"/>
  <c r="S602" i="76"/>
  <c r="S603" i="76"/>
  <c r="S604" i="76"/>
  <c r="S605" i="76"/>
  <c r="S606" i="76"/>
  <c r="S607" i="76"/>
  <c r="S608" i="76"/>
  <c r="S609" i="76"/>
  <c r="S610" i="76"/>
  <c r="S611" i="76"/>
  <c r="S612" i="76"/>
  <c r="S613" i="76"/>
  <c r="S614" i="76"/>
  <c r="S615" i="76"/>
  <c r="S616" i="76"/>
  <c r="S617" i="76"/>
  <c r="S618" i="76"/>
  <c r="S619" i="76"/>
  <c r="S620" i="76"/>
  <c r="S621" i="76"/>
  <c r="S622" i="76"/>
  <c r="S623" i="76"/>
  <c r="S624" i="76"/>
  <c r="S625" i="76"/>
  <c r="S626" i="76"/>
  <c r="S627" i="76"/>
  <c r="S628" i="76"/>
  <c r="S629" i="76"/>
  <c r="S630" i="76"/>
  <c r="S631" i="76"/>
  <c r="S632" i="76"/>
  <c r="S633" i="76"/>
  <c r="S634" i="76"/>
  <c r="S635" i="76"/>
  <c r="S636" i="76"/>
  <c r="S637" i="76"/>
  <c r="S638" i="76"/>
  <c r="S639" i="76"/>
  <c r="S640" i="76"/>
  <c r="S641" i="76"/>
  <c r="S642" i="76"/>
  <c r="S643" i="76"/>
  <c r="S644" i="76"/>
  <c r="S645" i="76"/>
  <c r="S646" i="76"/>
  <c r="S647" i="76"/>
  <c r="S648" i="76"/>
  <c r="S649" i="76"/>
  <c r="S650" i="76"/>
  <c r="S651" i="76"/>
  <c r="S652" i="76"/>
  <c r="S653" i="76"/>
  <c r="S654" i="76"/>
  <c r="S655" i="76"/>
  <c r="S656" i="76"/>
  <c r="S657" i="76"/>
  <c r="S658" i="76"/>
  <c r="S659" i="76"/>
  <c r="S660" i="76"/>
  <c r="S661" i="76"/>
  <c r="S662" i="76"/>
  <c r="S663" i="76"/>
  <c r="S664" i="76"/>
  <c r="S665" i="76"/>
  <c r="S666" i="76"/>
  <c r="S667" i="76"/>
  <c r="S668" i="76"/>
  <c r="S669" i="76"/>
  <c r="S670" i="76"/>
  <c r="S671" i="76"/>
  <c r="S672" i="76"/>
  <c r="S673" i="76"/>
  <c r="S674" i="76"/>
  <c r="S675" i="76"/>
  <c r="S676" i="76"/>
  <c r="S677" i="76"/>
  <c r="S678" i="76"/>
  <c r="S679" i="76"/>
  <c r="S680" i="76"/>
  <c r="S681" i="76"/>
  <c r="S682" i="76"/>
  <c r="S683" i="76"/>
  <c r="S684" i="76"/>
  <c r="S685" i="76"/>
  <c r="S686" i="76"/>
  <c r="S687" i="76"/>
  <c r="S688" i="76"/>
  <c r="S689" i="76"/>
  <c r="S690" i="76"/>
  <c r="S691" i="76"/>
  <c r="S692" i="76"/>
  <c r="S693" i="76"/>
  <c r="S694" i="76"/>
  <c r="S695" i="76"/>
  <c r="S696" i="76"/>
  <c r="S697" i="76"/>
  <c r="S698" i="76"/>
  <c r="S699" i="76"/>
  <c r="S700" i="76"/>
  <c r="S701" i="76"/>
  <c r="S702" i="76"/>
  <c r="S703" i="76"/>
  <c r="S704" i="76"/>
  <c r="S705" i="76"/>
  <c r="S706" i="76"/>
  <c r="S707" i="76"/>
  <c r="S708" i="76"/>
  <c r="S709" i="76"/>
  <c r="S710" i="76"/>
  <c r="S711" i="76"/>
  <c r="S712" i="76"/>
  <c r="S713" i="76"/>
  <c r="S714" i="76"/>
  <c r="S715" i="76"/>
  <c r="S716" i="76"/>
  <c r="S717" i="76"/>
  <c r="S718" i="76"/>
  <c r="S719" i="76"/>
  <c r="S720" i="76"/>
  <c r="S721" i="76"/>
  <c r="S722" i="76"/>
  <c r="S723" i="76"/>
  <c r="S724" i="76"/>
  <c r="S725" i="76"/>
  <c r="S726" i="76"/>
  <c r="S727" i="76"/>
  <c r="S728" i="76"/>
  <c r="S729" i="76"/>
  <c r="S730" i="76"/>
  <c r="S731" i="76"/>
  <c r="S732" i="76"/>
  <c r="S733" i="76"/>
  <c r="S734" i="76"/>
  <c r="S735" i="76"/>
  <c r="S736" i="76"/>
  <c r="S737" i="76"/>
  <c r="S738" i="76"/>
  <c r="S739" i="76"/>
  <c r="S740" i="76"/>
  <c r="S741" i="76"/>
  <c r="S742" i="76"/>
  <c r="S743" i="76"/>
  <c r="S744" i="76"/>
  <c r="S745" i="76"/>
  <c r="S746" i="76"/>
  <c r="S747" i="76"/>
  <c r="S748" i="76"/>
  <c r="S749" i="76"/>
  <c r="S750" i="76"/>
  <c r="S751" i="76"/>
  <c r="S752" i="76"/>
  <c r="S753" i="76"/>
  <c r="S754" i="76"/>
  <c r="S755" i="76"/>
  <c r="S756" i="76"/>
  <c r="S757" i="76"/>
  <c r="S758" i="76"/>
  <c r="S759" i="76"/>
  <c r="S760" i="76"/>
  <c r="S761" i="76"/>
  <c r="S762" i="76"/>
  <c r="S763" i="76"/>
  <c r="S764" i="76"/>
  <c r="S765" i="76"/>
  <c r="S766" i="76"/>
  <c r="S767" i="76"/>
  <c r="S768" i="76"/>
  <c r="S769" i="76"/>
  <c r="S770" i="76"/>
  <c r="S771" i="76"/>
  <c r="S772" i="76"/>
  <c r="S773" i="76"/>
  <c r="S774" i="76"/>
  <c r="S775" i="76"/>
  <c r="S776" i="76"/>
  <c r="S777" i="76"/>
  <c r="S778" i="76"/>
  <c r="S779" i="76"/>
  <c r="S780" i="76"/>
  <c r="S781" i="76"/>
  <c r="S782" i="76"/>
  <c r="S783" i="76"/>
  <c r="S784" i="76"/>
  <c r="S785" i="76"/>
  <c r="S786" i="76"/>
  <c r="S787" i="76"/>
  <c r="S788" i="76"/>
  <c r="S789" i="76"/>
  <c r="S790" i="76"/>
  <c r="S791" i="76"/>
  <c r="S792" i="76"/>
  <c r="S793" i="76"/>
  <c r="S794" i="76"/>
  <c r="S795" i="76"/>
  <c r="S796" i="76"/>
  <c r="S797" i="76"/>
  <c r="S798" i="76"/>
  <c r="S799" i="76"/>
  <c r="S800" i="76"/>
  <c r="S801" i="76"/>
  <c r="S802" i="76"/>
  <c r="S803" i="76"/>
  <c r="S804" i="76"/>
  <c r="S805" i="76"/>
  <c r="S806" i="76"/>
  <c r="S807" i="76"/>
  <c r="S808" i="76"/>
  <c r="S809" i="76"/>
  <c r="S810" i="76"/>
  <c r="S811" i="76"/>
  <c r="S812" i="76"/>
  <c r="S813" i="76"/>
  <c r="S814" i="76"/>
  <c r="S815" i="76"/>
  <c r="S816" i="76"/>
  <c r="S817" i="76"/>
  <c r="S818" i="76"/>
  <c r="S819" i="76"/>
  <c r="S820" i="76"/>
  <c r="S821" i="76"/>
  <c r="S822" i="76"/>
  <c r="S823" i="76"/>
  <c r="S824" i="76"/>
  <c r="S825" i="76"/>
  <c r="S826" i="76"/>
  <c r="S827" i="76"/>
  <c r="S828" i="76"/>
  <c r="S829" i="76"/>
  <c r="S830" i="76"/>
  <c r="S831" i="76"/>
  <c r="S832" i="76"/>
  <c r="S833" i="76"/>
  <c r="S834" i="76"/>
  <c r="S835" i="76"/>
  <c r="S836" i="76"/>
  <c r="S837" i="76"/>
  <c r="S838" i="76"/>
  <c r="S839" i="76"/>
  <c r="S840" i="76"/>
  <c r="S841" i="76"/>
  <c r="S842" i="76"/>
  <c r="S843" i="76"/>
  <c r="S844" i="76"/>
  <c r="S845" i="76"/>
  <c r="S846" i="76"/>
  <c r="S847" i="76"/>
  <c r="S848" i="76"/>
  <c r="S849" i="76"/>
  <c r="S850" i="76"/>
  <c r="S851" i="76"/>
  <c r="S852" i="76"/>
  <c r="S853" i="76"/>
  <c r="S854" i="76"/>
  <c r="S855" i="76"/>
  <c r="S856" i="76"/>
  <c r="S857" i="76"/>
  <c r="S858" i="76"/>
  <c r="S859" i="76"/>
  <c r="S860" i="76"/>
  <c r="S861" i="76"/>
  <c r="S862" i="76"/>
  <c r="S863" i="76"/>
  <c r="S864" i="76"/>
  <c r="S865" i="76"/>
  <c r="S866" i="76"/>
  <c r="S867" i="76"/>
  <c r="S868" i="76"/>
  <c r="S869" i="76"/>
  <c r="S870" i="76"/>
  <c r="S871" i="76"/>
  <c r="S872" i="76"/>
  <c r="S873" i="76"/>
  <c r="S874" i="76"/>
  <c r="S875" i="76"/>
  <c r="S876" i="76"/>
  <c r="S877" i="76"/>
  <c r="S878" i="76"/>
  <c r="S879" i="76"/>
  <c r="S880" i="76"/>
  <c r="S881" i="76"/>
  <c r="S882" i="76"/>
  <c r="S883" i="76"/>
  <c r="S884" i="76"/>
  <c r="S885" i="76"/>
  <c r="S886" i="76"/>
  <c r="S887" i="76"/>
  <c r="S888" i="76"/>
  <c r="S889" i="76"/>
  <c r="S2" i="76"/>
  <c r="R890" i="76" l="1"/>
  <c r="Q890" i="76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143" i="53"/>
  <c r="I144" i="53"/>
  <c r="I145" i="53"/>
  <c r="I146" i="53"/>
  <c r="I147" i="53"/>
  <c r="I148" i="53"/>
  <c r="I149" i="53"/>
  <c r="I150" i="53"/>
  <c r="I151" i="53"/>
  <c r="I152" i="53"/>
  <c r="I153" i="53"/>
  <c r="I154" i="53"/>
  <c r="I155" i="53"/>
  <c r="I156" i="53"/>
  <c r="I157" i="53"/>
  <c r="I158" i="53"/>
  <c r="I159" i="53"/>
  <c r="I160" i="53"/>
  <c r="I161" i="53"/>
  <c r="I162" i="53"/>
  <c r="I163" i="53"/>
  <c r="I164" i="53"/>
  <c r="I165" i="53"/>
  <c r="I166" i="53"/>
  <c r="I5" i="53"/>
  <c r="I6" i="53"/>
  <c r="I7" i="53"/>
  <c r="I8" i="53"/>
  <c r="I9" i="53"/>
  <c r="I10" i="53"/>
  <c r="I11" i="53"/>
  <c r="I12" i="53"/>
  <c r="I13" i="53"/>
  <c r="I4" i="53"/>
  <c r="H4" i="53"/>
  <c r="H12" i="53"/>
  <c r="H13" i="53"/>
  <c r="H14" i="53"/>
  <c r="J14" i="53" s="1"/>
  <c r="H15" i="53"/>
  <c r="J15" i="53" s="1"/>
  <c r="H16" i="53"/>
  <c r="J16" i="53" s="1"/>
  <c r="H17" i="53"/>
  <c r="J17" i="53" s="1"/>
  <c r="H18" i="53"/>
  <c r="J18" i="53" s="1"/>
  <c r="H19" i="53"/>
  <c r="J19" i="53" s="1"/>
  <c r="H20" i="53"/>
  <c r="J20" i="53" s="1"/>
  <c r="H21" i="53"/>
  <c r="J21" i="53" s="1"/>
  <c r="H22" i="53"/>
  <c r="J22" i="53" s="1"/>
  <c r="H23" i="53"/>
  <c r="J23" i="53" s="1"/>
  <c r="H24" i="53"/>
  <c r="J24" i="53" s="1"/>
  <c r="H25" i="53"/>
  <c r="J25" i="53" s="1"/>
  <c r="H26" i="53"/>
  <c r="J26" i="53" s="1"/>
  <c r="H27" i="53"/>
  <c r="J27" i="53" s="1"/>
  <c r="H28" i="53"/>
  <c r="J28" i="53" s="1"/>
  <c r="H29" i="53"/>
  <c r="J29" i="53" s="1"/>
  <c r="H30" i="53"/>
  <c r="J30" i="53" s="1"/>
  <c r="H31" i="53"/>
  <c r="J31" i="53" s="1"/>
  <c r="H32" i="53"/>
  <c r="J32" i="53" s="1"/>
  <c r="H33" i="53"/>
  <c r="J33" i="53" s="1"/>
  <c r="H34" i="53"/>
  <c r="J34" i="53" s="1"/>
  <c r="H35" i="53"/>
  <c r="J35" i="53" s="1"/>
  <c r="H36" i="53"/>
  <c r="J36" i="53" s="1"/>
  <c r="H37" i="53"/>
  <c r="J37" i="53" s="1"/>
  <c r="H38" i="53"/>
  <c r="J38" i="53" s="1"/>
  <c r="H39" i="53"/>
  <c r="J39" i="53" s="1"/>
  <c r="H40" i="53"/>
  <c r="J40" i="53" s="1"/>
  <c r="H41" i="53"/>
  <c r="J41" i="53" s="1"/>
  <c r="H42" i="53"/>
  <c r="J42" i="53" s="1"/>
  <c r="H43" i="53"/>
  <c r="J43" i="53" s="1"/>
  <c r="H44" i="53"/>
  <c r="J44" i="53" s="1"/>
  <c r="H45" i="53"/>
  <c r="J45" i="53" s="1"/>
  <c r="H46" i="53"/>
  <c r="J46" i="53" s="1"/>
  <c r="H47" i="53"/>
  <c r="J47" i="53" s="1"/>
  <c r="H48" i="53"/>
  <c r="J48" i="53" s="1"/>
  <c r="H49" i="53"/>
  <c r="J49" i="53" s="1"/>
  <c r="H50" i="53"/>
  <c r="J50" i="53" s="1"/>
  <c r="H51" i="53"/>
  <c r="J51" i="53" s="1"/>
  <c r="H52" i="53"/>
  <c r="J52" i="53" s="1"/>
  <c r="H53" i="53"/>
  <c r="J53" i="53" s="1"/>
  <c r="H54" i="53"/>
  <c r="J54" i="53" s="1"/>
  <c r="H55" i="53"/>
  <c r="J55" i="53" s="1"/>
  <c r="H56" i="53"/>
  <c r="J56" i="53" s="1"/>
  <c r="H57" i="53"/>
  <c r="J57" i="53" s="1"/>
  <c r="H58" i="53"/>
  <c r="J58" i="53" s="1"/>
  <c r="H59" i="53"/>
  <c r="J59" i="53" s="1"/>
  <c r="H60" i="53"/>
  <c r="J60" i="53" s="1"/>
  <c r="H61" i="53"/>
  <c r="J61" i="53" s="1"/>
  <c r="H62" i="53"/>
  <c r="J62" i="53" s="1"/>
  <c r="H63" i="53"/>
  <c r="J63" i="53" s="1"/>
  <c r="H64" i="53"/>
  <c r="J64" i="53" s="1"/>
  <c r="H65" i="53"/>
  <c r="J65" i="53" s="1"/>
  <c r="H66" i="53"/>
  <c r="J66" i="53" s="1"/>
  <c r="H67" i="53"/>
  <c r="J67" i="53" s="1"/>
  <c r="H68" i="53"/>
  <c r="J68" i="53" s="1"/>
  <c r="H69" i="53"/>
  <c r="J69" i="53" s="1"/>
  <c r="H70" i="53"/>
  <c r="J70" i="53" s="1"/>
  <c r="H71" i="53"/>
  <c r="J71" i="53" s="1"/>
  <c r="H72" i="53"/>
  <c r="J72" i="53" s="1"/>
  <c r="H73" i="53"/>
  <c r="J73" i="53" s="1"/>
  <c r="H74" i="53"/>
  <c r="J74" i="53" s="1"/>
  <c r="H75" i="53"/>
  <c r="J75" i="53" s="1"/>
  <c r="H76" i="53"/>
  <c r="J76" i="53" s="1"/>
  <c r="H77" i="53"/>
  <c r="J77" i="53" s="1"/>
  <c r="H78" i="53"/>
  <c r="J78" i="53" s="1"/>
  <c r="H79" i="53"/>
  <c r="J79" i="53" s="1"/>
  <c r="H80" i="53"/>
  <c r="J80" i="53" s="1"/>
  <c r="H81" i="53"/>
  <c r="J81" i="53" s="1"/>
  <c r="H82" i="53"/>
  <c r="J82" i="53" s="1"/>
  <c r="H83" i="53"/>
  <c r="J83" i="53" s="1"/>
  <c r="H84" i="53"/>
  <c r="J84" i="53" s="1"/>
  <c r="H85" i="53"/>
  <c r="J85" i="53" s="1"/>
  <c r="H86" i="53"/>
  <c r="J86" i="53" s="1"/>
  <c r="H87" i="53"/>
  <c r="J87" i="53" s="1"/>
  <c r="H88" i="53"/>
  <c r="J88" i="53" s="1"/>
  <c r="H89" i="53"/>
  <c r="J89" i="53" s="1"/>
  <c r="H90" i="53"/>
  <c r="J90" i="53" s="1"/>
  <c r="H91" i="53"/>
  <c r="J91" i="53" s="1"/>
  <c r="H92" i="53"/>
  <c r="J92" i="53" s="1"/>
  <c r="H93" i="53"/>
  <c r="J93" i="53" s="1"/>
  <c r="H94" i="53"/>
  <c r="J94" i="53" s="1"/>
  <c r="H95" i="53"/>
  <c r="J95" i="53" s="1"/>
  <c r="H96" i="53"/>
  <c r="J96" i="53" s="1"/>
  <c r="H97" i="53"/>
  <c r="J97" i="53" s="1"/>
  <c r="H98" i="53"/>
  <c r="J98" i="53" s="1"/>
  <c r="H99" i="53"/>
  <c r="J99" i="53" s="1"/>
  <c r="H100" i="53"/>
  <c r="J100" i="53" s="1"/>
  <c r="H101" i="53"/>
  <c r="J101" i="53" s="1"/>
  <c r="H102" i="53"/>
  <c r="J102" i="53" s="1"/>
  <c r="H103" i="53"/>
  <c r="J103" i="53" s="1"/>
  <c r="H104" i="53"/>
  <c r="J104" i="53" s="1"/>
  <c r="H105" i="53"/>
  <c r="J105" i="53" s="1"/>
  <c r="H106" i="53"/>
  <c r="J106" i="53" s="1"/>
  <c r="H107" i="53"/>
  <c r="J107" i="53" s="1"/>
  <c r="H108" i="53"/>
  <c r="J108" i="53" s="1"/>
  <c r="H109" i="53"/>
  <c r="J109" i="53" s="1"/>
  <c r="H110" i="53"/>
  <c r="J110" i="53" s="1"/>
  <c r="H111" i="53"/>
  <c r="J111" i="53" s="1"/>
  <c r="H112" i="53"/>
  <c r="J112" i="53" s="1"/>
  <c r="H113" i="53"/>
  <c r="J113" i="53" s="1"/>
  <c r="H114" i="53"/>
  <c r="J114" i="53" s="1"/>
  <c r="H115" i="53"/>
  <c r="J115" i="53" s="1"/>
  <c r="H116" i="53"/>
  <c r="J116" i="53" s="1"/>
  <c r="H117" i="53"/>
  <c r="J117" i="53" s="1"/>
  <c r="H118" i="53"/>
  <c r="J118" i="53" s="1"/>
  <c r="H119" i="53"/>
  <c r="J119" i="53" s="1"/>
  <c r="H120" i="53"/>
  <c r="J120" i="53" s="1"/>
  <c r="H121" i="53"/>
  <c r="J121" i="53" s="1"/>
  <c r="H122" i="53"/>
  <c r="J122" i="53" s="1"/>
  <c r="H123" i="53"/>
  <c r="J123" i="53" s="1"/>
  <c r="H124" i="53"/>
  <c r="J124" i="53" s="1"/>
  <c r="H125" i="53"/>
  <c r="J125" i="53" s="1"/>
  <c r="H126" i="53"/>
  <c r="J126" i="53" s="1"/>
  <c r="H127" i="53"/>
  <c r="J127" i="53" s="1"/>
  <c r="H128" i="53"/>
  <c r="J128" i="53" s="1"/>
  <c r="H129" i="53"/>
  <c r="J129" i="53" s="1"/>
  <c r="H130" i="53"/>
  <c r="J130" i="53" s="1"/>
  <c r="H131" i="53"/>
  <c r="J131" i="53" s="1"/>
  <c r="H132" i="53"/>
  <c r="J132" i="53" s="1"/>
  <c r="H133" i="53"/>
  <c r="J133" i="53" s="1"/>
  <c r="H134" i="53"/>
  <c r="J134" i="53" s="1"/>
  <c r="H135" i="53"/>
  <c r="J135" i="53" s="1"/>
  <c r="H136" i="53"/>
  <c r="J136" i="53" s="1"/>
  <c r="H137" i="53"/>
  <c r="J137" i="53" s="1"/>
  <c r="H138" i="53"/>
  <c r="J138" i="53" s="1"/>
  <c r="H139" i="53"/>
  <c r="J139" i="53" s="1"/>
  <c r="H140" i="53"/>
  <c r="J140" i="53" s="1"/>
  <c r="H141" i="53"/>
  <c r="J141" i="53" s="1"/>
  <c r="H142" i="53"/>
  <c r="J142" i="53" s="1"/>
  <c r="H143" i="53"/>
  <c r="J143" i="53" s="1"/>
  <c r="H144" i="53"/>
  <c r="J144" i="53" s="1"/>
  <c r="H145" i="53"/>
  <c r="J145" i="53" s="1"/>
  <c r="H146" i="53"/>
  <c r="J146" i="53" s="1"/>
  <c r="H147" i="53"/>
  <c r="J147" i="53" s="1"/>
  <c r="H148" i="53"/>
  <c r="J148" i="53" s="1"/>
  <c r="H149" i="53"/>
  <c r="J149" i="53" s="1"/>
  <c r="H150" i="53"/>
  <c r="J150" i="53" s="1"/>
  <c r="H151" i="53"/>
  <c r="J151" i="53" s="1"/>
  <c r="H152" i="53"/>
  <c r="J152" i="53" s="1"/>
  <c r="H153" i="53"/>
  <c r="H154" i="53"/>
  <c r="H155" i="53"/>
  <c r="J155" i="53" s="1"/>
  <c r="H156" i="53"/>
  <c r="J156" i="53" s="1"/>
  <c r="H157" i="53"/>
  <c r="J157" i="53" s="1"/>
  <c r="H158" i="53"/>
  <c r="J158" i="53" s="1"/>
  <c r="H159" i="53"/>
  <c r="H160" i="53"/>
  <c r="J160" i="53" s="1"/>
  <c r="H161" i="53"/>
  <c r="H162" i="53"/>
  <c r="H163" i="53"/>
  <c r="J163" i="53" s="1"/>
  <c r="H164" i="53"/>
  <c r="J164" i="53" s="1"/>
  <c r="H165" i="53"/>
  <c r="J165" i="53" s="1"/>
  <c r="H166" i="53"/>
  <c r="J166" i="53" s="1"/>
  <c r="H5" i="53"/>
  <c r="H6" i="53"/>
  <c r="H7" i="53"/>
  <c r="H8" i="53"/>
  <c r="H9" i="53"/>
  <c r="H10" i="53"/>
  <c r="J10" i="53" s="1"/>
  <c r="H11" i="53"/>
  <c r="J11" i="53" s="1"/>
  <c r="H167" i="53" l="1"/>
  <c r="I167" i="53"/>
  <c r="J12" i="53"/>
  <c r="J9" i="53"/>
  <c r="J4" i="53"/>
  <c r="J8" i="53"/>
  <c r="J154" i="53"/>
  <c r="J7" i="53"/>
  <c r="J161" i="53"/>
  <c r="J153" i="53"/>
  <c r="J13" i="53"/>
  <c r="J6" i="53"/>
  <c r="J5" i="53"/>
  <c r="J159" i="53"/>
  <c r="J162" i="53"/>
  <c r="J167" i="53" l="1"/>
</calcChain>
</file>

<file path=xl/sharedStrings.xml><?xml version="1.0" encoding="utf-8"?>
<sst xmlns="http://schemas.openxmlformats.org/spreadsheetml/2006/main" count="9512" uniqueCount="412">
  <si>
    <t xml:space="preserve">Year 1 </t>
  </si>
  <si>
    <t>NPI</t>
  </si>
  <si>
    <t>Provider</t>
  </si>
  <si>
    <t>SDA</t>
  </si>
  <si>
    <t>CCBHC Indicator</t>
  </si>
  <si>
    <t>Provider Quality Group Name</t>
  </si>
  <si>
    <t>Quality Group ID</t>
  </si>
  <si>
    <t>Rep Req Met (Yes=0 &amp; No=1)</t>
  </si>
  <si>
    <t>Access</t>
  </si>
  <si>
    <t>MRSA Northeast</t>
  </si>
  <si>
    <t>P</t>
  </si>
  <si>
    <t>B1710015201</t>
  </si>
  <si>
    <t>Andrews Center</t>
  </si>
  <si>
    <t>Y</t>
  </si>
  <si>
    <t>B1205802170</t>
  </si>
  <si>
    <t>Betty Hardwick Center</t>
  </si>
  <si>
    <t>MRSA West</t>
  </si>
  <si>
    <t>B1699741975</t>
  </si>
  <si>
    <t>Bluebonnet</t>
  </si>
  <si>
    <t>Travis</t>
  </si>
  <si>
    <t>B1730135864</t>
  </si>
  <si>
    <t>Border Region</t>
  </si>
  <si>
    <t>Hidalgo</t>
  </si>
  <si>
    <t>B1124060173</t>
  </si>
  <si>
    <t>Brazos Valley</t>
  </si>
  <si>
    <t>MRSA Central</t>
  </si>
  <si>
    <t>B1881621225</t>
  </si>
  <si>
    <t>Burke</t>
  </si>
  <si>
    <t>B1396792420</t>
  </si>
  <si>
    <t>Camino Real</t>
  </si>
  <si>
    <t>Bexar</t>
  </si>
  <si>
    <t>B1154411262</t>
  </si>
  <si>
    <t>Center for Healthcare Services</t>
  </si>
  <si>
    <t>B1730134586</t>
  </si>
  <si>
    <t>Central Counties</t>
  </si>
  <si>
    <t>B1356310585</t>
  </si>
  <si>
    <t>Central Plains</t>
  </si>
  <si>
    <t>Lubbock</t>
  </si>
  <si>
    <t>B1861589772</t>
  </si>
  <si>
    <t>Coastal Plains</t>
  </si>
  <si>
    <t>Nueces</t>
  </si>
  <si>
    <t>B1962552109</t>
  </si>
  <si>
    <t>Community Healthcore</t>
  </si>
  <si>
    <t>B1639232002</t>
  </si>
  <si>
    <t>Concho Valley</t>
  </si>
  <si>
    <t>B1164479192</t>
  </si>
  <si>
    <t>Denton County</t>
  </si>
  <si>
    <t>Tarrant</t>
  </si>
  <si>
    <t>B1578551347</t>
  </si>
  <si>
    <t>Emergence Health Network</t>
  </si>
  <si>
    <t>El Paso</t>
  </si>
  <si>
    <t>B1649345869</t>
  </si>
  <si>
    <t>Gulf Bend</t>
  </si>
  <si>
    <t>B1467434399</t>
  </si>
  <si>
    <t>Gulf Coast</t>
  </si>
  <si>
    <t>Harris</t>
  </si>
  <si>
    <t>B1801939541</t>
  </si>
  <si>
    <t>Harris Center</t>
  </si>
  <si>
    <t>B1346293156</t>
  </si>
  <si>
    <t>Heart of Texas</t>
  </si>
  <si>
    <t>B1639399132</t>
  </si>
  <si>
    <t>Helen Farabee Centers</t>
  </si>
  <si>
    <t>B1457479511</t>
  </si>
  <si>
    <t>Hill Country</t>
  </si>
  <si>
    <t>B1841304201</t>
  </si>
  <si>
    <t>Integral Care</t>
  </si>
  <si>
    <t>B1750337259</t>
  </si>
  <si>
    <t>Lakes Regional</t>
  </si>
  <si>
    <t>Dallas</t>
  </si>
  <si>
    <t>B1881752715</t>
  </si>
  <si>
    <t>Life Resources</t>
  </si>
  <si>
    <t>B1619196169</t>
  </si>
  <si>
    <t>LifePath Systems</t>
  </si>
  <si>
    <t>B1871576835</t>
  </si>
  <si>
    <t>Metrocare</t>
  </si>
  <si>
    <t>B1023239886</t>
  </si>
  <si>
    <t>Nueces Center</t>
  </si>
  <si>
    <t>B1467463042</t>
  </si>
  <si>
    <t>Pecan Valley</t>
  </si>
  <si>
    <t>B1891915708</t>
  </si>
  <si>
    <t>PermiaCare</t>
  </si>
  <si>
    <t>B1649442310</t>
  </si>
  <si>
    <t>Spindletop</t>
  </si>
  <si>
    <t>Jefferson</t>
  </si>
  <si>
    <t>B1952357550</t>
  </si>
  <si>
    <t>StarCare Specialty</t>
  </si>
  <si>
    <t>B1992708705</t>
  </si>
  <si>
    <t>Tarrant County</t>
  </si>
  <si>
    <t>B1952423782</t>
  </si>
  <si>
    <t>Texana Center</t>
  </si>
  <si>
    <t>B1912954058</t>
  </si>
  <si>
    <t>Texas Panhandle Centers</t>
  </si>
  <si>
    <t>B1134188139</t>
  </si>
  <si>
    <t>Texoma Community Center</t>
  </si>
  <si>
    <t>B1851309462</t>
  </si>
  <si>
    <t>Tri-County</t>
  </si>
  <si>
    <t>B1851333074</t>
  </si>
  <si>
    <t>Tropical Texas</t>
  </si>
  <si>
    <t>B1588643787</t>
  </si>
  <si>
    <t>West Texas</t>
  </si>
  <si>
    <t>B1154348514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</si>
  <si>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</si>
  <si>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</si>
  <si>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</si>
  <si>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</si>
  <si>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</si>
  <si>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</si>
  <si>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</si>
  <si>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TOTAL_BY_PLAN_CD_PERC</t>
  </si>
  <si>
    <t>MONTH_PMPM</t>
  </si>
  <si>
    <t>CURR_MONTH_ENR</t>
  </si>
  <si>
    <t>UPDATE_DATE</t>
  </si>
  <si>
    <t>ACCESS</t>
  </si>
  <si>
    <t>N1</t>
  </si>
  <si>
    <t>Amerigroup</t>
  </si>
  <si>
    <t>STAR</t>
  </si>
  <si>
    <t>N2</t>
  </si>
  <si>
    <t>Superior</t>
  </si>
  <si>
    <t>N3</t>
  </si>
  <si>
    <t>HealthSpring</t>
  </si>
  <si>
    <t>STAR+PLUS</t>
  </si>
  <si>
    <t>N4</t>
  </si>
  <si>
    <t>United</t>
  </si>
  <si>
    <t>KP</t>
  </si>
  <si>
    <t>TCHP</t>
  </si>
  <si>
    <t>STAR Kids</t>
  </si>
  <si>
    <t>KU</t>
  </si>
  <si>
    <t>ANDREWS CENTER</t>
  </si>
  <si>
    <t>N</t>
  </si>
  <si>
    <t>BURKE</t>
  </si>
  <si>
    <t>COMMUNITY HEALTHCORE</t>
  </si>
  <si>
    <t>CAMINO REAL</t>
  </si>
  <si>
    <t>Aetna</t>
  </si>
  <si>
    <t>CFHP</t>
  </si>
  <si>
    <t>Molina</t>
  </si>
  <si>
    <t>KA</t>
  </si>
  <si>
    <t>KE</t>
  </si>
  <si>
    <t>CENTER FOR HEALTHCARE SERVICES</t>
  </si>
  <si>
    <t>DENTON COUNTY</t>
  </si>
  <si>
    <t>Cook</t>
  </si>
  <si>
    <t>6C</t>
  </si>
  <si>
    <t>K1</t>
  </si>
  <si>
    <t>KB</t>
  </si>
  <si>
    <t>PECAN VALLEY</t>
  </si>
  <si>
    <t>TARRANT COUNTY</t>
  </si>
  <si>
    <t>BRAZOS VALLEY</t>
  </si>
  <si>
    <t>C1</t>
  </si>
  <si>
    <t>C2</t>
  </si>
  <si>
    <t>C3</t>
  </si>
  <si>
    <t>Scott &amp; White</t>
  </si>
  <si>
    <t>C4</t>
  </si>
  <si>
    <t>C5</t>
  </si>
  <si>
    <t>K7</t>
  </si>
  <si>
    <t>BCBS</t>
  </si>
  <si>
    <t>KT</t>
  </si>
  <si>
    <t>CENTRAL COUNTIES</t>
  </si>
  <si>
    <t>HEART OF TEXAS</t>
  </si>
  <si>
    <t>TEXAS PANHANDLE CENTERS</t>
  </si>
  <si>
    <t>5A</t>
  </si>
  <si>
    <t>5B</t>
  </si>
  <si>
    <t>K5</t>
  </si>
  <si>
    <t>KH</t>
  </si>
  <si>
    <t>Firstcare</t>
  </si>
  <si>
    <t>BETTY HARDWICK CENTER</t>
  </si>
  <si>
    <t>W2</t>
  </si>
  <si>
    <t>W4</t>
  </si>
  <si>
    <t>W3</t>
  </si>
  <si>
    <t>W5</t>
  </si>
  <si>
    <t>W6</t>
  </si>
  <si>
    <t>K6</t>
  </si>
  <si>
    <t>KJ</t>
  </si>
  <si>
    <t>CONCHO VALLEY</t>
  </si>
  <si>
    <t>HELEN FARABEE CENTERS</t>
  </si>
  <si>
    <t>HILL COUNTRY</t>
  </si>
  <si>
    <t>LIFE RESOURCES</t>
  </si>
  <si>
    <t>PERMIACARE</t>
  </si>
  <si>
    <t>BLUEBONNET</t>
  </si>
  <si>
    <t>1P</t>
  </si>
  <si>
    <t>1A</t>
  </si>
  <si>
    <t>Dell Childrens</t>
  </si>
  <si>
    <t>K8</t>
  </si>
  <si>
    <t>KL</t>
  </si>
  <si>
    <t>INTEGRAL CARE</t>
  </si>
  <si>
    <t>BORDER REGION</t>
  </si>
  <si>
    <t>H4</t>
  </si>
  <si>
    <t>Driscoll</t>
  </si>
  <si>
    <t>H3</t>
  </si>
  <si>
    <t>H2</t>
  </si>
  <si>
    <t>H1</t>
  </si>
  <si>
    <t>H7</t>
  </si>
  <si>
    <t>H6</t>
  </si>
  <si>
    <t>H5</t>
  </si>
  <si>
    <t>KC</t>
  </si>
  <si>
    <t>KG</t>
  </si>
  <si>
    <t>KR</t>
  </si>
  <si>
    <t>COASTAL PLAINS</t>
  </si>
  <si>
    <t>2Q</t>
  </si>
  <si>
    <t>KD</t>
  </si>
  <si>
    <t>KV</t>
  </si>
  <si>
    <t>GULF BEND</t>
  </si>
  <si>
    <t>LAKES REGIONAL</t>
  </si>
  <si>
    <t>Parkland</t>
  </si>
  <si>
    <t>9F</t>
  </si>
  <si>
    <t>9H</t>
  </si>
  <si>
    <t>K2</t>
  </si>
  <si>
    <t>KW</t>
  </si>
  <si>
    <t>LIFEPATH SYSTEMS</t>
  </si>
  <si>
    <t>METROCARE</t>
  </si>
  <si>
    <t>GULF COAST</t>
  </si>
  <si>
    <t>CHC</t>
  </si>
  <si>
    <t>7G</t>
  </si>
  <si>
    <t>7H</t>
  </si>
  <si>
    <t>7P</t>
  </si>
  <si>
    <t>7S</t>
  </si>
  <si>
    <t>7R</t>
  </si>
  <si>
    <t>K4</t>
  </si>
  <si>
    <t>KM</t>
  </si>
  <si>
    <t>KQ</t>
  </si>
  <si>
    <t>HARRIS CENTER</t>
  </si>
  <si>
    <t>TEXANA CENTER</t>
  </si>
  <si>
    <t>SPINDLETOP</t>
  </si>
  <si>
    <t>8G</t>
  </si>
  <si>
    <t>8H</t>
  </si>
  <si>
    <t>8J</t>
  </si>
  <si>
    <t>8K</t>
  </si>
  <si>
    <t>8L</t>
  </si>
  <si>
    <t>8R</t>
  </si>
  <si>
    <t>8T</t>
  </si>
  <si>
    <t>8S</t>
  </si>
  <si>
    <t>KN</t>
  </si>
  <si>
    <t>KS</t>
  </si>
  <si>
    <t>CENTRAL PLAINS</t>
  </si>
  <si>
    <t>STARCARE SPECIALTY</t>
  </si>
  <si>
    <t>NUECES CENTER</t>
  </si>
  <si>
    <t>EMERGENCE HEALTH NETWORK</t>
  </si>
  <si>
    <t>El Paso First</t>
  </si>
  <si>
    <t>K3</t>
  </si>
  <si>
    <t>KF</t>
  </si>
  <si>
    <t>TEXOMA COMMUNITY CENTER</t>
  </si>
  <si>
    <t>TRI-COUNTY</t>
  </si>
  <si>
    <t>TROPICAL TEXAS</t>
  </si>
  <si>
    <t>WEST TEXAS</t>
  </si>
  <si>
    <t>P2</t>
  </si>
  <si>
    <t>P1</t>
  </si>
  <si>
    <t>CURR_MONTH_COMP1_PMT</t>
  </si>
  <si>
    <t xml:space="preserve">*Component 1 (65% of the funding) is paid from the Scorecard.  It is a lump sum payment from the MCO to the provider. </t>
  </si>
  <si>
    <t xml:space="preserve">NOTE: Participating DPP BHS providers should work directly with their respective MCO to resolve any issues the DPP BHS provider may have with a payment received from the that MCO. </t>
  </si>
  <si>
    <t xml:space="preserve">*Component 2 (35% of the funding) is not reflected in the Scorecard and is paid as a percentage increase at the time of claim adjudication. </t>
  </si>
  <si>
    <t>Per Texas Administrative Code 353.1320:</t>
  </si>
  <si>
    <t>ENROLLMENT_VAR</t>
  </si>
  <si>
    <t>LAYER1</t>
  </si>
  <si>
    <t>TOTAL_LAYER1_PLAN_CD</t>
  </si>
  <si>
    <t>Grand Total</t>
  </si>
  <si>
    <t xml:space="preserve">Component 1 Payments </t>
  </si>
  <si>
    <t>Adjusted Component 1</t>
  </si>
  <si>
    <t>Sum of ENROLLMENT_VAR</t>
  </si>
  <si>
    <t>Sum of CURR_MONTH_COMP1_PMT</t>
  </si>
  <si>
    <t>H + I = J</t>
  </si>
  <si>
    <t xml:space="preserve">Enrollment Adjustments </t>
  </si>
  <si>
    <t>LAYER1_PLAN_CD_PERC</t>
  </si>
  <si>
    <t>LAYER_1_PMPM</t>
  </si>
  <si>
    <t>1447388939</t>
  </si>
  <si>
    <t>1538297023</t>
  </si>
  <si>
    <t>1710015201</t>
  </si>
  <si>
    <t>1205802170</t>
  </si>
  <si>
    <t>1386603348</t>
  </si>
  <si>
    <t>1427119098</t>
  </si>
  <si>
    <t>1821064742</t>
  </si>
  <si>
    <t>1922482751</t>
  </si>
  <si>
    <t>1396792420</t>
  </si>
  <si>
    <t>1518017128</t>
  </si>
  <si>
    <t>1659421501</t>
  </si>
  <si>
    <t>1568788107</t>
  </si>
  <si>
    <t>1639232002</t>
  </si>
  <si>
    <t>1154411262</t>
  </si>
  <si>
    <t>43</t>
  </si>
  <si>
    <t>44</t>
  </si>
  <si>
    <t>42</t>
  </si>
  <si>
    <t>40</t>
  </si>
  <si>
    <t>45</t>
  </si>
  <si>
    <t>46</t>
  </si>
  <si>
    <t>47</t>
  </si>
  <si>
    <t>1487751715</t>
  </si>
  <si>
    <t>1891885901</t>
  </si>
  <si>
    <t>1730134586</t>
  </si>
  <si>
    <t>1831363837</t>
  </si>
  <si>
    <t>1578551347</t>
  </si>
  <si>
    <t>67</t>
  </si>
  <si>
    <t>63</t>
  </si>
  <si>
    <t>66</t>
  </si>
  <si>
    <t>69</t>
  </si>
  <si>
    <t>1801020995</t>
  </si>
  <si>
    <t>1891915708</t>
  </si>
  <si>
    <t>1376590422</t>
  </si>
  <si>
    <t>1437349859</t>
  </si>
  <si>
    <t>1487776217</t>
  </si>
  <si>
    <t>1578685301</t>
  </si>
  <si>
    <t>1770605503</t>
  </si>
  <si>
    <t>1952423782</t>
  </si>
  <si>
    <t>1881621225</t>
  </si>
  <si>
    <t>1356310585</t>
  </si>
  <si>
    <t>1407224199</t>
  </si>
  <si>
    <t>1639399132</t>
  </si>
  <si>
    <t>1801986542</t>
  </si>
  <si>
    <t>1831371657</t>
  </si>
  <si>
    <t>1114057700</t>
  </si>
  <si>
    <t>82</t>
  </si>
  <si>
    <t>83</t>
  </si>
  <si>
    <t>86</t>
  </si>
  <si>
    <t>85</t>
  </si>
  <si>
    <t>1861544124</t>
  </si>
  <si>
    <t>1932251295</t>
  </si>
  <si>
    <t>1962552109</t>
  </si>
  <si>
    <t>1326017518</t>
  </si>
  <si>
    <t>1467434399</t>
  </si>
  <si>
    <t>1720057904</t>
  </si>
  <si>
    <t>1912976101</t>
  </si>
  <si>
    <t>1255357828</t>
  </si>
  <si>
    <t>1467463042</t>
  </si>
  <si>
    <t>1790859957</t>
  </si>
  <si>
    <t>1962586784</t>
  </si>
  <si>
    <t>1033240353</t>
  </si>
  <si>
    <t>37</t>
  </si>
  <si>
    <t>31</t>
  </si>
  <si>
    <t>36</t>
  </si>
  <si>
    <t>34</t>
  </si>
  <si>
    <t>33</t>
  </si>
  <si>
    <t>1073968749</t>
  </si>
  <si>
    <t>1235260779</t>
  </si>
  <si>
    <t>1649345869</t>
  </si>
  <si>
    <t>1104834985</t>
  </si>
  <si>
    <t>1164863312</t>
  </si>
  <si>
    <t>1184700361</t>
  </si>
  <si>
    <t>1649288671</t>
  </si>
  <si>
    <t>1851309462</t>
  </si>
  <si>
    <t>1629398367</t>
  </si>
  <si>
    <t>71</t>
  </si>
  <si>
    <t>79</t>
  </si>
  <si>
    <t>72</t>
  </si>
  <si>
    <t>1750337465</t>
  </si>
  <si>
    <t>1760424980</t>
  </si>
  <si>
    <t>1851333074</t>
  </si>
  <si>
    <t>1588643787</t>
  </si>
  <si>
    <t>1154348514</t>
  </si>
  <si>
    <t>202203</t>
  </si>
  <si>
    <t>1972687119</t>
  </si>
  <si>
    <t>1649486432</t>
  </si>
  <si>
    <t>90</t>
  </si>
  <si>
    <t>95</t>
  </si>
  <si>
    <t>93</t>
  </si>
  <si>
    <t>1669793204</t>
  </si>
  <si>
    <t>1730395526</t>
  </si>
  <si>
    <t>1821204611</t>
  </si>
  <si>
    <t>1881752715</t>
  </si>
  <si>
    <t>1336303882</t>
  </si>
  <si>
    <t>1619131166</t>
  </si>
  <si>
    <t>1871576835</t>
  </si>
  <si>
    <t>1023239886</t>
  </si>
  <si>
    <t>1780805549</t>
  </si>
  <si>
    <t>1871714634</t>
  </si>
  <si>
    <t>1225343726</t>
  </si>
  <si>
    <t>1245285899</t>
  </si>
  <si>
    <t>1538202270</t>
  </si>
  <si>
    <t>1710020458</t>
  </si>
  <si>
    <t>1801939541</t>
  </si>
  <si>
    <t>1346293156</t>
  </si>
  <si>
    <t>1912954058</t>
  </si>
  <si>
    <t>1447575501</t>
  </si>
  <si>
    <t>1467517656</t>
  </si>
  <si>
    <t>1700948866</t>
  </si>
  <si>
    <t>1841353497</t>
  </si>
  <si>
    <t>1952357550</t>
  </si>
  <si>
    <t>1114013984</t>
  </si>
  <si>
    <t>53</t>
  </si>
  <si>
    <t>50</t>
  </si>
  <si>
    <t>52</t>
  </si>
  <si>
    <t>1861589772</t>
  </si>
  <si>
    <t>1992708705</t>
  </si>
  <si>
    <t>1134188139</t>
  </si>
  <si>
    <t>1154380152</t>
  </si>
  <si>
    <t>1245299247</t>
  </si>
  <si>
    <t>1912900101</t>
  </si>
  <si>
    <t>1699741975</t>
  </si>
  <si>
    <t>1164479192</t>
  </si>
  <si>
    <t>1184764185</t>
  </si>
  <si>
    <t>1548300544</t>
  </si>
  <si>
    <t>1801937495</t>
  </si>
  <si>
    <t>1093833154</t>
  </si>
  <si>
    <t>1457479511</t>
  </si>
  <si>
    <t>1568580694</t>
  </si>
  <si>
    <t>1841304201</t>
  </si>
  <si>
    <t>1538343694</t>
  </si>
  <si>
    <t>1619196169</t>
  </si>
  <si>
    <t>1649442310</t>
  </si>
  <si>
    <t>1679681597</t>
  </si>
  <si>
    <t>1851464119</t>
  </si>
  <si>
    <t>1023150877</t>
  </si>
  <si>
    <t>10</t>
  </si>
  <si>
    <t>19</t>
  </si>
  <si>
    <t>18</t>
  </si>
  <si>
    <t>1215076633</t>
  </si>
  <si>
    <t>1336576099</t>
  </si>
  <si>
    <t>1730135864</t>
  </si>
  <si>
    <t>1861534612</t>
  </si>
  <si>
    <t>1053632505</t>
  </si>
  <si>
    <t>1750337259</t>
  </si>
  <si>
    <t>1124060173</t>
  </si>
  <si>
    <t>1730362294</t>
  </si>
  <si>
    <t>March 2022</t>
  </si>
  <si>
    <t>March Adjusted Payment</t>
  </si>
  <si>
    <t>Sum of March Adjusted Payment</t>
  </si>
  <si>
    <t>DPP for BHS Year 1 Scorecard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</si>
</sst>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[=0]0;0.000000000000"/>
    <numFmt numFmtId="167" formatCode="[=0]0;0.00000000"/>
    <numFmt numFmtId="168" formatCode="[=0]0;0.000000000000000000"/>
    <numFmt numFmtId="169" formatCode="[=0]0;0.00"/>
    <numFmt numFmtId="170" formatCode="[=0]0;0.000000"/>
    <numFmt numFmtId="171" formatCode="m/d/yyyy\ h:mm:ss\ AM/PM"/>
    <numFmt numFmtId="172" formatCode="[=0]0;0.000000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Verdana"/>
      <family val="2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7" fillId="0" borderId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3" fillId="0" borderId="0" xfId="0" applyFont="1"/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4" xfId="0" applyFont="1" applyBorder="1"/>
    <xf numFmtId="0" fontId="9" fillId="0" borderId="4" xfId="0" applyFont="1" applyBorder="1"/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5" xfId="0" applyFont="1" applyBorder="1"/>
    <xf numFmtId="0" fontId="9" fillId="0" borderId="3" xfId="0" applyFont="1" applyBorder="1"/>
    <xf numFmtId="0" fontId="9" fillId="0" borderId="18" xfId="0" applyFont="1" applyBorder="1" applyAlignment="1">
      <alignment horizontal="center"/>
    </xf>
    <xf numFmtId="0" fontId="9" fillId="0" borderId="7" xfId="0" applyFont="1" applyBorder="1"/>
    <xf numFmtId="0" fontId="9" fillId="0" borderId="17" xfId="0" applyFont="1" applyBorder="1"/>
    <xf numFmtId="0" fontId="9" fillId="0" borderId="19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1" xfId="0" applyFont="1" applyBorder="1"/>
    <xf numFmtId="0" fontId="0" fillId="0" borderId="6" xfId="0" applyBorder="1"/>
    <xf numFmtId="0" fontId="9" fillId="0" borderId="6" xfId="0" applyFont="1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2" borderId="22" xfId="0" applyFont="1" applyFill="1" applyBorder="1" applyAlignment="1">
      <alignment vertical="top" wrapText="1"/>
    </xf>
    <xf numFmtId="0" fontId="10" fillId="0" borderId="23" xfId="0" applyFont="1" applyBorder="1" applyAlignment="1">
      <alignment wrapText="1"/>
    </xf>
    <xf numFmtId="0" fontId="12" fillId="0" borderId="0" xfId="0" applyFont="1"/>
    <xf numFmtId="0" fontId="1" fillId="0" borderId="13" xfId="0" applyFont="1" applyBorder="1" applyAlignment="1">
      <alignment horizont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10" fillId="0" borderId="24" xfId="0" applyFont="1" applyBorder="1" applyAlignment="1">
      <alignment wrapText="1"/>
    </xf>
    <xf numFmtId="0" fontId="9" fillId="0" borderId="1" xfId="0" applyFont="1" applyBorder="1"/>
    <xf numFmtId="0" fontId="0" fillId="3" borderId="15" xfId="0" applyFill="1" applyBorder="1"/>
    <xf numFmtId="0" fontId="9" fillId="3" borderId="21" xfId="0" applyFont="1" applyFill="1" applyBorder="1"/>
    <xf numFmtId="0" fontId="9" fillId="3" borderId="4" xfId="0" applyFont="1" applyFill="1" applyBorder="1"/>
    <xf numFmtId="0" fontId="9" fillId="3" borderId="2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left"/>
    </xf>
    <xf numFmtId="0" fontId="9" fillId="3" borderId="1" xfId="0" applyFont="1" applyFill="1" applyBorder="1"/>
    <xf numFmtId="49" fontId="11" fillId="2" borderId="25" xfId="0" applyNumberFormat="1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15"/>
    <xf numFmtId="165" fontId="0" fillId="3" borderId="1" xfId="0" applyNumberFormat="1" applyFill="1" applyBorder="1" applyAlignment="1">
      <alignment horizontal="center"/>
    </xf>
    <xf numFmtId="0" fontId="11" fillId="2" borderId="0" xfId="0" applyNumberFormat="1" applyFont="1" applyFill="1" applyAlignment="1">
      <alignment vertical="top" wrapText="1"/>
    </xf>
    <xf numFmtId="165" fontId="0" fillId="0" borderId="0" xfId="0" applyNumberFormat="1"/>
    <xf numFmtId="0" fontId="0" fillId="0" borderId="0" xfId="0" pivotButton="1"/>
    <xf numFmtId="0" fontId="13" fillId="0" borderId="0" xfId="0" applyFont="1" applyAlignment="1">
      <alignment vertical="center"/>
    </xf>
    <xf numFmtId="49" fontId="11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165" fontId="0" fillId="4" borderId="1" xfId="0" applyNumberFormat="1" applyFill="1" applyBorder="1" applyAlignment="1">
      <alignment horizontal="center"/>
    </xf>
    <xf numFmtId="49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167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169" fontId="0" fillId="0" borderId="0" xfId="0" applyNumberFormat="1" applyAlignment="1">
      <alignment vertical="center" wrapText="1"/>
    </xf>
    <xf numFmtId="170" fontId="0" fillId="0" borderId="0" xfId="0" applyNumberFormat="1" applyAlignment="1">
      <alignment vertical="center" wrapText="1"/>
    </xf>
    <xf numFmtId="171" fontId="0" fillId="0" borderId="0" xfId="0" applyNumberFormat="1" applyAlignment="1">
      <alignment vertical="center" wrapText="1"/>
    </xf>
    <xf numFmtId="172" fontId="0" fillId="0" borderId="0" xfId="0" applyNumberFormat="1" applyAlignment="1">
      <alignment vertical="center" wrapText="1"/>
    </xf>
    <xf numFmtId="49" fontId="0" fillId="0" borderId="0" xfId="0" applyNumberFormat="1"/>
    <xf numFmtId="172" fontId="0" fillId="0" borderId="0" xfId="0" applyNumberFormat="1"/>
    <xf numFmtId="167" fontId="0" fillId="0" borderId="0" xfId="0" applyNumberFormat="1"/>
    <xf numFmtId="1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49" fontId="1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166" fontId="1" fillId="4" borderId="0" xfId="0" applyNumberFormat="1" applyFont="1" applyFill="1" applyAlignment="1">
      <alignment vertical="center" wrapText="1"/>
    </xf>
    <xf numFmtId="167" fontId="1" fillId="4" borderId="0" xfId="0" applyNumberFormat="1" applyFont="1" applyFill="1" applyAlignment="1">
      <alignment vertical="center" wrapText="1"/>
    </xf>
    <xf numFmtId="1" fontId="1" fillId="4" borderId="0" xfId="0" applyNumberFormat="1" applyFont="1" applyFill="1" applyAlignment="1">
      <alignment vertical="center" wrapText="1"/>
    </xf>
    <xf numFmtId="168" fontId="1" fillId="4" borderId="0" xfId="0" applyNumberFormat="1" applyFont="1" applyFill="1" applyAlignment="1">
      <alignment vertical="center" wrapText="1"/>
    </xf>
    <xf numFmtId="169" fontId="1" fillId="4" borderId="0" xfId="0" applyNumberFormat="1" applyFont="1" applyFill="1" applyAlignment="1">
      <alignment vertical="center" wrapText="1"/>
    </xf>
    <xf numFmtId="170" fontId="1" fillId="4" borderId="0" xfId="0" applyNumberFormat="1" applyFont="1" applyFill="1" applyAlignment="1">
      <alignment vertical="center" wrapText="1"/>
    </xf>
    <xf numFmtId="171" fontId="1" fillId="4" borderId="0" xfId="0" applyNumberFormat="1" applyFont="1" applyFill="1" applyAlignment="1">
      <alignment vertical="center" wrapText="1"/>
    </xf>
    <xf numFmtId="4" fontId="0" fillId="3" borderId="1" xfId="0" applyNumberFormat="1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16">
    <cellStyle name="Comma [0] 2" xfId="8" xr:uid="{B6E10860-049E-419B-89DE-D5B9CC5F5BF0}"/>
    <cellStyle name="Comma 2" xfId="2" xr:uid="{85FDC0F2-DF0F-441E-A0B0-F8510E69BF68}"/>
    <cellStyle name="Comma 2 2" xfId="12" xr:uid="{607A2171-E9E0-4441-90FC-88742E47F3E8}"/>
    <cellStyle name="Comma 3" xfId="7" xr:uid="{E43ECF37-3494-4A14-81F7-C00EB4611723}"/>
    <cellStyle name="Currency 2" xfId="3" xr:uid="{55D51299-DA58-4B14-B860-16912406B56F}"/>
    <cellStyle name="Hyperlink" xfId="15" builtinId="8"/>
    <cellStyle name="Normal" xfId="0" builtinId="0"/>
    <cellStyle name="Normal 2" xfId="1" xr:uid="{F358AD97-0A3E-4F9B-8175-16CA9326E72D}"/>
    <cellStyle name="Normal 2 2" xfId="10" xr:uid="{ADA4D003-AAFE-4A17-80FE-A0EA11BF4773}"/>
    <cellStyle name="Normal 2 3" xfId="13" xr:uid="{E7F6C37F-BD38-40AD-9FC2-6C3EB784E508}"/>
    <cellStyle name="Normal 2 4" xfId="14" xr:uid="{867B2DCF-F83A-4879-9B3A-A82F840253B8}"/>
    <cellStyle name="Normal 3" xfId="6" xr:uid="{B76F39D7-D8C9-42BE-AA02-36BDA633869A}"/>
    <cellStyle name="Normal 3 4" xfId="5" xr:uid="{748E240E-52CE-408D-BE41-41622E64221A}"/>
    <cellStyle name="Percent 2" xfId="4" xr:uid="{38F64B4C-3937-47C2-A461-0068D1A7730B}"/>
    <cellStyle name="Percent 2 2" xfId="11" xr:uid="{C311ACED-2A58-4D6B-8D63-93B8AB1B4F69}"/>
    <cellStyle name="Percent 3" xfId="9" xr:uid="{5C66D86E-4559-4E99-89D0-6845CA9BA3AD}"/>
  </cellStyles>
  <dxfs count="1"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24.392171296298" createdVersion="6" refreshedVersion="6" minRefreshableVersion="3" recordCount="888" xr:uid="{3B8EBA41-95C9-417E-A179-93A1A98821A3}">
  <cacheSource type="worksheet">
    <worksheetSource ref="A1:S889" sheet="Calculations"/>
  </cacheSource>
  <cacheFields count="19">
    <cacheField name="NPI" numFmtId="49">
      <sharedItems count="114">
        <s v="1447388939"/>
        <s v="1538297023"/>
        <s v="1427119098"/>
        <s v="1821064742"/>
        <s v="1922482751"/>
        <s v="1396792420"/>
        <s v="1518017128"/>
        <s v="1659421501"/>
        <s v="1568788107"/>
        <s v="1710015201"/>
        <s v="1205802170"/>
        <s v="1386603348"/>
        <s v="1639232002"/>
        <s v="1154411262"/>
        <s v="1487751715"/>
        <s v="1891885901"/>
        <s v="1730134586"/>
        <s v="1831363837"/>
        <s v="1578551347"/>
        <s v="1801020995"/>
        <s v="1891915708"/>
        <s v="1376590422"/>
        <s v="1437349859"/>
        <s v="1487776217"/>
        <s v="1578685301"/>
        <s v="1770605503"/>
        <s v="1952423782"/>
        <s v="1881621225"/>
        <s v="1356310585"/>
        <s v="1407224199"/>
        <s v="1639399132"/>
        <s v="1801986542"/>
        <s v="1972687119"/>
        <s v="1649486432"/>
        <s v="1669793204"/>
        <s v="1730395526"/>
        <s v="1821204611"/>
        <s v="1881752715"/>
        <s v="1336303882"/>
        <s v="1619131166"/>
        <s v="1871576835"/>
        <s v="1023239886"/>
        <s v="1780805549"/>
        <s v="1871714634"/>
        <s v="1225343726"/>
        <s v="1245285899"/>
        <s v="1538202270"/>
        <s v="1710020458"/>
        <s v="1801939541"/>
        <s v="1346293156"/>
        <s v="1912954058"/>
        <s v="1447575501"/>
        <s v="1467517656"/>
        <s v="1700948866"/>
        <s v="1841353497"/>
        <s v="1952357550"/>
        <s v="1114013984"/>
        <s v="1861589772"/>
        <s v="1992708705"/>
        <s v="1134188139"/>
        <s v="1154380152"/>
        <s v="1245299247"/>
        <s v="1912900101"/>
        <s v="1699741975"/>
        <s v="1164479192"/>
        <s v="1184764185"/>
        <s v="1548300544"/>
        <s v="1801937495"/>
        <s v="1093833154"/>
        <s v="1457479511"/>
        <s v="1568580694"/>
        <s v="1841304201"/>
        <s v="1538343694"/>
        <s v="1619196169"/>
        <s v="1649442310"/>
        <s v="1679681597"/>
        <s v="1851464119"/>
        <s v="1023150877"/>
        <s v="1215076633"/>
        <s v="1336576099"/>
        <s v="1730135864"/>
        <s v="1861534612"/>
        <s v="1053632505"/>
        <s v="1750337259"/>
        <s v="1124060173"/>
        <s v="1730362294"/>
        <s v="1831371657"/>
        <s v="1114057700"/>
        <s v="1861544124"/>
        <s v="1932251295"/>
        <s v="1962552109"/>
        <s v="1326017518"/>
        <s v="1467434399"/>
        <s v="1720057904"/>
        <s v="1912976101"/>
        <s v="1255357828"/>
        <s v="1467463042"/>
        <s v="1790859957"/>
        <s v="1962586784"/>
        <s v="1033240353"/>
        <s v="1073968749"/>
        <s v="1235260779"/>
        <s v="1649345869"/>
        <s v="1104834985"/>
        <s v="1164863312"/>
        <s v="1184700361"/>
        <s v="1649288671"/>
        <s v="1851309462"/>
        <s v="1629398367"/>
        <s v="1750337465"/>
        <s v="1760424980"/>
        <s v="1851333074"/>
        <s v="1588643787"/>
        <s v="1154348514"/>
      </sharedItems>
    </cacheField>
    <cacheField name="GROUP_NAME" numFmtId="49">
      <sharedItems count="39">
        <s v="ACCESS"/>
        <s v="ANDREWS CENTER"/>
        <s v="BURKE"/>
        <s v="COMMUNITY HEALTHCORE"/>
        <s v="CAMINO REAL"/>
        <s v="CENTER FOR HEALTHCARE SERVICES"/>
        <s v="DENTON COUNTY"/>
        <s v="PECAN VALLEY"/>
        <s v="TARRANT COUNTY"/>
        <s v="BRAZOS VALLEY"/>
        <s v="CENTRAL COUNTIES"/>
        <s v="HEART OF TEXAS"/>
        <s v="LAKES REGIONAL"/>
        <s v="LIFEPATH SYSTEMS"/>
        <s v="METROCARE"/>
        <s v="GULF COAST"/>
        <s v="HARRIS CENTER"/>
        <s v="TEXANA CENTER"/>
        <s v="SPINDLETOP"/>
        <s v="CENTRAL PLAINS"/>
        <s v="STARCARE SPECIALTY"/>
        <s v="TEXAS PANHANDLE CENTERS"/>
        <s v="BETTY HARDWICK CENTER"/>
        <s v="CONCHO VALLEY"/>
        <s v="HELEN FARABEE CENTERS"/>
        <s v="HILL COUNTRY"/>
        <s v="LIFE RESOURCES"/>
        <s v="PERMIACARE"/>
        <s v="BLUEBONNET"/>
        <s v="INTEGRAL CARE"/>
        <s v="BORDER REGION"/>
        <s v="COASTAL PLAINS"/>
        <s v="GULF BEND"/>
        <s v="NUECES CENTER"/>
        <s v="EMERGENCE HEALTH NETWORK"/>
        <s v="TEXOMA COMMUNITY CENTER"/>
        <s v="TRI-COUNTY"/>
        <s v="TROPICAL TEXAS"/>
        <s v="WEST TEXAS"/>
      </sharedItems>
    </cacheField>
    <cacheField name="PLAN_CD" numFmtId="49">
      <sharedItems/>
    </cacheField>
    <cacheField name="MCO" numFmtId="49">
      <sharedItems count="17">
        <s v="Amerigroup"/>
        <s v="Superior"/>
        <s v="HealthSpring"/>
        <s v="United"/>
        <s v="TCHP"/>
        <s v="Aetna"/>
        <s v="CFHP"/>
        <s v="Molina"/>
        <s v="Cook"/>
        <s v="Scott &amp; White"/>
        <s v="BCBS"/>
        <s v="Parkland"/>
        <s v="CHC"/>
        <s v="Firstcare"/>
        <s v="Dell Childrens"/>
        <s v="Driscoll"/>
        <s v="El Paso First"/>
      </sharedItems>
    </cacheField>
    <cacheField name="PROGRAM" numFmtId="49">
      <sharedItems count="3">
        <s v="STAR"/>
        <s v="STAR+PLUS"/>
        <s v="STAR Kids"/>
      </sharedItems>
    </cacheField>
    <cacheField name="SDA" numFmtId="49">
      <sharedItems count="13">
        <s v="MRSA Northeast"/>
        <s v="Bexar"/>
        <s v="Tarrant"/>
        <s v="MRSA Central"/>
        <s v="Dallas"/>
        <s v="Harris"/>
        <s v="Jefferson"/>
        <s v="Lubbock"/>
        <s v="MRSA West"/>
        <s v="Travis"/>
        <s v="Hidalgo"/>
        <s v="Nueces"/>
        <s v="El Paso"/>
      </sharedItems>
    </cacheField>
    <cacheField name="IN_NETWORK" numFmtId="49">
      <sharedItems/>
    </cacheField>
    <cacheField name="FILE_MONTH" numFmtId="49">
      <sharedItems/>
    </cacheField>
    <cacheField name="PLAN_CD_ENR_COUNT" numFmtId="0">
      <sharedItems containsSemiMixedTypes="0" containsString="0" containsNumber="1" containsInteger="1" minValue="0" maxValue="465012"/>
    </cacheField>
    <cacheField name="LAYER1" numFmtId="0">
      <sharedItems containsSemiMixedTypes="0" containsString="0" containsNumber="1" minValue="25.328207927478399" maxValue="15141228.027254499"/>
    </cacheField>
    <cacheField name="TOTAL_LAYER1_PLAN_CD" numFmtId="167">
      <sharedItems containsString="0" containsBlank="1" containsNumber="1" minValue="1108438.36353024" maxValue="19854123.660944201"/>
    </cacheField>
    <cacheField name="LAYER1_PLAN_CD_PERC" numFmtId="1">
      <sharedItems containsNonDate="0" containsString="0" containsBlank="1"/>
    </cacheField>
    <cacheField name="TOTAL_BY_PLAN_CD_PERC" numFmtId="168">
      <sharedItems containsString="0" containsBlank="1" containsNumber="1" minValue="2.62645045726502E-6" maxValue="1"/>
    </cacheField>
    <cacheField name="MONTH_PMPM" numFmtId="169">
      <sharedItems containsSemiMixedTypes="0" containsString="0" containsNumber="1" minValue="0.41" maxValue="48.98"/>
    </cacheField>
    <cacheField name="LAYER_1_PMPM" numFmtId="170">
      <sharedItems containsSemiMixedTypes="0" containsString="0" containsNumber="1" minValue="0.38642500000000002" maxValue="46.041200000000003"/>
    </cacheField>
    <cacheField name="CURR_MONTH_ENR" numFmtId="0">
      <sharedItems containsString="0" containsBlank="1" containsNumber="1" containsInteger="1" minValue="0" maxValue="298376"/>
    </cacheField>
    <cacheField name="CURR_MONTH_COMP1_PMT" numFmtId="169">
      <sharedItems containsSemiMixedTypes="0" containsString="0" containsNumber="1" minValue="0" maxValue="338125.74"/>
    </cacheField>
    <cacheField name="ENROLLMENT_VAR" numFmtId="168">
      <sharedItems containsSemiMixedTypes="0" containsString="0" containsNumber="1" minValue="-1165.94" maxValue="9322.89"/>
    </cacheField>
    <cacheField name="March Adjusted Payment" numFmtId="168">
      <sharedItems containsSemiMixedTypes="0" containsString="0" containsNumber="1" minValue="-399.6" maxValue="347448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x v="0"/>
    <x v="0"/>
    <s v="N1"/>
    <x v="0"/>
    <x v="0"/>
    <x v="0"/>
    <s v="Y"/>
    <s v="202203"/>
    <n v="94926"/>
    <n v="74566.244138496506"/>
    <n v="7148557.4208277296"/>
    <m/>
    <n v="1.0430949875459301E-2"/>
    <n v="1.36"/>
    <n v="1.2818000000000001"/>
    <n v="990"/>
    <n v="1268.98"/>
    <n v="35.89"/>
    <n v="1304.8700000000001"/>
  </r>
  <r>
    <x v="0"/>
    <x v="0"/>
    <s v="N2"/>
    <x v="1"/>
    <x v="0"/>
    <x v="0"/>
    <s v="Y"/>
    <s v="202203"/>
    <n v="155096"/>
    <n v="74566.244138496506"/>
    <n v="7358604.2491703099"/>
    <m/>
    <n v="1.0133204832547401E-2"/>
    <n v="1.4"/>
    <n v="1.3194999999999999"/>
    <n v="1571"/>
    <n v="2072.9299999999998"/>
    <n v="72.569999999999993"/>
    <n v="2145.5"/>
  </r>
  <r>
    <x v="0"/>
    <x v="0"/>
    <s v="N3"/>
    <x v="2"/>
    <x v="1"/>
    <x v="0"/>
    <s v="Y"/>
    <s v="202203"/>
    <n v="0"/>
    <n v="74566.244138496506"/>
    <n v="7356223.3976251297"/>
    <m/>
    <n v="1.01364844578496E-2"/>
    <n v="11.9"/>
    <n v="11.186"/>
    <n v="0"/>
    <n v="0"/>
    <n v="-11.19"/>
    <n v="-11.19"/>
  </r>
  <r>
    <x v="0"/>
    <x v="0"/>
    <s v="N4"/>
    <x v="3"/>
    <x v="1"/>
    <x v="0"/>
    <s v="Y"/>
    <s v="202203"/>
    <n v="13282"/>
    <n v="74566.244138496506"/>
    <n v="5728480.7869578004"/>
    <m/>
    <n v="1.30167573064509E-2"/>
    <n v="7.43"/>
    <n v="6.9842000000000004"/>
    <n v="172"/>
    <n v="1201.28"/>
    <n v="-6.98"/>
    <n v="1194.3"/>
  </r>
  <r>
    <x v="0"/>
    <x v="0"/>
    <s v="KP"/>
    <x v="4"/>
    <x v="2"/>
    <x v="0"/>
    <s v="Y"/>
    <s v="202203"/>
    <n v="5569"/>
    <n v="74566.244138496506"/>
    <n v="6453830.0055849198"/>
    <m/>
    <n v="1.15537973689994E-2"/>
    <n v="13.1"/>
    <n v="12.314"/>
    <n v="64"/>
    <n v="788.1"/>
    <n v="0"/>
    <n v="788.1"/>
  </r>
  <r>
    <x v="0"/>
    <x v="0"/>
    <s v="KU"/>
    <x v="3"/>
    <x v="2"/>
    <x v="0"/>
    <s v="Y"/>
    <s v="202203"/>
    <n v="5655"/>
    <n v="74566.244138496506"/>
    <n v="5728480.7869578004"/>
    <m/>
    <n v="1.30167573064509E-2"/>
    <n v="12.66"/>
    <n v="11.900399999999999"/>
    <n v="73"/>
    <n v="868.73"/>
    <n v="11.9"/>
    <n v="880.63"/>
  </r>
  <r>
    <x v="1"/>
    <x v="0"/>
    <s v="N1"/>
    <x v="0"/>
    <x v="0"/>
    <x v="0"/>
    <s v="Y"/>
    <s v="202203"/>
    <n v="94926"/>
    <n v="166988.87486586499"/>
    <n v="7148557.4208277296"/>
    <m/>
    <n v="2.33598004513937E-2"/>
    <n v="1.36"/>
    <n v="1.2818000000000001"/>
    <n v="2217"/>
    <n v="2841.75"/>
    <n v="78.180000000000007"/>
    <n v="2919.93"/>
  </r>
  <r>
    <x v="1"/>
    <x v="0"/>
    <s v="N2"/>
    <x v="1"/>
    <x v="0"/>
    <x v="0"/>
    <s v="Y"/>
    <s v="202203"/>
    <n v="155096"/>
    <n v="166988.87486586499"/>
    <n v="7358604.2491703099"/>
    <m/>
    <n v="2.2693009327780199E-2"/>
    <n v="1.4"/>
    <n v="1.3194999999999999"/>
    <n v="3519"/>
    <n v="4643.32"/>
    <n v="160.99"/>
    <n v="4804.3099999999995"/>
  </r>
  <r>
    <x v="2"/>
    <x v="1"/>
    <s v="KU"/>
    <x v="3"/>
    <x v="2"/>
    <x v="0"/>
    <s v="Y"/>
    <s v="202203"/>
    <n v="5655"/>
    <n v="8079.6983288656202"/>
    <n v="5728480.7869578004"/>
    <m/>
    <n v="1.41044347172481E-3"/>
    <n v="12.66"/>
    <n v="11.900399999999999"/>
    <n v="7"/>
    <n v="83.3"/>
    <n v="11.9"/>
    <n v="95.2"/>
  </r>
  <r>
    <x v="3"/>
    <x v="1"/>
    <s v="N1"/>
    <x v="0"/>
    <x v="0"/>
    <x v="0"/>
    <s v="Y"/>
    <s v="202203"/>
    <n v="94926"/>
    <n v="113597.012554741"/>
    <n v="7148557.4208277296"/>
    <m/>
    <n v="1.5890900200895001E-2"/>
    <n v="1.36"/>
    <n v="1.2818000000000001"/>
    <n v="1508"/>
    <n v="1932.95"/>
    <n v="53.82"/>
    <n v="1986.77"/>
  </r>
  <r>
    <x v="3"/>
    <x v="1"/>
    <s v="N2"/>
    <x v="1"/>
    <x v="0"/>
    <x v="0"/>
    <s v="Y"/>
    <s v="202203"/>
    <n v="155096"/>
    <n v="113597.012554741"/>
    <n v="7358604.2491703099"/>
    <m/>
    <n v="1.5437304237084001E-2"/>
    <n v="1.4"/>
    <n v="1.3194999999999999"/>
    <n v="2394"/>
    <n v="3158.88"/>
    <n v="106.88"/>
    <n v="3265.76"/>
  </r>
  <r>
    <x v="3"/>
    <x v="1"/>
    <s v="N3"/>
    <x v="2"/>
    <x v="1"/>
    <x v="0"/>
    <s v="Y"/>
    <s v="202203"/>
    <n v="0"/>
    <n v="113597.012554741"/>
    <n v="7356223.3976251297"/>
    <m/>
    <n v="1.5442300541255199E-2"/>
    <n v="11.9"/>
    <n v="11.186"/>
    <n v="0"/>
    <n v="0"/>
    <n v="0"/>
    <n v="0"/>
  </r>
  <r>
    <x v="3"/>
    <x v="1"/>
    <s v="N4"/>
    <x v="3"/>
    <x v="1"/>
    <x v="0"/>
    <s v="Y"/>
    <s v="202203"/>
    <n v="13282"/>
    <n v="113597.012554741"/>
    <n v="5728480.7869578004"/>
    <m/>
    <n v="1.9830216209046299E-2"/>
    <n v="7.43"/>
    <n v="6.9842000000000004"/>
    <n v="263"/>
    <n v="1836.84"/>
    <n v="-6.98"/>
    <n v="1829.86"/>
  </r>
  <r>
    <x v="3"/>
    <x v="1"/>
    <s v="KP"/>
    <x v="4"/>
    <x v="2"/>
    <x v="0"/>
    <s v="Y"/>
    <s v="202203"/>
    <n v="5569"/>
    <n v="113597.012554741"/>
    <n v="6453830.0055849198"/>
    <m/>
    <n v="1.7601488179335101E-2"/>
    <n v="13.1"/>
    <n v="12.314"/>
    <n v="98"/>
    <n v="1206.77"/>
    <n v="24.62"/>
    <n v="1231.3899999999999"/>
  </r>
  <r>
    <x v="3"/>
    <x v="1"/>
    <s v="KU"/>
    <x v="3"/>
    <x v="2"/>
    <x v="0"/>
    <s v="Y"/>
    <s v="202203"/>
    <n v="5655"/>
    <n v="113597.012554741"/>
    <n v="5728480.7869578004"/>
    <m/>
    <n v="1.9830216209046299E-2"/>
    <n v="12.66"/>
    <n v="11.900399999999999"/>
    <n v="112"/>
    <n v="1332.84"/>
    <n v="23.81"/>
    <n v="1356.6499999999999"/>
  </r>
  <r>
    <x v="4"/>
    <x v="1"/>
    <s v="N1"/>
    <x v="0"/>
    <x v="0"/>
    <x v="0"/>
    <s v="N"/>
    <s v="202203"/>
    <n v="94926"/>
    <n v="2380.8515451829699"/>
    <m/>
    <m/>
    <m/>
    <n v="1.36"/>
    <n v="1.2818000000000001"/>
    <m/>
    <n v="0"/>
    <n v="0"/>
    <n v="0"/>
  </r>
  <r>
    <x v="4"/>
    <x v="1"/>
    <s v="N2"/>
    <x v="1"/>
    <x v="0"/>
    <x v="0"/>
    <s v="Y"/>
    <s v="202203"/>
    <n v="155096"/>
    <n v="2380.8515451829699"/>
    <n v="7358604.2491703099"/>
    <m/>
    <n v="3.2354662169139099E-4"/>
    <n v="1.4"/>
    <n v="1.3194999999999999"/>
    <n v="50"/>
    <n v="65.97"/>
    <n v="1.32"/>
    <n v="67.289999999999992"/>
  </r>
  <r>
    <x v="4"/>
    <x v="1"/>
    <s v="N3"/>
    <x v="2"/>
    <x v="1"/>
    <x v="0"/>
    <s v="N"/>
    <s v="202203"/>
    <n v="0"/>
    <n v="2380.8515451829699"/>
    <m/>
    <m/>
    <m/>
    <n v="11.9"/>
    <n v="11.186"/>
    <m/>
    <n v="0"/>
    <n v="0"/>
    <n v="0"/>
  </r>
  <r>
    <x v="4"/>
    <x v="1"/>
    <s v="N4"/>
    <x v="3"/>
    <x v="1"/>
    <x v="0"/>
    <s v="Y"/>
    <s v="202203"/>
    <n v="13282"/>
    <n v="2380.8515451829699"/>
    <n v="5728480.7869578004"/>
    <m/>
    <n v="4.15616571605429E-4"/>
    <n v="7.43"/>
    <n v="6.9842000000000004"/>
    <n v="5"/>
    <n v="34.92"/>
    <n v="0"/>
    <n v="34.92"/>
  </r>
  <r>
    <x v="4"/>
    <x v="1"/>
    <s v="KP"/>
    <x v="4"/>
    <x v="2"/>
    <x v="0"/>
    <s v="N"/>
    <s v="202203"/>
    <n v="5569"/>
    <n v="2380.8515451829699"/>
    <m/>
    <m/>
    <m/>
    <n v="13.1"/>
    <n v="12.314"/>
    <m/>
    <n v="0"/>
    <n v="0"/>
    <n v="0"/>
  </r>
  <r>
    <x v="4"/>
    <x v="1"/>
    <s v="KU"/>
    <x v="3"/>
    <x v="2"/>
    <x v="0"/>
    <s v="Y"/>
    <s v="202203"/>
    <n v="5655"/>
    <n v="2380.8515451829699"/>
    <n v="5728480.7869578004"/>
    <m/>
    <n v="4.15616571605429E-4"/>
    <n v="12.66"/>
    <n v="11.900399999999999"/>
    <n v="2"/>
    <n v="23.8"/>
    <n v="0"/>
    <n v="23.8"/>
  </r>
  <r>
    <x v="5"/>
    <x v="2"/>
    <s v="N1"/>
    <x v="0"/>
    <x v="0"/>
    <x v="0"/>
    <s v="Y"/>
    <s v="202203"/>
    <n v="94926"/>
    <n v="1394393.8310314701"/>
    <n v="7148557.4208277296"/>
    <m/>
    <n v="0.19505947129540099"/>
    <n v="1.36"/>
    <n v="1.2818000000000001"/>
    <n v="18516"/>
    <n v="23733.81"/>
    <n v="657.56"/>
    <n v="24391.370000000003"/>
  </r>
  <r>
    <x v="5"/>
    <x v="2"/>
    <s v="N2"/>
    <x v="1"/>
    <x v="0"/>
    <x v="0"/>
    <s v="Y"/>
    <s v="202203"/>
    <n v="155096"/>
    <n v="1394393.8310314701"/>
    <n v="7358604.2491703099"/>
    <m/>
    <n v="0.189491618765704"/>
    <n v="1.4"/>
    <n v="1.3194999999999999"/>
    <n v="29389"/>
    <n v="38778.79"/>
    <n v="1337.97"/>
    <n v="40116.76"/>
  </r>
  <r>
    <x v="5"/>
    <x v="2"/>
    <s v="N3"/>
    <x v="2"/>
    <x v="1"/>
    <x v="0"/>
    <s v="Y"/>
    <s v="202203"/>
    <n v="0"/>
    <n v="1394393.8310314701"/>
    <n v="7356223.3976251297"/>
    <m/>
    <n v="0.18955294798165501"/>
    <n v="11.9"/>
    <n v="11.186"/>
    <n v="0"/>
    <n v="0"/>
    <n v="-111.86"/>
    <n v="-111.86"/>
  </r>
  <r>
    <x v="5"/>
    <x v="2"/>
    <s v="N4"/>
    <x v="3"/>
    <x v="1"/>
    <x v="0"/>
    <s v="Y"/>
    <s v="202203"/>
    <n v="13282"/>
    <n v="1394393.8310314701"/>
    <n v="5728480.7869578004"/>
    <m/>
    <n v="0.24341424592121"/>
    <n v="7.43"/>
    <n v="6.9842000000000004"/>
    <n v="3233"/>
    <n v="22579.919999999998"/>
    <n v="-90.79"/>
    <n v="22489.129999999997"/>
  </r>
  <r>
    <x v="5"/>
    <x v="2"/>
    <s v="KP"/>
    <x v="4"/>
    <x v="2"/>
    <x v="0"/>
    <s v="Y"/>
    <s v="202203"/>
    <n v="5569"/>
    <n v="1394393.8310314701"/>
    <n v="6453830.0055849198"/>
    <m/>
    <n v="0.216056795705001"/>
    <n v="13.1"/>
    <n v="12.314"/>
    <n v="1203"/>
    <n v="14813.74"/>
    <n v="123.17"/>
    <n v="14936.91"/>
  </r>
  <r>
    <x v="5"/>
    <x v="2"/>
    <s v="KU"/>
    <x v="3"/>
    <x v="2"/>
    <x v="0"/>
    <s v="Y"/>
    <s v="202203"/>
    <n v="5655"/>
    <n v="1394393.8310314701"/>
    <n v="5728480.7869578004"/>
    <m/>
    <n v="0.24341424592121"/>
    <n v="12.66"/>
    <n v="11.900399999999999"/>
    <n v="1376"/>
    <n v="16374.95"/>
    <n v="226.11"/>
    <n v="16601.060000000001"/>
  </r>
  <r>
    <x v="6"/>
    <x v="2"/>
    <s v="N1"/>
    <x v="0"/>
    <x v="0"/>
    <x v="0"/>
    <s v="Y"/>
    <s v="202203"/>
    <n v="94926"/>
    <n v="879496.69207376102"/>
    <n v="7148557.4208277296"/>
    <m/>
    <n v="0.123031353082693"/>
    <n v="1.36"/>
    <n v="1.2818000000000001"/>
    <n v="11678"/>
    <n v="14968.86"/>
    <n v="415.29"/>
    <n v="15384.150000000001"/>
  </r>
  <r>
    <x v="6"/>
    <x v="2"/>
    <s v="N2"/>
    <x v="1"/>
    <x v="0"/>
    <x v="0"/>
    <s v="Y"/>
    <s v="202203"/>
    <n v="155096"/>
    <n v="879496.69207376102"/>
    <n v="7358604.2491703099"/>
    <m/>
    <n v="0.119519498846935"/>
    <n v="1.4"/>
    <n v="1.3194999999999999"/>
    <n v="18536"/>
    <n v="24458.25"/>
    <n v="843.16"/>
    <n v="25301.41"/>
  </r>
  <r>
    <x v="6"/>
    <x v="2"/>
    <s v="N3"/>
    <x v="2"/>
    <x v="1"/>
    <x v="0"/>
    <s v="Y"/>
    <s v="202203"/>
    <n v="0"/>
    <n v="879496.69207376102"/>
    <n v="7356223.3976251297"/>
    <m/>
    <n v="0.119558181492652"/>
    <n v="11.9"/>
    <n v="11.186"/>
    <n v="0"/>
    <n v="0"/>
    <n v="-67.12"/>
    <n v="-67.12"/>
  </r>
  <r>
    <x v="6"/>
    <x v="2"/>
    <s v="N4"/>
    <x v="3"/>
    <x v="1"/>
    <x v="0"/>
    <s v="N"/>
    <s v="202203"/>
    <n v="13282"/>
    <n v="879496.69207376102"/>
    <m/>
    <m/>
    <m/>
    <n v="7.43"/>
    <n v="6.9842000000000004"/>
    <m/>
    <n v="0"/>
    <n v="0"/>
    <n v="0"/>
  </r>
  <r>
    <x v="6"/>
    <x v="2"/>
    <s v="KP"/>
    <x v="4"/>
    <x v="2"/>
    <x v="0"/>
    <s v="Y"/>
    <s v="202203"/>
    <n v="5569"/>
    <n v="879496.69207376102"/>
    <n v="6453830.0055849198"/>
    <m/>
    <n v="0.136275156196038"/>
    <n v="13.1"/>
    <n v="12.314"/>
    <n v="758"/>
    <n v="9334.01"/>
    <n v="86.19"/>
    <n v="9420.2000000000007"/>
  </r>
  <r>
    <x v="6"/>
    <x v="2"/>
    <s v="KU"/>
    <x v="3"/>
    <x v="2"/>
    <x v="0"/>
    <s v="N"/>
    <s v="202203"/>
    <n v="5655"/>
    <n v="879496.69207376102"/>
    <m/>
    <m/>
    <m/>
    <n v="12.66"/>
    <n v="11.900399999999999"/>
    <m/>
    <n v="0"/>
    <n v="0"/>
    <n v="0"/>
  </r>
  <r>
    <x v="7"/>
    <x v="2"/>
    <s v="N1"/>
    <x v="0"/>
    <x v="0"/>
    <x v="0"/>
    <s v="Y"/>
    <s v="202203"/>
    <n v="94926"/>
    <n v="528979.62256538705"/>
    <n v="7148557.4208277296"/>
    <m/>
    <n v="7.3998093800600198E-2"/>
    <n v="1.36"/>
    <n v="1.2818000000000001"/>
    <n v="7024"/>
    <n v="9003.36"/>
    <n v="249.95"/>
    <n v="9253.3100000000013"/>
  </r>
  <r>
    <x v="7"/>
    <x v="2"/>
    <s v="N2"/>
    <x v="1"/>
    <x v="0"/>
    <x v="0"/>
    <s v="Y"/>
    <s v="202203"/>
    <n v="155096"/>
    <n v="528979.62256538705"/>
    <n v="7358604.2491703099"/>
    <m/>
    <n v="7.1885863766220401E-2"/>
    <n v="1.4"/>
    <n v="1.3194999999999999"/>
    <n v="11149"/>
    <n v="14711.11"/>
    <n v="510.63"/>
    <n v="15221.74"/>
  </r>
  <r>
    <x v="7"/>
    <x v="2"/>
    <s v="N3"/>
    <x v="2"/>
    <x v="1"/>
    <x v="0"/>
    <s v="Y"/>
    <s v="202203"/>
    <n v="0"/>
    <n v="528979.62256538705"/>
    <n v="7356223.3976251297"/>
    <m/>
    <n v="7.1909129722210793E-2"/>
    <n v="11.9"/>
    <n v="11.186"/>
    <n v="0"/>
    <n v="0"/>
    <n v="-44.74"/>
    <n v="-44.74"/>
  </r>
  <r>
    <x v="7"/>
    <x v="2"/>
    <s v="N4"/>
    <x v="3"/>
    <x v="1"/>
    <x v="0"/>
    <s v="N"/>
    <s v="202203"/>
    <n v="13282"/>
    <n v="528979.62256538705"/>
    <m/>
    <m/>
    <m/>
    <n v="7.43"/>
    <n v="6.9842000000000004"/>
    <m/>
    <n v="0"/>
    <n v="0"/>
    <n v="0"/>
  </r>
  <r>
    <x v="7"/>
    <x v="2"/>
    <s v="KP"/>
    <x v="4"/>
    <x v="2"/>
    <x v="0"/>
    <s v="Y"/>
    <s v="202203"/>
    <n v="5569"/>
    <n v="528979.62256538705"/>
    <n v="6453830.0055849198"/>
    <m/>
    <n v="8.1963674609902407E-2"/>
    <n v="13.1"/>
    <n v="12.314"/>
    <n v="456"/>
    <n v="5615.18"/>
    <n v="49.25"/>
    <n v="5664.43"/>
  </r>
  <r>
    <x v="7"/>
    <x v="2"/>
    <s v="KU"/>
    <x v="3"/>
    <x v="2"/>
    <x v="0"/>
    <s v="N"/>
    <s v="202203"/>
    <n v="5655"/>
    <n v="528979.62256538705"/>
    <m/>
    <m/>
    <m/>
    <n v="12.66"/>
    <n v="11.900399999999999"/>
    <m/>
    <n v="0"/>
    <n v="0"/>
    <n v="0"/>
  </r>
  <r>
    <x v="8"/>
    <x v="3"/>
    <s v="N1"/>
    <x v="0"/>
    <x v="0"/>
    <x v="0"/>
    <s v="Y"/>
    <s v="202203"/>
    <n v="94926"/>
    <n v="13981.170775968099"/>
    <n v="7148557.4208277296"/>
    <m/>
    <n v="1.95580310164862E-3"/>
    <n v="1.36"/>
    <n v="1.2818000000000001"/>
    <n v="185"/>
    <n v="237.13"/>
    <n v="6.4"/>
    <n v="243.53"/>
  </r>
  <r>
    <x v="8"/>
    <x v="3"/>
    <s v="N2"/>
    <x v="1"/>
    <x v="0"/>
    <x v="0"/>
    <s v="Y"/>
    <s v="202203"/>
    <n v="155096"/>
    <n v="13981.170775968099"/>
    <n v="7358604.2491703099"/>
    <m/>
    <n v="1.8999759061026399E-3"/>
    <n v="1.4"/>
    <n v="1.3194999999999999"/>
    <n v="294"/>
    <n v="387.93"/>
    <n v="15.82"/>
    <n v="403.75"/>
  </r>
  <r>
    <x v="8"/>
    <x v="3"/>
    <s v="N3"/>
    <x v="2"/>
    <x v="1"/>
    <x v="0"/>
    <s v="Y"/>
    <s v="202203"/>
    <n v="0"/>
    <n v="13981.170775968099"/>
    <n v="7356223.3976251297"/>
    <m/>
    <n v="1.9005908358467999E-3"/>
    <n v="11.9"/>
    <n v="11.186"/>
    <n v="0"/>
    <n v="0"/>
    <n v="-11.18"/>
    <n v="-11.18"/>
  </r>
  <r>
    <x v="1"/>
    <x v="0"/>
    <s v="N3"/>
    <x v="2"/>
    <x v="1"/>
    <x v="0"/>
    <s v="Y"/>
    <s v="202203"/>
    <n v="0"/>
    <n v="166988.87486586499"/>
    <n v="7356223.3976251297"/>
    <m/>
    <n v="2.2700353950612099E-2"/>
    <n v="11.9"/>
    <n v="11.186"/>
    <n v="0"/>
    <n v="0"/>
    <n v="-11.19"/>
    <n v="-11.19"/>
  </r>
  <r>
    <x v="1"/>
    <x v="0"/>
    <s v="N4"/>
    <x v="3"/>
    <x v="1"/>
    <x v="0"/>
    <s v="Y"/>
    <s v="202203"/>
    <n v="13282"/>
    <n v="166988.87486586499"/>
    <n v="5728480.7869578004"/>
    <m/>
    <n v="2.9150638899942499E-2"/>
    <n v="7.43"/>
    <n v="6.9842000000000004"/>
    <n v="387"/>
    <n v="2702.89"/>
    <n v="-20.95"/>
    <n v="2681.94"/>
  </r>
  <r>
    <x v="1"/>
    <x v="0"/>
    <s v="KP"/>
    <x v="4"/>
    <x v="2"/>
    <x v="0"/>
    <s v="Y"/>
    <s v="202203"/>
    <n v="5569"/>
    <n v="166988.87486586499"/>
    <n v="6453830.0055849198"/>
    <m/>
    <n v="2.5874383849800599E-2"/>
    <n v="13.1"/>
    <n v="12.314"/>
    <n v="144"/>
    <n v="1773.22"/>
    <n v="24.64"/>
    <n v="1797.8600000000001"/>
  </r>
  <r>
    <x v="1"/>
    <x v="0"/>
    <s v="KU"/>
    <x v="3"/>
    <x v="2"/>
    <x v="0"/>
    <s v="Y"/>
    <s v="202203"/>
    <n v="5655"/>
    <n v="166988.87486586499"/>
    <n v="5728480.7869578004"/>
    <m/>
    <n v="2.9150638899942499E-2"/>
    <n v="12.66"/>
    <n v="11.900399999999999"/>
    <n v="164"/>
    <n v="1951.67"/>
    <n v="35.700000000000003"/>
    <n v="1987.3700000000001"/>
  </r>
  <r>
    <x v="9"/>
    <x v="0"/>
    <s v="N1"/>
    <x v="0"/>
    <x v="0"/>
    <x v="0"/>
    <s v="Y"/>
    <s v="202203"/>
    <n v="94926"/>
    <n v="127375.557667289"/>
    <n v="7148557.4208277296"/>
    <m/>
    <n v="1.7818358330055999E-2"/>
    <n v="1.36"/>
    <n v="1.2818000000000001"/>
    <n v="1691"/>
    <n v="2167.52"/>
    <n v="60.24"/>
    <n v="2227.7599999999998"/>
  </r>
  <r>
    <x v="9"/>
    <x v="0"/>
    <s v="N2"/>
    <x v="1"/>
    <x v="0"/>
    <x v="0"/>
    <s v="Y"/>
    <s v="202203"/>
    <n v="155096"/>
    <n v="127375.557667289"/>
    <n v="7358604.2491703099"/>
    <m/>
    <n v="1.7309744260489399E-2"/>
    <n v="1.4"/>
    <n v="1.3194999999999999"/>
    <n v="2684"/>
    <n v="3541.54"/>
    <n v="121.38"/>
    <n v="3662.92"/>
  </r>
  <r>
    <x v="9"/>
    <x v="0"/>
    <s v="N3"/>
    <x v="2"/>
    <x v="1"/>
    <x v="0"/>
    <s v="Y"/>
    <s v="202203"/>
    <n v="0"/>
    <n v="127375.557667289"/>
    <n v="7356223.3976251297"/>
    <m/>
    <n v="1.7315346582379602E-2"/>
    <n v="11.9"/>
    <n v="11.186"/>
    <n v="0"/>
    <n v="0"/>
    <n v="-11.19"/>
    <n v="-11.19"/>
  </r>
  <r>
    <x v="9"/>
    <x v="0"/>
    <s v="N4"/>
    <x v="3"/>
    <x v="1"/>
    <x v="0"/>
    <s v="Y"/>
    <s v="202203"/>
    <n v="13282"/>
    <n v="127375.557667289"/>
    <n v="5728480.7869578004"/>
    <m/>
    <n v="2.2235486580890501E-2"/>
    <n v="7.43"/>
    <n v="6.9842000000000004"/>
    <n v="295"/>
    <n v="2060.34"/>
    <n v="-20.95"/>
    <n v="2039.39"/>
  </r>
  <r>
    <x v="9"/>
    <x v="0"/>
    <s v="KP"/>
    <x v="4"/>
    <x v="2"/>
    <x v="0"/>
    <s v="Y"/>
    <s v="202203"/>
    <n v="5569"/>
    <n v="127375.557667289"/>
    <n v="6453830.0055849198"/>
    <m/>
    <n v="1.9736428997519699E-2"/>
    <n v="13.1"/>
    <n v="12.314"/>
    <n v="109"/>
    <n v="1342.23"/>
    <n v="36.93"/>
    <n v="1379.16"/>
  </r>
  <r>
    <x v="9"/>
    <x v="0"/>
    <s v="KU"/>
    <x v="3"/>
    <x v="2"/>
    <x v="0"/>
    <s v="Y"/>
    <s v="202203"/>
    <n v="5655"/>
    <n v="127375.557667289"/>
    <n v="5728480.7869578004"/>
    <m/>
    <n v="2.2235486580890501E-2"/>
    <n v="12.66"/>
    <n v="11.900399999999999"/>
    <n v="125"/>
    <n v="1487.55"/>
    <n v="35.700000000000003"/>
    <n v="1523.25"/>
  </r>
  <r>
    <x v="10"/>
    <x v="1"/>
    <s v="N1"/>
    <x v="0"/>
    <x v="0"/>
    <x v="0"/>
    <s v="N"/>
    <s v="202203"/>
    <n v="94926"/>
    <n v="207665.976797396"/>
    <m/>
    <m/>
    <m/>
    <n v="1.36"/>
    <n v="1.2818000000000001"/>
    <m/>
    <n v="0"/>
    <n v="0"/>
    <n v="0"/>
  </r>
  <r>
    <x v="10"/>
    <x v="1"/>
    <s v="N2"/>
    <x v="1"/>
    <x v="0"/>
    <x v="0"/>
    <s v="Y"/>
    <s v="202203"/>
    <n v="155096"/>
    <n v="207665.976797396"/>
    <n v="7358604.2491703099"/>
    <m/>
    <n v="2.8220837779231098E-2"/>
    <n v="1.4"/>
    <n v="1.3194999999999999"/>
    <n v="4376"/>
    <n v="5774.13"/>
    <n v="199.25"/>
    <n v="5973.38"/>
  </r>
  <r>
    <x v="10"/>
    <x v="1"/>
    <s v="N3"/>
    <x v="2"/>
    <x v="1"/>
    <x v="0"/>
    <s v="Y"/>
    <s v="202203"/>
    <n v="0"/>
    <n v="207665.976797396"/>
    <n v="7356223.3976251297"/>
    <m/>
    <n v="2.8229971491137502E-2"/>
    <n v="11.9"/>
    <n v="11.186"/>
    <n v="0"/>
    <n v="0"/>
    <n v="-11.19"/>
    <n v="-11.19"/>
  </r>
  <r>
    <x v="10"/>
    <x v="1"/>
    <s v="N4"/>
    <x v="3"/>
    <x v="1"/>
    <x v="0"/>
    <s v="N"/>
    <s v="202203"/>
    <n v="13282"/>
    <n v="207665.976797396"/>
    <m/>
    <m/>
    <m/>
    <n v="7.43"/>
    <n v="6.9842000000000004"/>
    <m/>
    <n v="0"/>
    <n v="0"/>
    <n v="0"/>
  </r>
  <r>
    <x v="10"/>
    <x v="1"/>
    <s v="KP"/>
    <x v="4"/>
    <x v="2"/>
    <x v="0"/>
    <s v="Y"/>
    <s v="202203"/>
    <n v="5569"/>
    <n v="207665.976797396"/>
    <n v="6453830.0055849198"/>
    <m/>
    <n v="3.2177168691720902E-2"/>
    <n v="13.1"/>
    <n v="12.314"/>
    <n v="179"/>
    <n v="2204.21"/>
    <n v="36.96"/>
    <n v="2241.17"/>
  </r>
  <r>
    <x v="10"/>
    <x v="1"/>
    <s v="KU"/>
    <x v="3"/>
    <x v="2"/>
    <x v="0"/>
    <s v="N"/>
    <s v="202203"/>
    <n v="5655"/>
    <n v="207665.976797396"/>
    <m/>
    <m/>
    <m/>
    <n v="12.66"/>
    <n v="11.900399999999999"/>
    <m/>
    <n v="0"/>
    <n v="0"/>
    <n v="0"/>
  </r>
  <r>
    <x v="11"/>
    <x v="1"/>
    <s v="N1"/>
    <x v="0"/>
    <x v="0"/>
    <x v="0"/>
    <s v="Y"/>
    <s v="202203"/>
    <n v="94926"/>
    <n v="894313.693711336"/>
    <n v="7148557.4208277296"/>
    <m/>
    <n v="0.12510407919585301"/>
    <n v="1.36"/>
    <n v="1.2818000000000001"/>
    <n v="11875"/>
    <n v="15221.38"/>
    <n v="420.44"/>
    <n v="15641.82"/>
  </r>
  <r>
    <x v="11"/>
    <x v="1"/>
    <s v="N2"/>
    <x v="1"/>
    <x v="0"/>
    <x v="0"/>
    <s v="Y"/>
    <s v="202203"/>
    <n v="155096"/>
    <n v="894313.693711336"/>
    <n v="7358604.2491703099"/>
    <m/>
    <n v="0.121533060269163"/>
    <n v="1.4"/>
    <n v="1.3194999999999999"/>
    <n v="18849"/>
    <n v="24871.26"/>
    <n v="859"/>
    <n v="25730.26"/>
  </r>
  <r>
    <x v="11"/>
    <x v="1"/>
    <s v="N3"/>
    <x v="2"/>
    <x v="1"/>
    <x v="0"/>
    <s v="Y"/>
    <s v="202203"/>
    <n v="0"/>
    <n v="894313.693711336"/>
    <n v="7356223.3976251297"/>
    <m/>
    <n v="0.121572394606729"/>
    <n v="11.9"/>
    <n v="11.186"/>
    <n v="0"/>
    <n v="0"/>
    <n v="-67.12"/>
    <n v="-67.12"/>
  </r>
  <r>
    <x v="11"/>
    <x v="1"/>
    <s v="N4"/>
    <x v="3"/>
    <x v="1"/>
    <x v="0"/>
    <s v="Y"/>
    <s v="202203"/>
    <n v="13282"/>
    <n v="894313.693711336"/>
    <n v="5728480.7869578004"/>
    <m/>
    <n v="0.15611708007251199"/>
    <n v="7.43"/>
    <n v="6.9842000000000004"/>
    <n v="2073"/>
    <n v="14478.25"/>
    <n v="-62.87"/>
    <n v="14415.38"/>
  </r>
  <r>
    <x v="11"/>
    <x v="1"/>
    <s v="KP"/>
    <x v="4"/>
    <x v="2"/>
    <x v="0"/>
    <s v="N"/>
    <s v="202203"/>
    <n v="5569"/>
    <n v="894313.693711336"/>
    <m/>
    <m/>
    <m/>
    <n v="13.1"/>
    <n v="12.314"/>
    <m/>
    <n v="0"/>
    <n v="0"/>
    <n v="0"/>
  </r>
  <r>
    <x v="11"/>
    <x v="1"/>
    <s v="KU"/>
    <x v="3"/>
    <x v="2"/>
    <x v="0"/>
    <s v="Y"/>
    <s v="202203"/>
    <n v="5655"/>
    <n v="894313.693711336"/>
    <n v="5728480.7869578004"/>
    <m/>
    <n v="0.15611708007251199"/>
    <n v="12.66"/>
    <n v="11.900399999999999"/>
    <n v="882"/>
    <n v="10496.15"/>
    <n v="154.71"/>
    <n v="10650.859999999999"/>
  </r>
  <r>
    <x v="2"/>
    <x v="1"/>
    <s v="N1"/>
    <x v="0"/>
    <x v="0"/>
    <x v="0"/>
    <s v="Y"/>
    <s v="202203"/>
    <n v="94926"/>
    <n v="8079.6983288656202"/>
    <n v="7148557.4208277296"/>
    <m/>
    <n v="1.1302557779454901E-3"/>
    <n v="1.36"/>
    <n v="1.2818000000000001"/>
    <n v="107"/>
    <n v="137.15"/>
    <n v="3.84"/>
    <n v="140.99"/>
  </r>
  <r>
    <x v="2"/>
    <x v="1"/>
    <s v="N2"/>
    <x v="1"/>
    <x v="0"/>
    <x v="0"/>
    <s v="Y"/>
    <s v="202203"/>
    <n v="155096"/>
    <n v="8079.6983288656202"/>
    <n v="7358604.2491703099"/>
    <m/>
    <n v="1.09799332254845E-3"/>
    <n v="1.4"/>
    <n v="1.3194999999999999"/>
    <n v="170"/>
    <n v="224.31"/>
    <n v="7.92"/>
    <n v="232.23"/>
  </r>
  <r>
    <x v="2"/>
    <x v="1"/>
    <s v="N3"/>
    <x v="2"/>
    <x v="1"/>
    <x v="0"/>
    <s v="Y"/>
    <s v="202203"/>
    <n v="0"/>
    <n v="8079.6983288656202"/>
    <n v="7356223.3976251297"/>
    <m/>
    <n v="1.0983486895563899E-3"/>
    <n v="11.9"/>
    <n v="11.186"/>
    <n v="0"/>
    <n v="0"/>
    <n v="0"/>
    <n v="0"/>
  </r>
  <r>
    <x v="2"/>
    <x v="1"/>
    <s v="N4"/>
    <x v="3"/>
    <x v="1"/>
    <x v="0"/>
    <s v="Y"/>
    <s v="202203"/>
    <n v="13282"/>
    <n v="8079.6983288656202"/>
    <n v="5728480.7869578004"/>
    <m/>
    <n v="1.41044347172481E-3"/>
    <n v="7.43"/>
    <n v="6.9842000000000004"/>
    <n v="18"/>
    <n v="125.72"/>
    <n v="0"/>
    <n v="125.72"/>
  </r>
  <r>
    <x v="2"/>
    <x v="1"/>
    <s v="KP"/>
    <x v="4"/>
    <x v="2"/>
    <x v="0"/>
    <s v="N"/>
    <s v="202203"/>
    <n v="5569"/>
    <n v="8079.6983288656202"/>
    <m/>
    <m/>
    <m/>
    <n v="13.1"/>
    <n v="12.314"/>
    <m/>
    <n v="0"/>
    <n v="0"/>
    <n v="0"/>
  </r>
  <r>
    <x v="8"/>
    <x v="3"/>
    <s v="N4"/>
    <x v="3"/>
    <x v="1"/>
    <x v="0"/>
    <s v="N"/>
    <s v="202203"/>
    <n v="13282"/>
    <n v="13981.170775968099"/>
    <m/>
    <m/>
    <m/>
    <n v="7.43"/>
    <n v="6.9842000000000004"/>
    <m/>
    <n v="0"/>
    <n v="0"/>
    <n v="0"/>
  </r>
  <r>
    <x v="8"/>
    <x v="3"/>
    <s v="KP"/>
    <x v="4"/>
    <x v="2"/>
    <x v="0"/>
    <s v="Y"/>
    <s v="202203"/>
    <n v="5569"/>
    <n v="13981.170775968099"/>
    <n v="6453830.0055849198"/>
    <m/>
    <n v="2.1663370066873902E-3"/>
    <n v="13.1"/>
    <n v="12.314"/>
    <n v="12"/>
    <n v="147.77000000000001"/>
    <n v="0"/>
    <n v="147.77000000000001"/>
  </r>
  <r>
    <x v="8"/>
    <x v="3"/>
    <s v="KU"/>
    <x v="3"/>
    <x v="2"/>
    <x v="0"/>
    <s v="N"/>
    <s v="202203"/>
    <n v="5655"/>
    <n v="13981.170775968099"/>
    <m/>
    <m/>
    <m/>
    <n v="12.66"/>
    <n v="11.900399999999999"/>
    <m/>
    <n v="0"/>
    <n v="0"/>
    <n v="0"/>
  </r>
  <r>
    <x v="12"/>
    <x v="3"/>
    <s v="N1"/>
    <x v="0"/>
    <x v="0"/>
    <x v="0"/>
    <s v="Y"/>
    <s v="202203"/>
    <n v="94926"/>
    <n v="2946785.0231145499"/>
    <n v="7148557.4208277296"/>
    <m/>
    <n v="0.412220934888055"/>
    <n v="1.36"/>
    <n v="1.2818000000000001"/>
    <n v="39130"/>
    <n v="50156.83"/>
    <n v="1390.75"/>
    <n v="51547.58"/>
  </r>
  <r>
    <x v="12"/>
    <x v="3"/>
    <s v="N2"/>
    <x v="1"/>
    <x v="0"/>
    <x v="0"/>
    <s v="Y"/>
    <s v="202203"/>
    <n v="155096"/>
    <n v="2946785.0231145499"/>
    <n v="7358604.2491703099"/>
    <m/>
    <n v="0.40045434206450298"/>
    <n v="1.4"/>
    <n v="1.3194999999999999"/>
    <n v="62108"/>
    <n v="81951.509999999995"/>
    <n v="2829"/>
    <n v="84780.51"/>
  </r>
  <r>
    <x v="12"/>
    <x v="3"/>
    <s v="N3"/>
    <x v="2"/>
    <x v="1"/>
    <x v="0"/>
    <s v="Y"/>
    <s v="202203"/>
    <n v="0"/>
    <n v="2946785.0231145499"/>
    <n v="7356223.3976251297"/>
    <m/>
    <n v="0.400583949648115"/>
    <n v="11.9"/>
    <n v="11.186"/>
    <n v="0"/>
    <n v="0"/>
    <n v="-212.54"/>
    <n v="-212.54"/>
  </r>
  <r>
    <x v="12"/>
    <x v="3"/>
    <s v="N4"/>
    <x v="3"/>
    <x v="1"/>
    <x v="0"/>
    <s v="Y"/>
    <s v="202203"/>
    <n v="13282"/>
    <n v="2946785.0231145499"/>
    <n v="5728480.7869578004"/>
    <m/>
    <n v="0.51440951496661802"/>
    <n v="7.43"/>
    <n v="6.9842000000000004"/>
    <n v="6832"/>
    <n v="47716.05"/>
    <n v="-223.48"/>
    <n v="47492.57"/>
  </r>
  <r>
    <x v="12"/>
    <x v="3"/>
    <s v="KP"/>
    <x v="4"/>
    <x v="2"/>
    <x v="0"/>
    <s v="Y"/>
    <s v="202203"/>
    <n v="5569"/>
    <n v="2946785.0231145499"/>
    <n v="6453830.0055849198"/>
    <m/>
    <n v="0.45659476939499499"/>
    <n v="13.1"/>
    <n v="12.314"/>
    <n v="2542"/>
    <n v="31302.19"/>
    <n v="258.58999999999997"/>
    <n v="31560.78"/>
  </r>
  <r>
    <x v="12"/>
    <x v="3"/>
    <s v="KU"/>
    <x v="3"/>
    <x v="2"/>
    <x v="0"/>
    <s v="Y"/>
    <s v="202203"/>
    <n v="5655"/>
    <n v="2946785.0231145499"/>
    <n v="5728480.7869578004"/>
    <m/>
    <n v="0.51440951496661802"/>
    <n v="12.66"/>
    <n v="11.900399999999999"/>
    <n v="2908"/>
    <n v="34606.36"/>
    <n v="535.52"/>
    <n v="35141.879999999997"/>
  </r>
  <r>
    <x v="13"/>
    <x v="4"/>
    <s v="43"/>
    <x v="5"/>
    <x v="0"/>
    <x v="1"/>
    <s v="Y"/>
    <s v="202203"/>
    <n v="35098"/>
    <n v="1144657.70086653"/>
    <n v="11121717.413787499"/>
    <m/>
    <n v="0.10292094811252001"/>
    <n v="1.33"/>
    <n v="1.253525"/>
    <n v="3612"/>
    <n v="4527.7299999999996"/>
    <n v="146.66"/>
    <n v="4674.3899999999994"/>
  </r>
  <r>
    <x v="13"/>
    <x v="4"/>
    <s v="44"/>
    <x v="0"/>
    <x v="0"/>
    <x v="1"/>
    <s v="Y"/>
    <s v="202203"/>
    <n v="15193"/>
    <n v="1144657.70086653"/>
    <n v="11121717.413787499"/>
    <m/>
    <n v="0.10292094811252001"/>
    <n v="1.33"/>
    <n v="1.253525"/>
    <n v="1563"/>
    <n v="1959.26"/>
    <n v="52.65"/>
    <n v="2011.91"/>
  </r>
  <r>
    <x v="13"/>
    <x v="4"/>
    <s v="42"/>
    <x v="6"/>
    <x v="0"/>
    <x v="1"/>
    <s v="Y"/>
    <s v="202203"/>
    <n v="158452"/>
    <n v="1144657.70086653"/>
    <n v="11121717.413787499"/>
    <m/>
    <n v="0.10292094811252001"/>
    <n v="1.33"/>
    <n v="1.253525"/>
    <n v="16308"/>
    <n v="20442.490000000002"/>
    <n v="569.1"/>
    <n v="21011.59"/>
  </r>
  <r>
    <x v="13"/>
    <x v="4"/>
    <s v="40"/>
    <x v="1"/>
    <x v="0"/>
    <x v="1"/>
    <s v="Y"/>
    <s v="202203"/>
    <n v="169496"/>
    <n v="1144657.70086653"/>
    <n v="11121717.413787499"/>
    <m/>
    <n v="0.10292094811252001"/>
    <n v="1.33"/>
    <n v="1.253525"/>
    <n v="17444"/>
    <n v="21866.49"/>
    <n v="703.22"/>
    <n v="22569.710000000003"/>
  </r>
  <r>
    <x v="13"/>
    <x v="4"/>
    <s v="45"/>
    <x v="0"/>
    <x v="1"/>
    <x v="1"/>
    <s v="Y"/>
    <s v="202203"/>
    <n v="4904"/>
    <n v="1144657.70086653"/>
    <n v="11121717.413787499"/>
    <m/>
    <n v="0.10292094811252001"/>
    <n v="16.27"/>
    <n v="15.293799999999999"/>
    <n v="504"/>
    <n v="7708.08"/>
    <n v="-45.9"/>
    <n v="7662.18"/>
  </r>
  <r>
    <x v="13"/>
    <x v="4"/>
    <s v="46"/>
    <x v="7"/>
    <x v="1"/>
    <x v="1"/>
    <s v="Y"/>
    <s v="202203"/>
    <n v="3094"/>
    <n v="1144657.70086653"/>
    <n v="10495958.708731201"/>
    <m/>
    <n v="0.109056993518308"/>
    <n v="15.46"/>
    <n v="14.532400000000001"/>
    <n v="337"/>
    <n v="4897.42"/>
    <n v="-43.6"/>
    <n v="4853.82"/>
  </r>
  <r>
    <x v="13"/>
    <x v="4"/>
    <s v="47"/>
    <x v="1"/>
    <x v="1"/>
    <x v="1"/>
    <s v="Y"/>
    <s v="202203"/>
    <n v="16703"/>
    <n v="1144657.70086653"/>
    <n v="11121717.413787499"/>
    <m/>
    <n v="0.10292094811252001"/>
    <n v="16.27"/>
    <n v="15.293799999999999"/>
    <n v="1719"/>
    <n v="26290.04"/>
    <n v="-122.34"/>
    <n v="26167.7"/>
  </r>
  <r>
    <x v="13"/>
    <x v="4"/>
    <s v="KA"/>
    <x v="6"/>
    <x v="2"/>
    <x v="1"/>
    <s v="Y"/>
    <s v="202203"/>
    <n v="7795"/>
    <n v="1144657.70086653"/>
    <n v="11121717.413787499"/>
    <m/>
    <n v="0.10292094811252001"/>
    <n v="10.02"/>
    <n v="9.4187999999999992"/>
    <n v="802"/>
    <n v="7553.88"/>
    <n v="65.930000000000007"/>
    <n v="7619.81"/>
  </r>
  <r>
    <x v="13"/>
    <x v="4"/>
    <s v="KE"/>
    <x v="1"/>
    <x v="2"/>
    <x v="1"/>
    <s v="Y"/>
    <s v="202203"/>
    <n v="7086"/>
    <n v="1144657.70086653"/>
    <n v="11121717.413787499"/>
    <m/>
    <n v="0.10292094811252001"/>
    <n v="10.02"/>
    <n v="9.4187999999999992"/>
    <n v="729"/>
    <n v="6866.31"/>
    <n v="56.52"/>
    <n v="6922.8300000000008"/>
  </r>
  <r>
    <x v="14"/>
    <x v="4"/>
    <s v="43"/>
    <x v="5"/>
    <x v="0"/>
    <x v="1"/>
    <s v="Y"/>
    <s v="202203"/>
    <n v="35098"/>
    <n v="893959.09880035103"/>
    <n v="11121717.413787499"/>
    <m/>
    <n v="8.0379591167468206E-2"/>
    <n v="1.33"/>
    <n v="1.253525"/>
    <n v="2821"/>
    <n v="3536.19"/>
    <n v="115.32"/>
    <n v="3651.51"/>
  </r>
  <r>
    <x v="14"/>
    <x v="4"/>
    <s v="44"/>
    <x v="0"/>
    <x v="0"/>
    <x v="1"/>
    <s v="Y"/>
    <s v="202203"/>
    <n v="15193"/>
    <n v="893959.09880035103"/>
    <n v="11121717.413787499"/>
    <m/>
    <n v="8.0379591167468206E-2"/>
    <n v="1.33"/>
    <n v="1.253525"/>
    <n v="1221"/>
    <n v="1530.55"/>
    <n v="38.86"/>
    <n v="1569.4099999999999"/>
  </r>
  <r>
    <x v="14"/>
    <x v="4"/>
    <s v="42"/>
    <x v="6"/>
    <x v="0"/>
    <x v="1"/>
    <s v="Y"/>
    <s v="202203"/>
    <n v="158452"/>
    <n v="893959.09880035103"/>
    <n v="11121717.413787499"/>
    <m/>
    <n v="8.0379591167468206E-2"/>
    <n v="1.33"/>
    <n v="1.253525"/>
    <n v="12736"/>
    <n v="15964.89"/>
    <n v="446.25"/>
    <n v="16411.14"/>
  </r>
  <r>
    <x v="14"/>
    <x v="4"/>
    <s v="40"/>
    <x v="1"/>
    <x v="0"/>
    <x v="1"/>
    <s v="Y"/>
    <s v="202203"/>
    <n v="169496"/>
    <n v="893959.09880035103"/>
    <n v="11121717.413787499"/>
    <m/>
    <n v="8.0379591167468206E-2"/>
    <n v="1.33"/>
    <n v="1.253525"/>
    <n v="13624"/>
    <n v="17078.02"/>
    <n v="549.04"/>
    <n v="17627.060000000001"/>
  </r>
  <r>
    <x v="14"/>
    <x v="4"/>
    <s v="45"/>
    <x v="0"/>
    <x v="1"/>
    <x v="1"/>
    <s v="Y"/>
    <s v="202203"/>
    <n v="4904"/>
    <n v="893959.09880035103"/>
    <n v="11121717.413787499"/>
    <m/>
    <n v="8.0379591167468206E-2"/>
    <n v="16.27"/>
    <n v="15.293799999999999"/>
    <n v="394"/>
    <n v="6025.76"/>
    <n v="-15.3"/>
    <n v="6010.46"/>
  </r>
  <r>
    <x v="14"/>
    <x v="4"/>
    <s v="46"/>
    <x v="7"/>
    <x v="1"/>
    <x v="1"/>
    <s v="Y"/>
    <s v="202203"/>
    <n v="3094"/>
    <n v="893959.09880035103"/>
    <n v="10495958.708731201"/>
    <m/>
    <n v="8.5171743106868203E-2"/>
    <n v="15.46"/>
    <n v="14.532400000000001"/>
    <n v="263"/>
    <n v="3822.02"/>
    <n v="-14.53"/>
    <n v="3807.49"/>
  </r>
  <r>
    <x v="14"/>
    <x v="4"/>
    <s v="47"/>
    <x v="1"/>
    <x v="1"/>
    <x v="1"/>
    <s v="Y"/>
    <s v="202203"/>
    <n v="16703"/>
    <n v="893959.09880035103"/>
    <n v="11121717.413787499"/>
    <m/>
    <n v="8.0379591167468206E-2"/>
    <n v="16.27"/>
    <n v="15.293799999999999"/>
    <n v="1342"/>
    <n v="20524.28"/>
    <n v="-107.06"/>
    <n v="20417.219999999998"/>
  </r>
  <r>
    <x v="14"/>
    <x v="4"/>
    <s v="KA"/>
    <x v="6"/>
    <x v="2"/>
    <x v="1"/>
    <s v="Y"/>
    <s v="202203"/>
    <n v="7795"/>
    <n v="893959.09880035103"/>
    <n v="11121717.413787499"/>
    <m/>
    <n v="8.0379591167468206E-2"/>
    <n v="10.02"/>
    <n v="9.4187999999999992"/>
    <n v="626"/>
    <n v="5896.17"/>
    <n v="65.930000000000007"/>
    <n v="5962.1"/>
  </r>
  <r>
    <x v="14"/>
    <x v="4"/>
    <s v="KE"/>
    <x v="1"/>
    <x v="2"/>
    <x v="1"/>
    <s v="Y"/>
    <s v="202203"/>
    <n v="7086"/>
    <n v="893959.09880035103"/>
    <n v="11121717.413787499"/>
    <m/>
    <n v="8.0379591167468206E-2"/>
    <n v="10.02"/>
    <n v="9.4187999999999992"/>
    <n v="569"/>
    <n v="5359.3"/>
    <n v="37.68"/>
    <n v="5396.9800000000005"/>
  </r>
  <r>
    <x v="15"/>
    <x v="4"/>
    <s v="43"/>
    <x v="5"/>
    <x v="0"/>
    <x v="1"/>
    <s v="Y"/>
    <s v="202203"/>
    <n v="35098"/>
    <n v="2949647.1106103598"/>
    <n v="11121717.413787499"/>
    <m/>
    <n v="0.26521507433318797"/>
    <n v="1.33"/>
    <n v="1.253525"/>
    <n v="9308"/>
    <n v="11667.81"/>
    <n v="379.82"/>
    <n v="12047.63"/>
  </r>
  <r>
    <x v="15"/>
    <x v="4"/>
    <s v="44"/>
    <x v="0"/>
    <x v="0"/>
    <x v="1"/>
    <s v="Y"/>
    <s v="202203"/>
    <n v="15193"/>
    <n v="2949647.1106103598"/>
    <n v="11121717.413787499"/>
    <m/>
    <n v="0.26521507433318797"/>
    <n v="1.33"/>
    <n v="1.253525"/>
    <n v="4029"/>
    <n v="5050.45"/>
    <n v="132.87"/>
    <n v="5183.32"/>
  </r>
  <r>
    <x v="15"/>
    <x v="4"/>
    <s v="42"/>
    <x v="6"/>
    <x v="0"/>
    <x v="1"/>
    <s v="Y"/>
    <s v="202203"/>
    <n v="158452"/>
    <n v="2949647.1106103598"/>
    <n v="11121717.413787499"/>
    <m/>
    <n v="0.26521507433318797"/>
    <n v="1.33"/>
    <n v="1.253525"/>
    <n v="42023"/>
    <n v="52676.88"/>
    <n v="1466.62"/>
    <n v="54143.5"/>
  </r>
  <r>
    <x v="15"/>
    <x v="4"/>
    <s v="40"/>
    <x v="1"/>
    <x v="0"/>
    <x v="1"/>
    <s v="Y"/>
    <s v="202203"/>
    <n v="169496"/>
    <n v="2949647.1106103598"/>
    <n v="11121717.413787499"/>
    <m/>
    <n v="0.26521507433318797"/>
    <n v="1.33"/>
    <n v="1.253525"/>
    <n v="44952"/>
    <n v="56348.46"/>
    <n v="1812.6"/>
    <n v="58161.06"/>
  </r>
  <r>
    <x v="15"/>
    <x v="4"/>
    <s v="45"/>
    <x v="0"/>
    <x v="1"/>
    <x v="1"/>
    <s v="Y"/>
    <s v="202203"/>
    <n v="4904"/>
    <n v="2949647.1106103598"/>
    <n v="11121717.413787499"/>
    <m/>
    <n v="0.26521507433318797"/>
    <n v="16.27"/>
    <n v="15.293799999999999"/>
    <n v="1300"/>
    <n v="19881.939999999999"/>
    <n v="-91.77"/>
    <n v="19790.169999999998"/>
  </r>
  <r>
    <x v="15"/>
    <x v="4"/>
    <s v="46"/>
    <x v="7"/>
    <x v="1"/>
    <x v="1"/>
    <s v="Y"/>
    <s v="202203"/>
    <n v="3094"/>
    <n v="2949647.1106103598"/>
    <n v="10495958.708731201"/>
    <m/>
    <n v="0.28102693545818302"/>
    <n v="15.46"/>
    <n v="14.532400000000001"/>
    <n v="869"/>
    <n v="12628.66"/>
    <n v="-87.21"/>
    <n v="12541.45"/>
  </r>
  <r>
    <x v="15"/>
    <x v="4"/>
    <s v="47"/>
    <x v="1"/>
    <x v="1"/>
    <x v="1"/>
    <s v="Y"/>
    <s v="202203"/>
    <n v="16703"/>
    <n v="2949647.1106103598"/>
    <n v="11121717.413787499"/>
    <m/>
    <n v="0.26521507433318797"/>
    <n v="16.27"/>
    <n v="15.293799999999999"/>
    <n v="4429"/>
    <n v="67736.240000000005"/>
    <n v="-305.87"/>
    <n v="67430.37000000001"/>
  </r>
  <r>
    <x v="15"/>
    <x v="4"/>
    <s v="KA"/>
    <x v="6"/>
    <x v="2"/>
    <x v="1"/>
    <s v="Y"/>
    <s v="202203"/>
    <n v="7795"/>
    <n v="2949647.1106103598"/>
    <n v="11121717.413787499"/>
    <m/>
    <n v="0.26521507433318797"/>
    <n v="10.02"/>
    <n v="9.4187999999999992"/>
    <n v="2067"/>
    <n v="19468.66"/>
    <n v="197.8"/>
    <n v="19666.46"/>
  </r>
  <r>
    <x v="15"/>
    <x v="4"/>
    <s v="KE"/>
    <x v="1"/>
    <x v="2"/>
    <x v="1"/>
    <s v="Y"/>
    <s v="202203"/>
    <n v="7086"/>
    <n v="2949647.1106103598"/>
    <n v="11121717.413787499"/>
    <m/>
    <n v="0.26521507433318797"/>
    <n v="10.02"/>
    <n v="9.4187999999999992"/>
    <n v="1879"/>
    <n v="17697.93"/>
    <n v="131.88"/>
    <n v="17829.810000000001"/>
  </r>
  <r>
    <x v="16"/>
    <x v="5"/>
    <s v="43"/>
    <x v="5"/>
    <x v="0"/>
    <x v="1"/>
    <s v="Y"/>
    <s v="202203"/>
    <n v="35098"/>
    <n v="5507694.7984539699"/>
    <n v="11121717.413787499"/>
    <m/>
    <n v="0.49521981125200398"/>
    <n v="1.33"/>
    <n v="1.253525"/>
    <n v="17381"/>
    <n v="21787.52"/>
    <n v="710.76"/>
    <n v="22498.28"/>
  </r>
  <r>
    <x v="16"/>
    <x v="5"/>
    <s v="44"/>
    <x v="0"/>
    <x v="0"/>
    <x v="1"/>
    <s v="Y"/>
    <s v="202203"/>
    <n v="15193"/>
    <n v="5507694.7984539699"/>
    <n v="11121717.413787499"/>
    <m/>
    <n v="0.49521981125200398"/>
    <n v="1.33"/>
    <n v="1.253525"/>
    <n v="7523"/>
    <n v="9430.27"/>
    <n v="246.95"/>
    <n v="9677.2200000000012"/>
  </r>
  <r>
    <x v="16"/>
    <x v="5"/>
    <s v="42"/>
    <x v="6"/>
    <x v="0"/>
    <x v="1"/>
    <s v="Y"/>
    <s v="202203"/>
    <n v="158452"/>
    <n v="5507694.7984539699"/>
    <n v="11121717.413787499"/>
    <m/>
    <n v="0.49521981125200398"/>
    <n v="1.33"/>
    <n v="1.253525"/>
    <n v="78468"/>
    <n v="98361.600000000006"/>
    <n v="2740.22"/>
    <n v="101101.82"/>
  </r>
  <r>
    <x v="16"/>
    <x v="5"/>
    <s v="40"/>
    <x v="1"/>
    <x v="0"/>
    <x v="1"/>
    <s v="Y"/>
    <s v="202203"/>
    <n v="169496"/>
    <n v="5507694.7984539699"/>
    <n v="11121717.413787499"/>
    <m/>
    <n v="0.49521981125200398"/>
    <n v="1.33"/>
    <n v="1.253525"/>
    <n v="83937"/>
    <n v="105217.13"/>
    <n v="3385.76"/>
    <n v="108602.89"/>
  </r>
  <r>
    <x v="16"/>
    <x v="5"/>
    <s v="45"/>
    <x v="0"/>
    <x v="1"/>
    <x v="1"/>
    <s v="Y"/>
    <s v="202203"/>
    <n v="4904"/>
    <n v="5507694.7984539699"/>
    <n v="11121717.413787499"/>
    <m/>
    <n v="0.49521981125200398"/>
    <n v="16.27"/>
    <n v="15.293799999999999"/>
    <n v="2428"/>
    <n v="37133.35"/>
    <n v="-198.83"/>
    <n v="36934.519999999997"/>
  </r>
  <r>
    <x v="16"/>
    <x v="5"/>
    <s v="46"/>
    <x v="7"/>
    <x v="1"/>
    <x v="1"/>
    <s v="Y"/>
    <s v="202203"/>
    <n v="3094"/>
    <n v="5507694.7984539699"/>
    <n v="10495958.708731201"/>
    <m/>
    <n v="0.52474432791664105"/>
    <n v="15.46"/>
    <n v="14.532400000000001"/>
    <n v="1623"/>
    <n v="23586.09"/>
    <n v="-218"/>
    <n v="23368.09"/>
  </r>
  <r>
    <x v="16"/>
    <x v="5"/>
    <s v="47"/>
    <x v="1"/>
    <x v="1"/>
    <x v="1"/>
    <s v="Y"/>
    <s v="202203"/>
    <n v="16703"/>
    <n v="5507694.7984539699"/>
    <n v="11121717.413787499"/>
    <m/>
    <n v="0.49521981125200398"/>
    <n v="16.27"/>
    <n v="15.293799999999999"/>
    <n v="8271"/>
    <n v="126495.02"/>
    <n v="-550.57000000000005"/>
    <n v="125944.45"/>
  </r>
  <r>
    <x v="16"/>
    <x v="5"/>
    <s v="KA"/>
    <x v="6"/>
    <x v="2"/>
    <x v="1"/>
    <s v="Y"/>
    <s v="202203"/>
    <n v="7795"/>
    <n v="5507694.7984539699"/>
    <n v="11121717.413787499"/>
    <m/>
    <n v="0.49521981125200398"/>
    <n v="10.02"/>
    <n v="9.4187999999999992"/>
    <n v="3860"/>
    <n v="36356.57"/>
    <n v="376.76"/>
    <n v="36733.33"/>
  </r>
  <r>
    <x v="16"/>
    <x v="5"/>
    <s v="KE"/>
    <x v="1"/>
    <x v="2"/>
    <x v="1"/>
    <s v="Y"/>
    <s v="202203"/>
    <n v="7086"/>
    <n v="5507694.7984539699"/>
    <n v="11121717.413787499"/>
    <m/>
    <n v="0.49521981125200398"/>
    <n v="10.02"/>
    <n v="9.4187999999999992"/>
    <n v="3509"/>
    <n v="33050.57"/>
    <n v="244.89"/>
    <n v="33295.46"/>
  </r>
  <r>
    <x v="17"/>
    <x v="5"/>
    <s v="43"/>
    <x v="5"/>
    <x v="0"/>
    <x v="1"/>
    <s v="Y"/>
    <s v="202203"/>
    <n v="35098"/>
    <n v="625758.70505628199"/>
    <n v="11121717.413787499"/>
    <m/>
    <n v="5.626457513482E-2"/>
    <n v="1.33"/>
    <n v="1.253525"/>
    <n v="1974"/>
    <n v="2474.46"/>
    <n v="80.209999999999994"/>
    <n v="2554.67"/>
  </r>
  <r>
    <x v="17"/>
    <x v="5"/>
    <s v="44"/>
    <x v="0"/>
    <x v="0"/>
    <x v="1"/>
    <s v="Y"/>
    <s v="202203"/>
    <n v="15193"/>
    <n v="625758.70505628199"/>
    <n v="11121717.413787499"/>
    <m/>
    <n v="5.626457513482E-2"/>
    <n v="1.33"/>
    <n v="1.253525"/>
    <n v="854"/>
    <n v="1070.51"/>
    <n v="27.58"/>
    <n v="1098.0899999999999"/>
  </r>
  <r>
    <x v="17"/>
    <x v="5"/>
    <s v="42"/>
    <x v="6"/>
    <x v="0"/>
    <x v="1"/>
    <s v="Y"/>
    <s v="202203"/>
    <n v="158452"/>
    <n v="625758.70505628199"/>
    <n v="11121717.413787499"/>
    <m/>
    <n v="5.626457513482E-2"/>
    <n v="1.33"/>
    <n v="1.253525"/>
    <n v="8915"/>
    <n v="11175.18"/>
    <n v="313.39"/>
    <n v="11488.57"/>
  </r>
  <r>
    <x v="17"/>
    <x v="5"/>
    <s v="40"/>
    <x v="1"/>
    <x v="0"/>
    <x v="1"/>
    <s v="Y"/>
    <s v="202203"/>
    <n v="169496"/>
    <n v="625758.70505628199"/>
    <n v="11121717.413787499"/>
    <m/>
    <n v="5.626457513482E-2"/>
    <n v="1.33"/>
    <n v="1.253525"/>
    <n v="9536"/>
    <n v="11953.61"/>
    <n v="386.09"/>
    <n v="12339.7"/>
  </r>
  <r>
    <x v="17"/>
    <x v="5"/>
    <s v="45"/>
    <x v="0"/>
    <x v="1"/>
    <x v="1"/>
    <s v="Y"/>
    <s v="202203"/>
    <n v="4904"/>
    <n v="625758.70505628199"/>
    <n v="11121717.413787499"/>
    <m/>
    <n v="5.626457513482E-2"/>
    <n v="16.27"/>
    <n v="15.293799999999999"/>
    <n v="275"/>
    <n v="4205.8"/>
    <n v="15.3"/>
    <n v="4221.1000000000004"/>
  </r>
  <r>
    <x v="17"/>
    <x v="5"/>
    <s v="46"/>
    <x v="7"/>
    <x v="1"/>
    <x v="1"/>
    <s v="N"/>
    <s v="202203"/>
    <n v="3094"/>
    <n v="625758.70505628199"/>
    <m/>
    <m/>
    <m/>
    <n v="15.46"/>
    <n v="14.532400000000001"/>
    <m/>
    <n v="0"/>
    <n v="0"/>
    <n v="0"/>
  </r>
  <r>
    <x v="17"/>
    <x v="5"/>
    <s v="47"/>
    <x v="1"/>
    <x v="1"/>
    <x v="1"/>
    <s v="Y"/>
    <s v="202203"/>
    <n v="16703"/>
    <n v="625758.70505628199"/>
    <n v="11121717.413787499"/>
    <m/>
    <n v="5.626457513482E-2"/>
    <n v="16.27"/>
    <n v="15.293799999999999"/>
    <n v="939"/>
    <n v="14360.88"/>
    <n v="-61.18"/>
    <n v="14299.699999999999"/>
  </r>
  <r>
    <x v="17"/>
    <x v="5"/>
    <s v="KA"/>
    <x v="6"/>
    <x v="2"/>
    <x v="1"/>
    <s v="Y"/>
    <s v="202203"/>
    <n v="7795"/>
    <n v="625758.70505628199"/>
    <n v="11121717.413787499"/>
    <m/>
    <n v="5.626457513482E-2"/>
    <n v="10.02"/>
    <n v="9.4187999999999992"/>
    <n v="438"/>
    <n v="4125.43"/>
    <n v="37.68"/>
    <n v="4163.1100000000006"/>
  </r>
  <r>
    <x v="17"/>
    <x v="5"/>
    <s v="KE"/>
    <x v="1"/>
    <x v="2"/>
    <x v="1"/>
    <s v="Y"/>
    <s v="202203"/>
    <n v="7086"/>
    <n v="625758.70505628199"/>
    <n v="11121717.413787499"/>
    <m/>
    <n v="5.626457513482E-2"/>
    <n v="10.02"/>
    <n v="9.4187999999999992"/>
    <n v="398"/>
    <n v="3748.68"/>
    <n v="28.26"/>
    <n v="3776.94"/>
  </r>
  <r>
    <x v="18"/>
    <x v="6"/>
    <s v="67"/>
    <x v="5"/>
    <x v="0"/>
    <x v="2"/>
    <s v="Y"/>
    <s v="202203"/>
    <n v="86404"/>
    <n v="604077.75907036103"/>
    <n v="7198023.4109100904"/>
    <m/>
    <n v="8.39227277525601E-2"/>
    <n v="1.06"/>
    <n v="0.99904999999999999"/>
    <n v="7251"/>
    <n v="7244.11"/>
    <n v="336.68"/>
    <n v="7580.79"/>
  </r>
  <r>
    <x v="18"/>
    <x v="6"/>
    <s v="63"/>
    <x v="0"/>
    <x v="0"/>
    <x v="2"/>
    <s v="Y"/>
    <s v="202203"/>
    <n v="173113"/>
    <n v="604077.75907036103"/>
    <n v="6255206.19901763"/>
    <m/>
    <n v="9.6571997764874698E-2"/>
    <n v="0.87"/>
    <n v="0.81997500000000001"/>
    <n v="16717"/>
    <n v="13707.52"/>
    <n v="368.99"/>
    <n v="14076.51"/>
  </r>
  <r>
    <x v="18"/>
    <x v="6"/>
    <s v="66"/>
    <x v="8"/>
    <x v="0"/>
    <x v="2"/>
    <s v="Y"/>
    <s v="202203"/>
    <n v="154188"/>
    <n v="604077.75907036103"/>
    <n v="7196047.8106917497"/>
    <m/>
    <n v="8.3945767866193802E-2"/>
    <n v="1.06"/>
    <n v="0.99904999999999999"/>
    <n v="12943"/>
    <n v="12930.7"/>
    <n v="315.69"/>
    <n v="13246.390000000001"/>
  </r>
  <r>
    <x v="18"/>
    <x v="6"/>
    <s v="69"/>
    <x v="0"/>
    <x v="1"/>
    <x v="2"/>
    <s v="Y"/>
    <s v="202203"/>
    <n v="16802"/>
    <n v="604077.75907036103"/>
    <n v="6255206.19901763"/>
    <m/>
    <n v="9.6571997764874698E-2"/>
    <n v="4.84"/>
    <n v="4.5495999999999999"/>
    <n v="1622"/>
    <n v="7379.45"/>
    <n v="-59.15"/>
    <n v="7320.3"/>
  </r>
  <r>
    <x v="18"/>
    <x v="6"/>
    <s v="6C"/>
    <x v="2"/>
    <x v="1"/>
    <x v="2"/>
    <s v="Y"/>
    <s v="202203"/>
    <n v="0"/>
    <n v="604077.75907036103"/>
    <n v="7198023.4109100904"/>
    <m/>
    <n v="8.3922727752560003E-2"/>
    <n v="9.76"/>
    <n v="9.1744000000000003"/>
    <n v="0"/>
    <n v="0"/>
    <n v="-18.350000000000001"/>
    <n v="-18.350000000000001"/>
  </r>
  <r>
    <x v="18"/>
    <x v="6"/>
    <s v="K1"/>
    <x v="5"/>
    <x v="2"/>
    <x v="2"/>
    <s v="Y"/>
    <s v="202203"/>
    <n v="5691"/>
    <n v="604077.75907036103"/>
    <n v="7198023.4109100904"/>
    <m/>
    <n v="8.3922727752560003E-2"/>
    <n v="11.17"/>
    <n v="10.4998"/>
    <n v="477"/>
    <n v="5008.3999999999996"/>
    <n v="42"/>
    <n v="5050.3999999999996"/>
  </r>
  <r>
    <x v="18"/>
    <x v="6"/>
    <s v="KB"/>
    <x v="8"/>
    <x v="2"/>
    <x v="2"/>
    <s v="Y"/>
    <s v="202203"/>
    <n v="9768"/>
    <n v="604077.75907036103"/>
    <n v="7196047.8106917497"/>
    <m/>
    <n v="8.3945767866193802E-2"/>
    <n v="11.16"/>
    <n v="10.490399999999999"/>
    <n v="819"/>
    <n v="8591.64"/>
    <n v="62.94"/>
    <n v="8654.58"/>
  </r>
  <r>
    <x v="19"/>
    <x v="6"/>
    <s v="67"/>
    <x v="5"/>
    <x v="0"/>
    <x v="2"/>
    <s v="Y"/>
    <s v="202203"/>
    <n v="86404"/>
    <n v="1975.60021834332"/>
    <n v="7198023.4109100904"/>
    <m/>
    <n v="2.7446426686371898E-4"/>
    <n v="1.06"/>
    <n v="0.99904999999999999"/>
    <n v="23"/>
    <n v="22.98"/>
    <n v="2"/>
    <n v="24.98"/>
  </r>
  <r>
    <x v="19"/>
    <x v="6"/>
    <s v="63"/>
    <x v="0"/>
    <x v="0"/>
    <x v="2"/>
    <s v="N"/>
    <s v="202203"/>
    <n v="173113"/>
    <n v="1975.60021834332"/>
    <m/>
    <m/>
    <m/>
    <n v="0.87"/>
    <n v="0.81997500000000001"/>
    <m/>
    <n v="0"/>
    <n v="0"/>
    <n v="0"/>
  </r>
  <r>
    <x v="19"/>
    <x v="6"/>
    <s v="66"/>
    <x v="8"/>
    <x v="0"/>
    <x v="2"/>
    <s v="N"/>
    <s v="202203"/>
    <n v="154188"/>
    <n v="1975.60021834332"/>
    <m/>
    <m/>
    <m/>
    <n v="1.06"/>
    <n v="0.99904999999999999"/>
    <m/>
    <n v="0"/>
    <n v="0"/>
    <n v="0"/>
  </r>
  <r>
    <x v="19"/>
    <x v="6"/>
    <s v="69"/>
    <x v="0"/>
    <x v="1"/>
    <x v="2"/>
    <s v="N"/>
    <s v="202203"/>
    <n v="16802"/>
    <n v="1975.60021834332"/>
    <m/>
    <m/>
    <m/>
    <n v="4.84"/>
    <n v="4.5495999999999999"/>
    <m/>
    <n v="0"/>
    <n v="0"/>
    <n v="0"/>
  </r>
  <r>
    <x v="19"/>
    <x v="6"/>
    <s v="6C"/>
    <x v="2"/>
    <x v="1"/>
    <x v="2"/>
    <s v="Y"/>
    <s v="202203"/>
    <n v="0"/>
    <n v="1975.60021834332"/>
    <n v="7198023.4109100904"/>
    <m/>
    <n v="2.7446426686371801E-4"/>
    <n v="9.76"/>
    <n v="9.1744000000000003"/>
    <n v="0"/>
    <n v="0"/>
    <n v="0"/>
    <n v="0"/>
  </r>
  <r>
    <x v="19"/>
    <x v="6"/>
    <s v="K1"/>
    <x v="5"/>
    <x v="2"/>
    <x v="2"/>
    <s v="Y"/>
    <s v="202203"/>
    <n v="5691"/>
    <n v="1975.60021834332"/>
    <n v="7198023.4109100904"/>
    <m/>
    <n v="2.7446426686371801E-4"/>
    <n v="11.17"/>
    <n v="10.4998"/>
    <n v="1"/>
    <n v="10.5"/>
    <n v="0"/>
    <n v="10.5"/>
  </r>
  <r>
    <x v="19"/>
    <x v="6"/>
    <s v="KB"/>
    <x v="8"/>
    <x v="2"/>
    <x v="2"/>
    <s v="N"/>
    <s v="202203"/>
    <n v="9768"/>
    <n v="1975.60021834332"/>
    <m/>
    <m/>
    <m/>
    <n v="11.16"/>
    <n v="10.490399999999999"/>
    <m/>
    <n v="0"/>
    <n v="0"/>
    <n v="0"/>
  </r>
  <r>
    <x v="20"/>
    <x v="7"/>
    <s v="67"/>
    <x v="5"/>
    <x v="0"/>
    <x v="2"/>
    <s v="Y"/>
    <s v="202203"/>
    <n v="86404"/>
    <n v="788771.05127753306"/>
    <n v="7198023.4109100904"/>
    <m/>
    <n v="0.109581617931666"/>
    <n v="1.06"/>
    <n v="0.99904999999999999"/>
    <n v="9468"/>
    <n v="9459.01"/>
    <n v="438.6"/>
    <n v="9897.61"/>
  </r>
  <r>
    <x v="20"/>
    <x v="7"/>
    <s v="63"/>
    <x v="0"/>
    <x v="0"/>
    <x v="2"/>
    <s v="Y"/>
    <s v="202203"/>
    <n v="173113"/>
    <n v="788771.05127753306"/>
    <n v="6255206.19901763"/>
    <m/>
    <n v="0.12609832932468501"/>
    <n v="0.87"/>
    <n v="0.81997500000000001"/>
    <n v="21829"/>
    <n v="17899.23"/>
    <n v="481.32"/>
    <n v="18380.55"/>
  </r>
  <r>
    <x v="20"/>
    <x v="7"/>
    <s v="66"/>
    <x v="8"/>
    <x v="0"/>
    <x v="2"/>
    <s v="Y"/>
    <s v="202203"/>
    <n v="154188"/>
    <n v="788771.05127753306"/>
    <n v="7196047.8106917497"/>
    <m/>
    <n v="0.10961170242721199"/>
    <n v="1.06"/>
    <n v="0.99904999999999999"/>
    <n v="16900"/>
    <n v="16883.95"/>
    <n v="412.61"/>
    <n v="17296.560000000001"/>
  </r>
  <r>
    <x v="20"/>
    <x v="7"/>
    <s v="69"/>
    <x v="0"/>
    <x v="1"/>
    <x v="2"/>
    <s v="Y"/>
    <s v="202203"/>
    <n v="16802"/>
    <n v="788771.05127753306"/>
    <n v="6255206.19901763"/>
    <m/>
    <n v="0.12609832932468501"/>
    <n v="4.84"/>
    <n v="4.5495999999999999"/>
    <n v="2118"/>
    <n v="9636.0499999999993"/>
    <n v="-72.790000000000006"/>
    <n v="9563.2599999999984"/>
  </r>
  <r>
    <x v="20"/>
    <x v="7"/>
    <s v="6C"/>
    <x v="2"/>
    <x v="1"/>
    <x v="2"/>
    <s v="Y"/>
    <s v="202203"/>
    <n v="0"/>
    <n v="788771.05127753306"/>
    <n v="7198023.4109100904"/>
    <m/>
    <n v="0.109581617931666"/>
    <n v="9.76"/>
    <n v="9.1744000000000003"/>
    <n v="0"/>
    <n v="0"/>
    <n v="0"/>
    <n v="0"/>
  </r>
  <r>
    <x v="20"/>
    <x v="7"/>
    <s v="K1"/>
    <x v="5"/>
    <x v="2"/>
    <x v="2"/>
    <s v="Y"/>
    <s v="202203"/>
    <n v="5691"/>
    <n v="788771.05127753306"/>
    <n v="7198023.4109100904"/>
    <m/>
    <n v="0.109581617931666"/>
    <n v="11.17"/>
    <n v="10.4998"/>
    <n v="623"/>
    <n v="6541.38"/>
    <n v="73.5"/>
    <n v="6614.88"/>
  </r>
  <r>
    <x v="20"/>
    <x v="7"/>
    <s v="KB"/>
    <x v="8"/>
    <x v="2"/>
    <x v="2"/>
    <s v="Y"/>
    <s v="202203"/>
    <n v="9768"/>
    <n v="788771.05127753306"/>
    <n v="7196047.8106917497"/>
    <m/>
    <n v="0.10961170242721199"/>
    <n v="11.16"/>
    <n v="10.490399999999999"/>
    <n v="1070"/>
    <n v="11224.73"/>
    <n v="94.41"/>
    <n v="11319.14"/>
  </r>
  <r>
    <x v="21"/>
    <x v="8"/>
    <s v="67"/>
    <x v="5"/>
    <x v="0"/>
    <x v="2"/>
    <s v="Y"/>
    <s v="202203"/>
    <n v="86404"/>
    <n v="8839.5445666899705"/>
    <n v="7198023.4109100904"/>
    <m/>
    <n v="1.2280516555825301E-3"/>
    <n v="1.06"/>
    <n v="0.99904999999999999"/>
    <n v="106"/>
    <n v="105.9"/>
    <n v="4.99"/>
    <n v="110.89"/>
  </r>
  <r>
    <x v="21"/>
    <x v="8"/>
    <s v="63"/>
    <x v="0"/>
    <x v="0"/>
    <x v="2"/>
    <s v="Y"/>
    <s v="202203"/>
    <n v="173113"/>
    <n v="8839.5445666899705"/>
    <n v="6255206.19901763"/>
    <m/>
    <n v="1.41314998825749E-3"/>
    <n v="0.87"/>
    <n v="0.81997500000000001"/>
    <n v="244"/>
    <n v="200.07"/>
    <n v="4.92"/>
    <n v="204.98999999999998"/>
  </r>
  <r>
    <x v="21"/>
    <x v="8"/>
    <s v="66"/>
    <x v="8"/>
    <x v="0"/>
    <x v="2"/>
    <s v="Y"/>
    <s v="202203"/>
    <n v="154188"/>
    <n v="8839.5445666899705"/>
    <n v="7196047.8106917497"/>
    <m/>
    <n v="1.2283888044151601E-3"/>
    <n v="1.06"/>
    <n v="0.99904999999999999"/>
    <n v="189"/>
    <n v="188.82"/>
    <n v="5.99"/>
    <n v="194.81"/>
  </r>
  <r>
    <x v="21"/>
    <x v="8"/>
    <s v="69"/>
    <x v="0"/>
    <x v="1"/>
    <x v="2"/>
    <s v="Y"/>
    <s v="202203"/>
    <n v="16802"/>
    <n v="8839.5445666899705"/>
    <n v="6255206.19901763"/>
    <m/>
    <n v="1.41314998825749E-3"/>
    <n v="4.84"/>
    <n v="4.5495999999999999"/>
    <n v="23"/>
    <n v="104.64"/>
    <n v="0"/>
    <n v="104.64"/>
  </r>
  <r>
    <x v="21"/>
    <x v="8"/>
    <s v="6C"/>
    <x v="2"/>
    <x v="1"/>
    <x v="2"/>
    <s v="Y"/>
    <s v="202203"/>
    <n v="0"/>
    <n v="8839.5445666899705"/>
    <n v="7198023.4109100904"/>
    <m/>
    <n v="1.2280516555825301E-3"/>
    <n v="9.76"/>
    <n v="9.1744000000000003"/>
    <n v="0"/>
    <n v="0"/>
    <n v="0"/>
    <n v="0"/>
  </r>
  <r>
    <x v="21"/>
    <x v="8"/>
    <s v="K1"/>
    <x v="5"/>
    <x v="2"/>
    <x v="2"/>
    <s v="Y"/>
    <s v="202203"/>
    <n v="5691"/>
    <n v="8839.5445666899705"/>
    <n v="7198023.4109100904"/>
    <m/>
    <n v="1.2280516555825301E-3"/>
    <n v="11.17"/>
    <n v="10.4998"/>
    <n v="6"/>
    <n v="63"/>
    <n v="0"/>
    <n v="63"/>
  </r>
  <r>
    <x v="21"/>
    <x v="8"/>
    <s v="KB"/>
    <x v="8"/>
    <x v="2"/>
    <x v="2"/>
    <s v="Y"/>
    <s v="202203"/>
    <n v="9768"/>
    <n v="8839.5445666899705"/>
    <n v="7196047.8106917497"/>
    <m/>
    <n v="1.2283888044151601E-3"/>
    <n v="11.16"/>
    <n v="10.490399999999999"/>
    <n v="11"/>
    <n v="115.39"/>
    <n v="0"/>
    <n v="115.39"/>
  </r>
  <r>
    <x v="22"/>
    <x v="8"/>
    <s v="67"/>
    <x v="5"/>
    <x v="0"/>
    <x v="2"/>
    <s v="Y"/>
    <s v="202203"/>
    <n v="86404"/>
    <n v="31305.6649983633"/>
    <n v="7198023.4109100904"/>
    <m/>
    <n v="4.3492029979943E-3"/>
    <n v="1.06"/>
    <n v="0.99904999999999999"/>
    <n v="375"/>
    <n v="374.64"/>
    <n v="17.98"/>
    <n v="392.62"/>
  </r>
  <r>
    <x v="22"/>
    <x v="8"/>
    <s v="63"/>
    <x v="0"/>
    <x v="0"/>
    <x v="2"/>
    <s v="N"/>
    <s v="202203"/>
    <n v="173113"/>
    <n v="31305.6649983633"/>
    <m/>
    <m/>
    <m/>
    <n v="0.87"/>
    <n v="0.81997500000000001"/>
    <m/>
    <n v="0"/>
    <n v="0"/>
    <n v="0"/>
  </r>
  <r>
    <x v="22"/>
    <x v="8"/>
    <s v="66"/>
    <x v="8"/>
    <x v="0"/>
    <x v="2"/>
    <s v="Y"/>
    <s v="202203"/>
    <n v="154188"/>
    <n v="31305.6649983633"/>
    <n v="7196047.8106917497"/>
    <m/>
    <n v="4.35039702652475E-3"/>
    <n v="1.06"/>
    <n v="0.99904999999999999"/>
    <n v="670"/>
    <n v="669.36"/>
    <n v="15.98"/>
    <n v="685.34"/>
  </r>
  <r>
    <x v="22"/>
    <x v="8"/>
    <s v="69"/>
    <x v="0"/>
    <x v="1"/>
    <x v="2"/>
    <s v="N"/>
    <s v="202203"/>
    <n v="16802"/>
    <n v="31305.6649983633"/>
    <m/>
    <m/>
    <m/>
    <n v="4.84"/>
    <n v="4.5495999999999999"/>
    <m/>
    <n v="0"/>
    <n v="0"/>
    <n v="0"/>
  </r>
  <r>
    <x v="22"/>
    <x v="8"/>
    <s v="6C"/>
    <x v="2"/>
    <x v="1"/>
    <x v="2"/>
    <s v="Y"/>
    <s v="202203"/>
    <n v="0"/>
    <n v="31305.6649983633"/>
    <n v="7198023.4109100904"/>
    <m/>
    <n v="4.3492029979943E-3"/>
    <n v="9.76"/>
    <n v="9.1744000000000003"/>
    <n v="0"/>
    <n v="0"/>
    <n v="0"/>
    <n v="0"/>
  </r>
  <r>
    <x v="22"/>
    <x v="8"/>
    <s v="K1"/>
    <x v="5"/>
    <x v="2"/>
    <x v="2"/>
    <s v="Y"/>
    <s v="202203"/>
    <n v="5691"/>
    <n v="31305.6649983633"/>
    <n v="7198023.4109100904"/>
    <m/>
    <n v="4.3492029979943E-3"/>
    <n v="11.17"/>
    <n v="10.4998"/>
    <n v="24"/>
    <n v="252"/>
    <n v="0"/>
    <n v="252"/>
  </r>
  <r>
    <x v="22"/>
    <x v="8"/>
    <s v="KB"/>
    <x v="8"/>
    <x v="2"/>
    <x v="2"/>
    <s v="Y"/>
    <s v="202203"/>
    <n v="9768"/>
    <n v="31305.6649983633"/>
    <n v="7196047.8106917497"/>
    <m/>
    <n v="4.35039702652475E-3"/>
    <n v="11.16"/>
    <n v="10.490399999999999"/>
    <n v="42"/>
    <n v="440.6"/>
    <n v="0"/>
    <n v="440.6"/>
  </r>
  <r>
    <x v="23"/>
    <x v="8"/>
    <s v="67"/>
    <x v="5"/>
    <x v="0"/>
    <x v="2"/>
    <s v="Y"/>
    <s v="202203"/>
    <n v="86404"/>
    <n v="2659183.2220980301"/>
    <n v="7198023.4109100904"/>
    <m/>
    <n v="0.36943242197121601"/>
    <n v="1.06"/>
    <n v="0.99904999999999999"/>
    <n v="31920"/>
    <n v="31889.68"/>
    <n v="1482.6"/>
    <n v="33372.28"/>
  </r>
  <r>
    <x v="23"/>
    <x v="8"/>
    <s v="63"/>
    <x v="0"/>
    <x v="0"/>
    <x v="2"/>
    <s v="Y"/>
    <s v="202203"/>
    <n v="173113"/>
    <n v="2659183.2220980301"/>
    <n v="6255206.19901763"/>
    <m/>
    <n v="0.42511519804345499"/>
    <n v="0.87"/>
    <n v="0.81997500000000001"/>
    <n v="73592"/>
    <n v="60343.6"/>
    <n v="1623.55"/>
    <n v="61967.15"/>
  </r>
  <r>
    <x v="23"/>
    <x v="8"/>
    <s v="66"/>
    <x v="8"/>
    <x v="0"/>
    <x v="2"/>
    <s v="Y"/>
    <s v="202203"/>
    <n v="154188"/>
    <n v="2659183.2220980301"/>
    <n v="7196047.8106917497"/>
    <m/>
    <n v="0.36953384580728699"/>
    <n v="1.06"/>
    <n v="0.99904999999999999"/>
    <n v="56977"/>
    <n v="56922.87"/>
    <n v="1393.66"/>
    <n v="58316.530000000006"/>
  </r>
  <r>
    <x v="23"/>
    <x v="8"/>
    <s v="69"/>
    <x v="0"/>
    <x v="1"/>
    <x v="2"/>
    <s v="Y"/>
    <s v="202203"/>
    <n v="16802"/>
    <n v="2659183.2220980301"/>
    <n v="6255206.19901763"/>
    <m/>
    <n v="0.42511519804345499"/>
    <n v="4.84"/>
    <n v="4.5495999999999999"/>
    <n v="7142"/>
    <n v="32493.24"/>
    <n v="-241.13"/>
    <n v="32252.11"/>
  </r>
  <r>
    <x v="23"/>
    <x v="8"/>
    <s v="6C"/>
    <x v="2"/>
    <x v="1"/>
    <x v="2"/>
    <s v="Y"/>
    <s v="202203"/>
    <n v="0"/>
    <n v="2659183.2220980301"/>
    <n v="7198023.4109100904"/>
    <m/>
    <n v="0.36943242197121601"/>
    <n v="9.76"/>
    <n v="9.1744000000000003"/>
    <n v="0"/>
    <n v="0"/>
    <n v="-27.52"/>
    <n v="-27.52"/>
  </r>
  <r>
    <x v="23"/>
    <x v="8"/>
    <s v="K1"/>
    <x v="5"/>
    <x v="2"/>
    <x v="2"/>
    <s v="Y"/>
    <s v="202203"/>
    <n v="5691"/>
    <n v="2659183.2220980301"/>
    <n v="7198023.4109100904"/>
    <m/>
    <n v="0.36943242197121601"/>
    <n v="11.17"/>
    <n v="10.4998"/>
    <n v="2102"/>
    <n v="22070.58"/>
    <n v="199.48"/>
    <n v="22270.06"/>
  </r>
  <r>
    <x v="23"/>
    <x v="8"/>
    <s v="KB"/>
    <x v="8"/>
    <x v="2"/>
    <x v="2"/>
    <s v="Y"/>
    <s v="202203"/>
    <n v="9768"/>
    <n v="2659183.2220980301"/>
    <n v="7196047.8106917497"/>
    <m/>
    <n v="0.36953384580728699"/>
    <n v="11.16"/>
    <n v="10.490399999999999"/>
    <n v="3609"/>
    <n v="37859.85"/>
    <n v="283.24"/>
    <n v="38143.089999999997"/>
  </r>
  <r>
    <x v="24"/>
    <x v="8"/>
    <s v="67"/>
    <x v="5"/>
    <x v="0"/>
    <x v="2"/>
    <s v="Y"/>
    <s v="202203"/>
    <n v="86404"/>
    <n v="870099.92693266599"/>
    <n v="7198023.4109100904"/>
    <m/>
    <n v="0.12088039691755501"/>
    <n v="1.06"/>
    <n v="0.99904999999999999"/>
    <n v="10444"/>
    <n v="10434.08"/>
    <n v="483.55"/>
    <n v="10917.63"/>
  </r>
  <r>
    <x v="24"/>
    <x v="8"/>
    <s v="63"/>
    <x v="0"/>
    <x v="0"/>
    <x v="2"/>
    <s v="Y"/>
    <s v="202203"/>
    <n v="173113"/>
    <n v="870099.92693266599"/>
    <n v="6255206.19901763"/>
    <m/>
    <n v="0.13910011904472699"/>
    <n v="0.87"/>
    <n v="0.81997500000000001"/>
    <n v="24080"/>
    <n v="19745"/>
    <n v="530.52"/>
    <n v="20275.52"/>
  </r>
  <r>
    <x v="24"/>
    <x v="8"/>
    <s v="66"/>
    <x v="8"/>
    <x v="0"/>
    <x v="2"/>
    <s v="Y"/>
    <s v="202203"/>
    <n v="154188"/>
    <n v="870099.92693266599"/>
    <n v="7196047.8106917497"/>
    <m/>
    <n v="0.12091358337557"/>
    <n v="1.06"/>
    <n v="0.99904999999999999"/>
    <n v="18643"/>
    <n v="18625.29"/>
    <n v="457.57"/>
    <n v="19082.86"/>
  </r>
  <r>
    <x v="24"/>
    <x v="8"/>
    <s v="69"/>
    <x v="0"/>
    <x v="1"/>
    <x v="2"/>
    <s v="Y"/>
    <s v="202203"/>
    <n v="16802"/>
    <n v="870099.92693266599"/>
    <n v="6255206.19901763"/>
    <m/>
    <n v="0.13910011904472699"/>
    <n v="4.84"/>
    <n v="4.5495999999999999"/>
    <n v="2337"/>
    <n v="10632.42"/>
    <n v="-81.900000000000006"/>
    <n v="10550.52"/>
  </r>
  <r>
    <x v="24"/>
    <x v="8"/>
    <s v="6C"/>
    <x v="2"/>
    <x v="1"/>
    <x v="2"/>
    <s v="Y"/>
    <s v="202203"/>
    <n v="0"/>
    <n v="870099.92693266599"/>
    <n v="7198023.4109100904"/>
    <m/>
    <n v="0.12088039691755501"/>
    <n v="9.76"/>
    <n v="9.1744000000000003"/>
    <n v="0"/>
    <n v="0"/>
    <n v="-18.350000000000001"/>
    <n v="-18.350000000000001"/>
  </r>
  <r>
    <x v="24"/>
    <x v="8"/>
    <s v="K1"/>
    <x v="5"/>
    <x v="2"/>
    <x v="2"/>
    <s v="Y"/>
    <s v="202203"/>
    <n v="5691"/>
    <n v="870099.92693266599"/>
    <n v="7198023.4109100904"/>
    <m/>
    <n v="0.12088039691755501"/>
    <n v="11.17"/>
    <n v="10.4998"/>
    <n v="687"/>
    <n v="7213.36"/>
    <n v="94.5"/>
    <n v="7307.86"/>
  </r>
  <r>
    <x v="24"/>
    <x v="8"/>
    <s v="KB"/>
    <x v="8"/>
    <x v="2"/>
    <x v="2"/>
    <s v="Y"/>
    <s v="202203"/>
    <n v="9768"/>
    <n v="870099.92693266599"/>
    <n v="7196047.8106917497"/>
    <m/>
    <n v="0.12091358337557"/>
    <n v="11.16"/>
    <n v="10.490399999999999"/>
    <n v="1181"/>
    <n v="12389.16"/>
    <n v="94.41"/>
    <n v="12483.57"/>
  </r>
  <r>
    <x v="25"/>
    <x v="8"/>
    <s v="67"/>
    <x v="5"/>
    <x v="0"/>
    <x v="2"/>
    <s v="Y"/>
    <s v="202203"/>
    <n v="86404"/>
    <n v="1324234.6950723501"/>
    <n v="7198023.4109100904"/>
    <m/>
    <n v="0.18397199056968899"/>
    <n v="1.06"/>
    <n v="0.99904999999999999"/>
    <n v="15895"/>
    <n v="15879.9"/>
    <n v="738.29"/>
    <n v="16618.189999999999"/>
  </r>
  <r>
    <x v="25"/>
    <x v="8"/>
    <s v="63"/>
    <x v="0"/>
    <x v="0"/>
    <x v="2"/>
    <s v="Y"/>
    <s v="202203"/>
    <n v="173113"/>
    <n v="1324234.6950723501"/>
    <n v="6255206.19901763"/>
    <m/>
    <n v="0.21170120583400101"/>
    <n v="0.87"/>
    <n v="0.81997500000000001"/>
    <n v="36648"/>
    <n v="30050.44"/>
    <n v="807.67"/>
    <n v="30858.109999999997"/>
  </r>
  <r>
    <x v="25"/>
    <x v="8"/>
    <s v="66"/>
    <x v="8"/>
    <x v="0"/>
    <x v="2"/>
    <s v="Y"/>
    <s v="202203"/>
    <n v="154188"/>
    <n v="1324234.6950723501"/>
    <n v="7196047.8106917497"/>
    <m/>
    <n v="0.18402249816973501"/>
    <n v="1.06"/>
    <n v="0.99904999999999999"/>
    <n v="28374"/>
    <n v="28347.040000000001"/>
    <n v="693.34"/>
    <n v="29040.38"/>
  </r>
  <r>
    <x v="25"/>
    <x v="8"/>
    <s v="69"/>
    <x v="0"/>
    <x v="1"/>
    <x v="2"/>
    <s v="Y"/>
    <s v="202203"/>
    <n v="16802"/>
    <n v="1324234.6950723501"/>
    <n v="6255206.19901763"/>
    <m/>
    <n v="0.21170120583400101"/>
    <n v="4.84"/>
    <n v="4.5495999999999999"/>
    <n v="3557"/>
    <n v="16182.93"/>
    <n v="-127.39"/>
    <n v="16055.54"/>
  </r>
  <r>
    <x v="25"/>
    <x v="8"/>
    <s v="6C"/>
    <x v="2"/>
    <x v="1"/>
    <x v="2"/>
    <s v="Y"/>
    <s v="202203"/>
    <n v="0"/>
    <n v="1324234.6950723501"/>
    <n v="7198023.4109100904"/>
    <m/>
    <n v="0.18397199056968899"/>
    <n v="9.76"/>
    <n v="9.1744000000000003"/>
    <n v="0"/>
    <n v="0"/>
    <n v="-9.18"/>
    <n v="-9.18"/>
  </r>
  <r>
    <x v="25"/>
    <x v="8"/>
    <s v="K1"/>
    <x v="5"/>
    <x v="2"/>
    <x v="2"/>
    <s v="Y"/>
    <s v="202203"/>
    <n v="5691"/>
    <n v="1324234.6950723501"/>
    <n v="7198023.4109100904"/>
    <m/>
    <n v="0.18397199056968899"/>
    <n v="11.17"/>
    <n v="10.4998"/>
    <n v="1046"/>
    <n v="10982.79"/>
    <n v="105"/>
    <n v="11087.79"/>
  </r>
  <r>
    <x v="25"/>
    <x v="8"/>
    <s v="KB"/>
    <x v="8"/>
    <x v="2"/>
    <x v="2"/>
    <s v="Y"/>
    <s v="202203"/>
    <n v="9768"/>
    <n v="1324234.6950723501"/>
    <n v="7196047.8106917497"/>
    <m/>
    <n v="0.18402249816973501"/>
    <n v="11.16"/>
    <n v="10.490399999999999"/>
    <n v="1797"/>
    <n v="18851.25"/>
    <n v="136.37"/>
    <n v="18987.62"/>
  </r>
  <r>
    <x v="26"/>
    <x v="8"/>
    <s v="67"/>
    <x v="5"/>
    <x v="0"/>
    <x v="2"/>
    <s v="Y"/>
    <s v="202203"/>
    <n v="86404"/>
    <n v="909535.94667575101"/>
    <n v="7198023.4109100904"/>
    <m/>
    <n v="0.12635912593687301"/>
    <n v="1.06"/>
    <n v="0.99904999999999999"/>
    <n v="10917"/>
    <n v="10906.63"/>
    <n v="506.52"/>
    <n v="11413.15"/>
  </r>
  <r>
    <x v="26"/>
    <x v="8"/>
    <s v="63"/>
    <x v="0"/>
    <x v="0"/>
    <x v="2"/>
    <s v="N"/>
    <s v="202203"/>
    <n v="173113"/>
    <n v="909535.94667575101"/>
    <m/>
    <m/>
    <m/>
    <n v="0.87"/>
    <n v="0.81997500000000001"/>
    <m/>
    <n v="0"/>
    <n v="0"/>
    <n v="0"/>
  </r>
  <r>
    <x v="26"/>
    <x v="8"/>
    <s v="66"/>
    <x v="8"/>
    <x v="0"/>
    <x v="2"/>
    <s v="Y"/>
    <s v="202203"/>
    <n v="154188"/>
    <n v="909535.94667575101"/>
    <n v="7196047.8106917497"/>
    <m/>
    <n v="0.126393816523062"/>
    <n v="1.06"/>
    <n v="0.99904999999999999"/>
    <n v="19488"/>
    <n v="19469.490000000002"/>
    <n v="476.56"/>
    <n v="19946.050000000003"/>
  </r>
  <r>
    <x v="26"/>
    <x v="8"/>
    <s v="69"/>
    <x v="0"/>
    <x v="1"/>
    <x v="2"/>
    <s v="N"/>
    <s v="202203"/>
    <n v="16802"/>
    <n v="909535.94667575101"/>
    <m/>
    <m/>
    <m/>
    <n v="4.84"/>
    <n v="4.5495999999999999"/>
    <m/>
    <n v="0"/>
    <n v="0"/>
    <n v="0"/>
  </r>
  <r>
    <x v="26"/>
    <x v="8"/>
    <s v="6C"/>
    <x v="2"/>
    <x v="1"/>
    <x v="2"/>
    <s v="Y"/>
    <s v="202203"/>
    <n v="0"/>
    <n v="909535.94667575101"/>
    <n v="7198023.4109100904"/>
    <m/>
    <n v="0.12635912593687301"/>
    <n v="9.76"/>
    <n v="9.1744000000000003"/>
    <n v="0"/>
    <n v="0"/>
    <n v="9.17"/>
    <n v="9.17"/>
  </r>
  <r>
    <x v="26"/>
    <x v="8"/>
    <s v="K1"/>
    <x v="5"/>
    <x v="2"/>
    <x v="2"/>
    <s v="Y"/>
    <s v="202203"/>
    <n v="5691"/>
    <n v="909535.94667575101"/>
    <n v="7198023.4109100904"/>
    <m/>
    <n v="0.12635912593687301"/>
    <n v="11.17"/>
    <n v="10.4998"/>
    <n v="719"/>
    <n v="7549.36"/>
    <n v="84"/>
    <n v="7633.36"/>
  </r>
  <r>
    <x v="26"/>
    <x v="8"/>
    <s v="KB"/>
    <x v="8"/>
    <x v="2"/>
    <x v="2"/>
    <s v="Y"/>
    <s v="202203"/>
    <n v="9768"/>
    <n v="909535.94667575101"/>
    <n v="7196047.8106917497"/>
    <m/>
    <n v="0.126393816523062"/>
    <n v="11.16"/>
    <n v="10.490399999999999"/>
    <n v="1234"/>
    <n v="12945.15"/>
    <n v="94.43"/>
    <n v="13039.58"/>
  </r>
  <r>
    <x v="27"/>
    <x v="9"/>
    <s v="C1"/>
    <x v="0"/>
    <x v="0"/>
    <x v="3"/>
    <s v="N"/>
    <s v="202203"/>
    <n v="27183"/>
    <n v="763214.88947870804"/>
    <m/>
    <m/>
    <m/>
    <n v="0.69"/>
    <n v="0.65032500000000004"/>
    <m/>
    <n v="0"/>
    <n v="0"/>
    <n v="0"/>
  </r>
  <r>
    <x v="27"/>
    <x v="9"/>
    <s v="C2"/>
    <x v="1"/>
    <x v="0"/>
    <x v="3"/>
    <s v="Y"/>
    <s v="202203"/>
    <n v="114973"/>
    <n v="763214.88947870804"/>
    <n v="4277883.6625352502"/>
    <m/>
    <n v="0.17840945422681201"/>
    <n v="0.8"/>
    <n v="0.754"/>
    <n v="20512"/>
    <n v="15466.05"/>
    <n v="471.24"/>
    <n v="15937.289999999999"/>
  </r>
  <r>
    <x v="27"/>
    <x v="9"/>
    <s v="C3"/>
    <x v="9"/>
    <x v="0"/>
    <x v="3"/>
    <s v="Y"/>
    <s v="202203"/>
    <n v="61953"/>
    <n v="763214.88947870804"/>
    <n v="4033441.1278271601"/>
    <m/>
    <n v="0.18922177497849299"/>
    <n v="0.65"/>
    <n v="0.61262499999999998"/>
    <n v="11722"/>
    <n v="7181.19"/>
    <n v="232.18"/>
    <n v="7413.37"/>
  </r>
  <r>
    <x v="27"/>
    <x v="9"/>
    <s v="C4"/>
    <x v="1"/>
    <x v="1"/>
    <x v="3"/>
    <s v="Y"/>
    <s v="202203"/>
    <n v="8187"/>
    <n v="763214.88947870804"/>
    <n v="4277883.6625352502"/>
    <m/>
    <n v="0.17840945422681201"/>
    <n v="10.67"/>
    <n v="10.0298"/>
    <n v="1460"/>
    <n v="14643.51"/>
    <n v="-150.44999999999999"/>
    <n v="14493.06"/>
  </r>
  <r>
    <x v="27"/>
    <x v="9"/>
    <s v="C5"/>
    <x v="3"/>
    <x v="1"/>
    <x v="3"/>
    <s v="Y"/>
    <s v="202203"/>
    <n v="6419"/>
    <n v="763214.88947870804"/>
    <n v="4271424.9695137497"/>
    <m/>
    <n v="0.178679221788038"/>
    <n v="10.62"/>
    <n v="9.9827999999999992"/>
    <n v="1146"/>
    <n v="11440.29"/>
    <n v="-29.94"/>
    <n v="11410.35"/>
  </r>
  <r>
    <x v="27"/>
    <x v="9"/>
    <s v="K7"/>
    <x v="10"/>
    <x v="2"/>
    <x v="3"/>
    <s v="Y"/>
    <s v="202203"/>
    <n v="4784"/>
    <n v="763214.88947870804"/>
    <n v="4277883.6625352502"/>
    <m/>
    <n v="0.17840945422681201"/>
    <n v="9.85"/>
    <n v="9.2590000000000003"/>
    <n v="853"/>
    <n v="7897.93"/>
    <n v="92.58"/>
    <n v="7990.51"/>
  </r>
  <r>
    <x v="27"/>
    <x v="9"/>
    <s v="KT"/>
    <x v="3"/>
    <x v="2"/>
    <x v="3"/>
    <s v="Y"/>
    <s v="202203"/>
    <n v="4721"/>
    <n v="763214.88947870804"/>
    <n v="4271424.9695137497"/>
    <m/>
    <n v="0.178679221788038"/>
    <n v="9.85"/>
    <n v="9.2590000000000003"/>
    <n v="843"/>
    <n v="7805.34"/>
    <n v="92.59"/>
    <n v="7897.93"/>
  </r>
  <r>
    <x v="28"/>
    <x v="10"/>
    <s v="C1"/>
    <x v="0"/>
    <x v="0"/>
    <x v="3"/>
    <s v="Y"/>
    <s v="202203"/>
    <n v="27183"/>
    <n v="1289281.76813243"/>
    <n v="3514668.7730565402"/>
    <m/>
    <n v="0.36682881129967798"/>
    <n v="0.69"/>
    <n v="0.65032500000000004"/>
    <n v="9971"/>
    <n v="6484.39"/>
    <n v="159.32"/>
    <n v="6643.71"/>
  </r>
  <r>
    <x v="28"/>
    <x v="10"/>
    <s v="C2"/>
    <x v="1"/>
    <x v="0"/>
    <x v="3"/>
    <s v="Y"/>
    <s v="202203"/>
    <n v="114973"/>
    <n v="1289281.76813243"/>
    <n v="4277883.6625352502"/>
    <m/>
    <n v="0.30138308328103203"/>
    <n v="0.8"/>
    <n v="0.754"/>
    <n v="34650"/>
    <n v="26126.1"/>
    <n v="795.47"/>
    <n v="26921.57"/>
  </r>
  <r>
    <x v="28"/>
    <x v="10"/>
    <s v="C3"/>
    <x v="9"/>
    <x v="0"/>
    <x v="3"/>
    <s v="Y"/>
    <s v="202203"/>
    <n v="61953"/>
    <n v="1289281.76813243"/>
    <n v="4033441.1278271601"/>
    <m/>
    <n v="0.319648093841641"/>
    <n v="0.65"/>
    <n v="0.61262499999999998"/>
    <n v="19803"/>
    <n v="12131.81"/>
    <n v="392.08"/>
    <n v="12523.89"/>
  </r>
  <r>
    <x v="28"/>
    <x v="10"/>
    <s v="C4"/>
    <x v="1"/>
    <x v="1"/>
    <x v="3"/>
    <s v="Y"/>
    <s v="202203"/>
    <n v="8187"/>
    <n v="1289281.76813243"/>
    <n v="4277883.6625352502"/>
    <m/>
    <n v="0.30138308328103203"/>
    <n v="10.67"/>
    <n v="10.0298"/>
    <n v="2467"/>
    <n v="24743.52"/>
    <n v="-230.68"/>
    <n v="24512.84"/>
  </r>
  <r>
    <x v="28"/>
    <x v="10"/>
    <s v="C5"/>
    <x v="3"/>
    <x v="1"/>
    <x v="3"/>
    <s v="Y"/>
    <s v="202203"/>
    <n v="6419"/>
    <n v="1289281.76813243"/>
    <n v="4271424.9695137497"/>
    <m/>
    <n v="0.30183879556222198"/>
    <n v="10.62"/>
    <n v="9.9827999999999992"/>
    <n v="1937"/>
    <n v="19336.68"/>
    <n v="-49.92"/>
    <n v="19286.760000000002"/>
  </r>
  <r>
    <x v="28"/>
    <x v="10"/>
    <s v="K7"/>
    <x v="10"/>
    <x v="2"/>
    <x v="3"/>
    <s v="Y"/>
    <s v="202203"/>
    <n v="4784"/>
    <n v="1289281.76813243"/>
    <n v="4277883.6625352502"/>
    <m/>
    <n v="0.30138308328103203"/>
    <n v="9.85"/>
    <n v="9.2590000000000003"/>
    <n v="1441"/>
    <n v="13342.22"/>
    <n v="166.67"/>
    <n v="13508.89"/>
  </r>
  <r>
    <x v="28"/>
    <x v="10"/>
    <s v="KT"/>
    <x v="3"/>
    <x v="2"/>
    <x v="3"/>
    <s v="Y"/>
    <s v="202203"/>
    <n v="4721"/>
    <n v="1289281.76813243"/>
    <n v="4271424.9695137497"/>
    <m/>
    <n v="0.30183879556222198"/>
    <n v="9.85"/>
    <n v="9.2590000000000003"/>
    <n v="1424"/>
    <n v="13184.82"/>
    <n v="138.88"/>
    <n v="13323.699999999999"/>
  </r>
  <r>
    <x v="29"/>
    <x v="11"/>
    <s v="C1"/>
    <x v="0"/>
    <x v="0"/>
    <x v="3"/>
    <s v="Y"/>
    <s v="202203"/>
    <n v="27183"/>
    <n v="6458.6930215069997"/>
    <n v="3514668.7730565402"/>
    <m/>
    <n v="1.83763917414334E-3"/>
    <n v="0.69"/>
    <n v="0.65032500000000004"/>
    <n v="49"/>
    <n v="31.87"/>
    <n v="0.65"/>
    <n v="32.520000000000003"/>
  </r>
  <r>
    <x v="29"/>
    <x v="11"/>
    <s v="C2"/>
    <x v="1"/>
    <x v="0"/>
    <x v="3"/>
    <s v="Y"/>
    <s v="202203"/>
    <n v="114973"/>
    <n v="6458.6930215069997"/>
    <n v="4277883.6625352502"/>
    <m/>
    <n v="1.5097869720186101E-3"/>
    <n v="0.8"/>
    <n v="0.754"/>
    <n v="173"/>
    <n v="130.44"/>
    <n v="3.77"/>
    <n v="134.21"/>
  </r>
  <r>
    <x v="29"/>
    <x v="11"/>
    <s v="C3"/>
    <x v="9"/>
    <x v="0"/>
    <x v="3"/>
    <s v="N"/>
    <s v="202203"/>
    <n v="61953"/>
    <n v="6458.6930215069997"/>
    <m/>
    <m/>
    <m/>
    <n v="0.65"/>
    <n v="0.61262499999999998"/>
    <m/>
    <n v="0"/>
    <n v="0"/>
    <n v="0"/>
  </r>
  <r>
    <x v="29"/>
    <x v="11"/>
    <s v="C4"/>
    <x v="1"/>
    <x v="1"/>
    <x v="3"/>
    <s v="Y"/>
    <s v="202203"/>
    <n v="8187"/>
    <n v="6458.6930215069997"/>
    <n v="4277883.6625352502"/>
    <m/>
    <n v="1.5097869720186101E-3"/>
    <n v="10.67"/>
    <n v="10.0298"/>
    <n v="12"/>
    <n v="120.36"/>
    <n v="0"/>
    <n v="120.36"/>
  </r>
  <r>
    <x v="29"/>
    <x v="11"/>
    <s v="C5"/>
    <x v="3"/>
    <x v="1"/>
    <x v="3"/>
    <s v="N"/>
    <s v="202203"/>
    <n v="6419"/>
    <n v="6458.6930215069997"/>
    <m/>
    <m/>
    <m/>
    <n v="10.62"/>
    <n v="9.9827999999999992"/>
    <m/>
    <n v="0"/>
    <n v="0"/>
    <n v="0"/>
  </r>
  <r>
    <x v="29"/>
    <x v="11"/>
    <s v="K7"/>
    <x v="10"/>
    <x v="2"/>
    <x v="3"/>
    <s v="Y"/>
    <s v="202203"/>
    <n v="4784"/>
    <n v="6458.6930215069997"/>
    <n v="4277883.6625352502"/>
    <m/>
    <n v="1.5097869720186101E-3"/>
    <n v="9.85"/>
    <n v="9.2590000000000003"/>
    <n v="7"/>
    <n v="64.81"/>
    <n v="0"/>
    <n v="64.81"/>
  </r>
  <r>
    <x v="29"/>
    <x v="11"/>
    <s v="KT"/>
    <x v="3"/>
    <x v="2"/>
    <x v="3"/>
    <s v="N"/>
    <s v="202203"/>
    <n v="4721"/>
    <n v="6458.6930215069997"/>
    <m/>
    <m/>
    <m/>
    <n v="9.85"/>
    <n v="9.2590000000000003"/>
    <m/>
    <n v="0"/>
    <n v="0"/>
    <n v="0"/>
  </r>
  <r>
    <x v="30"/>
    <x v="11"/>
    <s v="C1"/>
    <x v="0"/>
    <x v="0"/>
    <x v="3"/>
    <s v="Y"/>
    <s v="202203"/>
    <n v="27183"/>
    <n v="1980944.47021602"/>
    <n v="3514668.7730565402"/>
    <m/>
    <n v="0.56362195078009703"/>
    <n v="0.69"/>
    <n v="0.65032500000000004"/>
    <n v="15320"/>
    <n v="9962.98"/>
    <n v="245.17"/>
    <n v="10208.15"/>
  </r>
  <r>
    <x v="30"/>
    <x v="11"/>
    <s v="C2"/>
    <x v="1"/>
    <x v="0"/>
    <x v="3"/>
    <s v="Y"/>
    <s v="202203"/>
    <n v="114973"/>
    <n v="1980944.47021602"/>
    <n v="4277883.6625352502"/>
    <m/>
    <n v="0.46306646615116898"/>
    <n v="0.8"/>
    <n v="0.754"/>
    <n v="53240"/>
    <n v="40142.959999999999"/>
    <n v="1220.73"/>
    <n v="41363.69"/>
  </r>
  <r>
    <x v="30"/>
    <x v="11"/>
    <s v="C3"/>
    <x v="9"/>
    <x v="0"/>
    <x v="3"/>
    <s v="Y"/>
    <s v="202203"/>
    <n v="61953"/>
    <n v="1980944.47021602"/>
    <n v="4033441.1278271601"/>
    <m/>
    <n v="0.49113013117986598"/>
    <n v="0.65"/>
    <n v="0.61262499999999998"/>
    <n v="30426"/>
    <n v="18639.73"/>
    <n v="602.21"/>
    <n v="19241.939999999999"/>
  </r>
  <r>
    <x v="30"/>
    <x v="11"/>
    <s v="C4"/>
    <x v="1"/>
    <x v="1"/>
    <x v="3"/>
    <s v="Y"/>
    <s v="202203"/>
    <n v="8187"/>
    <n v="1980944.47021602"/>
    <n v="4277883.6625352502"/>
    <m/>
    <n v="0.46306646615116898"/>
    <n v="10.67"/>
    <n v="10.0298"/>
    <n v="3791"/>
    <n v="38022.97"/>
    <n v="-371.11"/>
    <n v="37651.86"/>
  </r>
  <r>
    <x v="30"/>
    <x v="11"/>
    <s v="C5"/>
    <x v="3"/>
    <x v="1"/>
    <x v="3"/>
    <s v="Y"/>
    <s v="202203"/>
    <n v="6419"/>
    <n v="1980944.47021602"/>
    <n v="4271424.9695137497"/>
    <m/>
    <n v="0.46376665500495201"/>
    <n v="10.62"/>
    <n v="9.9827999999999992"/>
    <n v="2976"/>
    <n v="29708.81"/>
    <n v="-89.85"/>
    <n v="29618.960000000003"/>
  </r>
  <r>
    <x v="30"/>
    <x v="11"/>
    <s v="K7"/>
    <x v="10"/>
    <x v="2"/>
    <x v="3"/>
    <s v="Y"/>
    <s v="202203"/>
    <n v="4784"/>
    <n v="1980944.47021602"/>
    <n v="4277883.6625352502"/>
    <m/>
    <n v="0.46306646615116898"/>
    <n v="9.85"/>
    <n v="9.2590000000000003"/>
    <n v="2215"/>
    <n v="20508.68"/>
    <n v="231.47"/>
    <n v="20740.150000000001"/>
  </r>
  <r>
    <x v="30"/>
    <x v="11"/>
    <s v="KT"/>
    <x v="3"/>
    <x v="2"/>
    <x v="3"/>
    <s v="Y"/>
    <s v="202203"/>
    <n v="4721"/>
    <n v="1980944.47021602"/>
    <n v="4271424.9695137497"/>
    <m/>
    <n v="0.46376665500495201"/>
    <n v="9.85"/>
    <n v="9.2590000000000003"/>
    <n v="2189"/>
    <n v="20267.95"/>
    <n v="222.19"/>
    <n v="20490.14"/>
  </r>
  <r>
    <x v="31"/>
    <x v="11"/>
    <s v="C1"/>
    <x v="0"/>
    <x v="0"/>
    <x v="3"/>
    <s v="Y"/>
    <s v="202203"/>
    <n v="27183"/>
    <n v="143028.39016647101"/>
    <n v="3514668.7730565402"/>
    <m/>
    <n v="4.06946996721076E-2"/>
    <n v="0.69"/>
    <n v="0.65032500000000004"/>
    <n v="1106"/>
    <n v="719.26"/>
    <n v="18.22"/>
    <n v="737.48"/>
  </r>
  <r>
    <x v="31"/>
    <x v="11"/>
    <s v="C2"/>
    <x v="1"/>
    <x v="0"/>
    <x v="3"/>
    <s v="Y"/>
    <s v="202203"/>
    <n v="114973"/>
    <n v="143028.39016647101"/>
    <n v="4277883.6625352502"/>
    <m/>
    <n v="3.3434380513682901E-2"/>
    <n v="0.8"/>
    <n v="0.754"/>
    <n v="3844"/>
    <n v="2898.38"/>
    <n v="88.97"/>
    <n v="2987.35"/>
  </r>
  <r>
    <x v="31"/>
    <x v="11"/>
    <s v="C3"/>
    <x v="9"/>
    <x v="0"/>
    <x v="3"/>
    <s v="N"/>
    <s v="202203"/>
    <n v="61953"/>
    <n v="143028.39016647101"/>
    <m/>
    <m/>
    <m/>
    <n v="0.65"/>
    <n v="0.61262499999999998"/>
    <m/>
    <n v="0"/>
    <n v="0"/>
    <n v="0"/>
  </r>
  <r>
    <x v="31"/>
    <x v="11"/>
    <s v="C4"/>
    <x v="1"/>
    <x v="1"/>
    <x v="3"/>
    <s v="Y"/>
    <s v="202203"/>
    <n v="8187"/>
    <n v="143028.39016647101"/>
    <n v="4277883.6625352502"/>
    <m/>
    <n v="3.3434380513682901E-2"/>
    <n v="10.67"/>
    <n v="10.0298"/>
    <n v="273"/>
    <n v="2738.14"/>
    <n v="-20.059999999999999"/>
    <n v="2718.08"/>
  </r>
  <r>
    <x v="31"/>
    <x v="11"/>
    <s v="C5"/>
    <x v="3"/>
    <x v="1"/>
    <x v="3"/>
    <s v="Y"/>
    <s v="202203"/>
    <n v="6419"/>
    <n v="143028.39016647101"/>
    <n v="4271424.9695137497"/>
    <m/>
    <n v="3.3484935633260902E-2"/>
    <n v="10.62"/>
    <n v="9.9827999999999992"/>
    <n v="214"/>
    <n v="2136.3200000000002"/>
    <n v="-9.99"/>
    <n v="2126.3300000000004"/>
  </r>
  <r>
    <x v="31"/>
    <x v="11"/>
    <s v="K7"/>
    <x v="10"/>
    <x v="2"/>
    <x v="3"/>
    <s v="Y"/>
    <s v="202203"/>
    <n v="4784"/>
    <n v="143028.39016647101"/>
    <n v="4277883.6625352502"/>
    <m/>
    <n v="3.3434380513682901E-2"/>
    <n v="9.85"/>
    <n v="9.2590000000000003"/>
    <n v="159"/>
    <n v="1472.18"/>
    <n v="9.26"/>
    <n v="1481.44"/>
  </r>
  <r>
    <x v="31"/>
    <x v="11"/>
    <s v="KT"/>
    <x v="3"/>
    <x v="2"/>
    <x v="3"/>
    <s v="Y"/>
    <s v="202203"/>
    <n v="4721"/>
    <n v="143028.39016647101"/>
    <n v="4271424.9695137497"/>
    <m/>
    <n v="3.3484935633260902E-2"/>
    <n v="9.85"/>
    <n v="9.2590000000000003"/>
    <n v="158"/>
    <n v="1462.92"/>
    <n v="18.52"/>
    <n v="1481.44"/>
  </r>
  <r>
    <x v="32"/>
    <x v="11"/>
    <s v="C1"/>
    <x v="0"/>
    <x v="0"/>
    <x v="3"/>
    <s v="Y"/>
    <s v="202203"/>
    <n v="27183"/>
    <n v="94955.451520116607"/>
    <n v="3514668.7730565402"/>
    <m/>
    <n v="2.7016899073974001E-2"/>
    <n v="0.69"/>
    <n v="0.65032500000000004"/>
    <n v="734"/>
    <n v="477.34"/>
    <n v="11.07"/>
    <n v="488.40999999999997"/>
  </r>
  <r>
    <x v="32"/>
    <x v="11"/>
    <s v="C2"/>
    <x v="1"/>
    <x v="0"/>
    <x v="3"/>
    <s v="Y"/>
    <s v="202203"/>
    <n v="114973"/>
    <n v="94955.451520116607"/>
    <n v="4277883.6625352502"/>
    <m/>
    <n v="2.21968288552854E-2"/>
    <n v="0.8"/>
    <n v="0.754"/>
    <n v="2552"/>
    <n v="1924.21"/>
    <n v="58.05"/>
    <n v="1982.26"/>
  </r>
  <r>
    <x v="32"/>
    <x v="11"/>
    <s v="C3"/>
    <x v="9"/>
    <x v="0"/>
    <x v="3"/>
    <s v="N"/>
    <s v="202203"/>
    <n v="61953"/>
    <n v="94955.451520116607"/>
    <m/>
    <m/>
    <m/>
    <n v="0.65"/>
    <n v="0.61262499999999998"/>
    <m/>
    <n v="0"/>
    <n v="0"/>
    <n v="0"/>
  </r>
  <r>
    <x v="32"/>
    <x v="11"/>
    <s v="C4"/>
    <x v="1"/>
    <x v="1"/>
    <x v="3"/>
    <s v="Y"/>
    <s v="202203"/>
    <n v="8187"/>
    <n v="94955.451520116607"/>
    <n v="4277883.6625352502"/>
    <m/>
    <n v="2.21968288552854E-2"/>
    <n v="10.67"/>
    <n v="10.0298"/>
    <n v="181"/>
    <n v="1815.39"/>
    <n v="-30.09"/>
    <n v="1785.3000000000002"/>
  </r>
  <r>
    <x v="32"/>
    <x v="11"/>
    <s v="C5"/>
    <x v="3"/>
    <x v="1"/>
    <x v="3"/>
    <s v="Y"/>
    <s v="202203"/>
    <n v="6419"/>
    <n v="94955.451520116607"/>
    <n v="4271424.9695137497"/>
    <m/>
    <n v="2.2230392011527302E-2"/>
    <n v="10.62"/>
    <n v="9.9827999999999992"/>
    <n v="142"/>
    <n v="1417.56"/>
    <n v="0"/>
    <n v="1417.56"/>
  </r>
  <r>
    <x v="32"/>
    <x v="11"/>
    <s v="K7"/>
    <x v="10"/>
    <x v="2"/>
    <x v="3"/>
    <s v="Y"/>
    <s v="202203"/>
    <n v="4784"/>
    <n v="94955.451520116607"/>
    <n v="4277883.6625352502"/>
    <m/>
    <n v="2.21968288552854E-2"/>
    <n v="9.85"/>
    <n v="9.2590000000000003"/>
    <n v="106"/>
    <n v="981.45"/>
    <n v="0"/>
    <n v="981.45"/>
  </r>
  <r>
    <x v="32"/>
    <x v="11"/>
    <s v="KT"/>
    <x v="3"/>
    <x v="2"/>
    <x v="3"/>
    <s v="Y"/>
    <s v="202203"/>
    <n v="4721"/>
    <n v="94955.451520116607"/>
    <n v="4271424.9695137497"/>
    <m/>
    <n v="2.2230392011527302E-2"/>
    <n v="9.85"/>
    <n v="9.2590000000000003"/>
    <n v="104"/>
    <n v="962.94"/>
    <n v="9.26"/>
    <n v="972.2"/>
  </r>
  <r>
    <x v="33"/>
    <x v="12"/>
    <s v="90"/>
    <x v="0"/>
    <x v="0"/>
    <x v="4"/>
    <s v="Y"/>
    <s v="202203"/>
    <n v="306422"/>
    <n v="196369.59606174001"/>
    <n v="12090141.4438946"/>
    <m/>
    <n v="1.6242125617223799E-2"/>
    <n v="1.05"/>
    <n v="0.98962499999999998"/>
    <n v="4976"/>
    <n v="4924.37"/>
    <n v="127.67"/>
    <n v="5052.04"/>
  </r>
  <r>
    <x v="33"/>
    <x v="12"/>
    <s v="95"/>
    <x v="7"/>
    <x v="0"/>
    <x v="4"/>
    <s v="Y"/>
    <s v="202203"/>
    <n v="43793"/>
    <n v="196369.59606174001"/>
    <n v="10997609.1949428"/>
    <m/>
    <n v="1.7855662315409301E-2"/>
    <n v="0.95"/>
    <n v="0.89537500000000003"/>
    <n v="781"/>
    <n v="699.29"/>
    <n v="23.27"/>
    <n v="722.56"/>
  </r>
  <r>
    <x v="33"/>
    <x v="12"/>
    <s v="93"/>
    <x v="11"/>
    <x v="0"/>
    <x v="4"/>
    <s v="N"/>
    <s v="202203"/>
    <n v="219637"/>
    <n v="196369.59606174001"/>
    <m/>
    <m/>
    <m/>
    <n v="0.91"/>
    <n v="0.85767499999999997"/>
    <m/>
    <n v="0"/>
    <n v="0"/>
    <n v="0"/>
  </r>
  <r>
    <x v="33"/>
    <x v="12"/>
    <s v="9F"/>
    <x v="7"/>
    <x v="1"/>
    <x v="4"/>
    <s v="Y"/>
    <s v="202203"/>
    <n v="18011"/>
    <n v="196369.59606174001"/>
    <n v="10997609.1949428"/>
    <m/>
    <n v="1.7855662315409301E-2"/>
    <n v="17.47"/>
    <n v="16.421800000000001"/>
    <n v="321"/>
    <n v="5271.4"/>
    <n v="-16.420000000000002"/>
    <n v="5254.98"/>
  </r>
  <r>
    <x v="33"/>
    <x v="12"/>
    <s v="9H"/>
    <x v="1"/>
    <x v="1"/>
    <x v="4"/>
    <s v="Y"/>
    <s v="202203"/>
    <n v="15775"/>
    <n v="196369.59606174001"/>
    <n v="12101893.732372999"/>
    <m/>
    <n v="1.6226352701845699E-2"/>
    <n v="17.5"/>
    <n v="16.45"/>
    <n v="255"/>
    <n v="4194.75"/>
    <n v="-16.45"/>
    <n v="4178.3"/>
  </r>
  <r>
    <x v="33"/>
    <x v="12"/>
    <s v="K2"/>
    <x v="0"/>
    <x v="2"/>
    <x v="4"/>
    <s v="Y"/>
    <s v="202203"/>
    <n v="15516"/>
    <n v="196369.59606174001"/>
    <n v="12090141.4438946"/>
    <m/>
    <n v="1.6242125617223799E-2"/>
    <n v="10.94"/>
    <n v="10.2836"/>
    <n v="252"/>
    <n v="2591.4699999999998"/>
    <n v="30.84"/>
    <n v="2622.31"/>
  </r>
  <r>
    <x v="33"/>
    <x v="12"/>
    <s v="KW"/>
    <x v="5"/>
    <x v="2"/>
    <x v="4"/>
    <s v="Y"/>
    <s v="202203"/>
    <n v="7119"/>
    <n v="196369.59606174001"/>
    <n v="10586507.052071899"/>
    <m/>
    <n v="1.8549045034009299E-2"/>
    <n v="9.68"/>
    <n v="9.0991999999999997"/>
    <n v="132"/>
    <n v="1201.0899999999999"/>
    <n v="9.1"/>
    <n v="1210.1899999999998"/>
  </r>
  <r>
    <x v="34"/>
    <x v="12"/>
    <s v="90"/>
    <x v="0"/>
    <x v="0"/>
    <x v="4"/>
    <s v="Y"/>
    <s v="202203"/>
    <n v="306422"/>
    <n v="1747.6463469960099"/>
    <n v="12090141.4438946"/>
    <m/>
    <n v="1.4455135658305701E-4"/>
    <n v="1.05"/>
    <n v="0.98962499999999998"/>
    <n v="44"/>
    <n v="43.54"/>
    <n v="0"/>
    <n v="43.54"/>
  </r>
  <r>
    <x v="34"/>
    <x v="12"/>
    <s v="95"/>
    <x v="7"/>
    <x v="0"/>
    <x v="4"/>
    <s v="Y"/>
    <s v="202203"/>
    <n v="43793"/>
    <n v="1747.6463469960099"/>
    <n v="10997609.1949428"/>
    <m/>
    <n v="1.58911479396781E-4"/>
    <n v="0.95"/>
    <n v="0.89537500000000003"/>
    <n v="6"/>
    <n v="5.37"/>
    <n v="0"/>
    <n v="5.37"/>
  </r>
  <r>
    <x v="34"/>
    <x v="12"/>
    <s v="93"/>
    <x v="11"/>
    <x v="0"/>
    <x v="4"/>
    <s v="N"/>
    <s v="202203"/>
    <n v="219637"/>
    <n v="1747.6463469960099"/>
    <m/>
    <m/>
    <m/>
    <n v="0.91"/>
    <n v="0.85767499999999997"/>
    <m/>
    <n v="0"/>
    <n v="0"/>
    <n v="0"/>
  </r>
  <r>
    <x v="34"/>
    <x v="12"/>
    <s v="9F"/>
    <x v="7"/>
    <x v="1"/>
    <x v="4"/>
    <s v="Y"/>
    <s v="202203"/>
    <n v="18011"/>
    <n v="1747.6463469960099"/>
    <n v="10997609.1949428"/>
    <m/>
    <n v="1.58911479396781E-4"/>
    <n v="17.47"/>
    <n v="16.421800000000001"/>
    <n v="2"/>
    <n v="32.840000000000003"/>
    <n v="0"/>
    <n v="32.840000000000003"/>
  </r>
  <r>
    <x v="34"/>
    <x v="12"/>
    <s v="9H"/>
    <x v="1"/>
    <x v="1"/>
    <x v="4"/>
    <s v="Y"/>
    <s v="202203"/>
    <n v="15775"/>
    <n v="1747.6463469960099"/>
    <n v="12101893.732372999"/>
    <m/>
    <n v="1.4441098109471901E-4"/>
    <n v="17.5"/>
    <n v="16.45"/>
    <n v="2"/>
    <n v="32.9"/>
    <n v="0"/>
    <n v="32.9"/>
  </r>
  <r>
    <x v="34"/>
    <x v="12"/>
    <s v="K2"/>
    <x v="0"/>
    <x v="2"/>
    <x v="4"/>
    <s v="Y"/>
    <s v="202203"/>
    <n v="15516"/>
    <n v="1747.6463469960099"/>
    <n v="12090141.4438946"/>
    <m/>
    <n v="1.4455135658305701E-4"/>
    <n v="10.94"/>
    <n v="10.2836"/>
    <n v="2"/>
    <n v="20.57"/>
    <n v="0"/>
    <n v="20.57"/>
  </r>
  <r>
    <x v="34"/>
    <x v="12"/>
    <s v="KW"/>
    <x v="5"/>
    <x v="2"/>
    <x v="4"/>
    <s v="N"/>
    <s v="202203"/>
    <n v="7119"/>
    <n v="1747.6463469960099"/>
    <m/>
    <m/>
    <m/>
    <n v="9.68"/>
    <n v="9.0991999999999997"/>
    <m/>
    <n v="0"/>
    <n v="0"/>
    <n v="0"/>
  </r>
  <r>
    <x v="35"/>
    <x v="12"/>
    <s v="90"/>
    <x v="0"/>
    <x v="0"/>
    <x v="4"/>
    <s v="Y"/>
    <s v="202203"/>
    <n v="306422"/>
    <n v="131580.04018325001"/>
    <n v="12090141.4438946"/>
    <m/>
    <n v="1.08832506876664E-2"/>
    <n v="1.05"/>
    <n v="0.98962499999999998"/>
    <n v="3334"/>
    <n v="3299.41"/>
    <n v="86.11"/>
    <n v="3385.52"/>
  </r>
  <r>
    <x v="35"/>
    <x v="12"/>
    <s v="95"/>
    <x v="7"/>
    <x v="0"/>
    <x v="4"/>
    <s v="N"/>
    <s v="202203"/>
    <n v="43793"/>
    <n v="131580.04018325001"/>
    <m/>
    <m/>
    <m/>
    <n v="0.95"/>
    <n v="0.89537500000000003"/>
    <m/>
    <n v="0"/>
    <n v="0"/>
    <n v="0"/>
  </r>
  <r>
    <x v="35"/>
    <x v="12"/>
    <s v="93"/>
    <x v="11"/>
    <x v="0"/>
    <x v="4"/>
    <s v="N"/>
    <s v="202203"/>
    <n v="219637"/>
    <n v="131580.04018325001"/>
    <m/>
    <m/>
    <m/>
    <n v="0.91"/>
    <n v="0.85767499999999997"/>
    <m/>
    <n v="0"/>
    <n v="0"/>
    <n v="0"/>
  </r>
  <r>
    <x v="35"/>
    <x v="12"/>
    <s v="9F"/>
    <x v="7"/>
    <x v="1"/>
    <x v="4"/>
    <s v="N"/>
    <s v="202203"/>
    <n v="18011"/>
    <n v="131580.04018325001"/>
    <m/>
    <m/>
    <m/>
    <n v="17.47"/>
    <n v="16.421800000000001"/>
    <m/>
    <n v="0"/>
    <n v="0"/>
    <n v="0"/>
  </r>
  <r>
    <x v="35"/>
    <x v="12"/>
    <s v="9H"/>
    <x v="1"/>
    <x v="1"/>
    <x v="4"/>
    <s v="Y"/>
    <s v="202203"/>
    <n v="15775"/>
    <n v="131580.04018325001"/>
    <n v="12101893.732372999"/>
    <m/>
    <n v="1.08726818374937E-2"/>
    <n v="17.5"/>
    <n v="16.45"/>
    <n v="171"/>
    <n v="2812.95"/>
    <n v="-16.45"/>
    <n v="2796.5"/>
  </r>
  <r>
    <x v="35"/>
    <x v="12"/>
    <s v="K2"/>
    <x v="0"/>
    <x v="2"/>
    <x v="4"/>
    <s v="Y"/>
    <s v="202203"/>
    <n v="15516"/>
    <n v="131580.04018325001"/>
    <n v="12090141.4438946"/>
    <m/>
    <n v="1.08832506876664E-2"/>
    <n v="10.94"/>
    <n v="10.2836"/>
    <n v="168"/>
    <n v="1727.64"/>
    <n v="10.28"/>
    <n v="1737.92"/>
  </r>
  <r>
    <x v="35"/>
    <x v="12"/>
    <s v="KW"/>
    <x v="5"/>
    <x v="2"/>
    <x v="4"/>
    <s v="N"/>
    <s v="202203"/>
    <n v="7119"/>
    <n v="131580.04018325001"/>
    <m/>
    <m/>
    <m/>
    <n v="9.68"/>
    <n v="9.0991999999999997"/>
    <m/>
    <n v="0"/>
    <n v="0"/>
    <n v="0"/>
  </r>
  <r>
    <x v="36"/>
    <x v="12"/>
    <s v="90"/>
    <x v="0"/>
    <x v="0"/>
    <x v="4"/>
    <s v="Y"/>
    <s v="202203"/>
    <n v="306422"/>
    <n v="807007.36098531797"/>
    <n v="12090141.4438946"/>
    <m/>
    <n v="6.6749207586222797E-2"/>
    <n v="1.05"/>
    <n v="0.98962499999999998"/>
    <n v="20453"/>
    <n v="20240.8"/>
    <n v="527.47"/>
    <n v="20768.27"/>
  </r>
  <r>
    <x v="36"/>
    <x v="12"/>
    <s v="95"/>
    <x v="7"/>
    <x v="0"/>
    <x v="4"/>
    <s v="N"/>
    <s v="202203"/>
    <n v="43793"/>
    <n v="807007.36098531797"/>
    <m/>
    <m/>
    <m/>
    <n v="0.95"/>
    <n v="0.89537500000000003"/>
    <m/>
    <n v="0"/>
    <n v="0"/>
    <n v="0"/>
  </r>
  <r>
    <x v="36"/>
    <x v="12"/>
    <s v="93"/>
    <x v="11"/>
    <x v="0"/>
    <x v="4"/>
    <s v="N"/>
    <s v="202203"/>
    <n v="219637"/>
    <n v="807007.36098531797"/>
    <m/>
    <m/>
    <m/>
    <n v="0.91"/>
    <n v="0.85767499999999997"/>
    <m/>
    <n v="0"/>
    <n v="0"/>
    <n v="0"/>
  </r>
  <r>
    <x v="36"/>
    <x v="12"/>
    <s v="9F"/>
    <x v="7"/>
    <x v="1"/>
    <x v="4"/>
    <s v="N"/>
    <s v="202203"/>
    <n v="18011"/>
    <n v="807007.36098531797"/>
    <m/>
    <m/>
    <m/>
    <n v="17.47"/>
    <n v="16.421800000000001"/>
    <m/>
    <n v="0"/>
    <n v="0"/>
    <n v="0"/>
  </r>
  <r>
    <x v="36"/>
    <x v="12"/>
    <s v="9H"/>
    <x v="1"/>
    <x v="1"/>
    <x v="4"/>
    <s v="Y"/>
    <s v="202203"/>
    <n v="15775"/>
    <n v="807007.36098531797"/>
    <n v="12101893.732372999"/>
    <m/>
    <n v="6.6684386661448297E-2"/>
    <n v="17.5"/>
    <n v="16.45"/>
    <n v="1051"/>
    <n v="17288.95"/>
    <n v="-49.35"/>
    <n v="17239.600000000002"/>
  </r>
  <r>
    <x v="36"/>
    <x v="12"/>
    <s v="K2"/>
    <x v="0"/>
    <x v="2"/>
    <x v="4"/>
    <s v="Y"/>
    <s v="202203"/>
    <n v="15516"/>
    <n v="807007.36098531797"/>
    <n v="12090141.4438946"/>
    <m/>
    <n v="6.6749207586222797E-2"/>
    <n v="10.94"/>
    <n v="10.2836"/>
    <n v="1035"/>
    <n v="10643.53"/>
    <n v="92.55"/>
    <n v="10736.08"/>
  </r>
  <r>
    <x v="36"/>
    <x v="12"/>
    <s v="KW"/>
    <x v="5"/>
    <x v="2"/>
    <x v="4"/>
    <s v="N"/>
    <s v="202203"/>
    <n v="7119"/>
    <n v="807007.36098531797"/>
    <m/>
    <m/>
    <m/>
    <n v="9.68"/>
    <n v="9.0991999999999997"/>
    <m/>
    <n v="0"/>
    <n v="0"/>
    <n v="0"/>
  </r>
  <r>
    <x v="37"/>
    <x v="12"/>
    <s v="90"/>
    <x v="0"/>
    <x v="0"/>
    <x v="4"/>
    <s v="Y"/>
    <s v="202203"/>
    <n v="306422"/>
    <n v="538806.96724124905"/>
    <n v="12090141.4438946"/>
    <m/>
    <n v="4.4565811718715598E-2"/>
    <n v="1.05"/>
    <n v="0.98962499999999998"/>
    <n v="13655"/>
    <n v="13513.33"/>
    <n v="351.33"/>
    <n v="13864.66"/>
  </r>
  <r>
    <x v="37"/>
    <x v="12"/>
    <s v="95"/>
    <x v="7"/>
    <x v="0"/>
    <x v="4"/>
    <s v="Y"/>
    <s v="202203"/>
    <n v="43793"/>
    <n v="538806.96724124905"/>
    <n v="10997609.1949428"/>
    <m/>
    <n v="4.8993100017503302E-2"/>
    <n v="0.95"/>
    <n v="0.89537500000000003"/>
    <n v="2145"/>
    <n v="1920.58"/>
    <n v="66.260000000000005"/>
    <n v="1986.84"/>
  </r>
  <r>
    <x v="37"/>
    <x v="12"/>
    <s v="93"/>
    <x v="11"/>
    <x v="0"/>
    <x v="4"/>
    <s v="Y"/>
    <s v="202203"/>
    <n v="219637"/>
    <n v="538806.96724124905"/>
    <n v="10951562.512930701"/>
    <m/>
    <n v="4.9199095252852799E-2"/>
    <n v="0.91"/>
    <n v="0.85767499999999997"/>
    <n v="10805"/>
    <n v="9267.18"/>
    <n v="285.60000000000002"/>
    <n v="9552.7800000000007"/>
  </r>
  <r>
    <x v="37"/>
    <x v="12"/>
    <s v="9F"/>
    <x v="7"/>
    <x v="1"/>
    <x v="4"/>
    <s v="Y"/>
    <s v="202203"/>
    <n v="18011"/>
    <n v="538806.96724124905"/>
    <n v="10997609.1949428"/>
    <m/>
    <n v="4.8993100017503302E-2"/>
    <n v="17.47"/>
    <n v="16.421800000000001"/>
    <n v="882"/>
    <n v="14484.03"/>
    <n v="-65.69"/>
    <n v="14418.34"/>
  </r>
  <r>
    <x v="37"/>
    <x v="12"/>
    <s v="9H"/>
    <x v="1"/>
    <x v="1"/>
    <x v="4"/>
    <s v="Y"/>
    <s v="202203"/>
    <n v="15775"/>
    <n v="538806.96724124905"/>
    <n v="12101893.732372999"/>
    <m/>
    <n v="4.4522533345332703E-2"/>
    <n v="17.5"/>
    <n v="16.45"/>
    <n v="702"/>
    <n v="11547.9"/>
    <n v="-49.35"/>
    <n v="11498.55"/>
  </r>
  <r>
    <x v="37"/>
    <x v="12"/>
    <s v="K2"/>
    <x v="0"/>
    <x v="2"/>
    <x v="4"/>
    <s v="Y"/>
    <s v="202203"/>
    <n v="15516"/>
    <n v="538806.96724124905"/>
    <n v="12090141.4438946"/>
    <m/>
    <n v="4.4565811718715598E-2"/>
    <n v="10.94"/>
    <n v="10.2836"/>
    <n v="691"/>
    <n v="7105.97"/>
    <n v="51.41"/>
    <n v="7157.38"/>
  </r>
  <r>
    <x v="37"/>
    <x v="12"/>
    <s v="KW"/>
    <x v="5"/>
    <x v="2"/>
    <x v="4"/>
    <s v="Y"/>
    <s v="202203"/>
    <n v="7119"/>
    <n v="538806.96724124905"/>
    <n v="10586507.052071899"/>
    <m/>
    <n v="5.0895632014508099E-2"/>
    <n v="9.68"/>
    <n v="9.0991999999999997"/>
    <n v="362"/>
    <n v="3293.91"/>
    <n v="9.1"/>
    <n v="3303.0099999999998"/>
  </r>
  <r>
    <x v="38"/>
    <x v="13"/>
    <s v="90"/>
    <x v="0"/>
    <x v="0"/>
    <x v="4"/>
    <s v="Y"/>
    <s v="202203"/>
    <n v="306422"/>
    <n v="421106.78500225599"/>
    <n v="12090141.4438946"/>
    <m/>
    <n v="3.4830592094926199E-2"/>
    <n v="1.05"/>
    <n v="0.98962499999999998"/>
    <n v="10672"/>
    <n v="10561.28"/>
    <n v="276.10000000000002"/>
    <n v="10837.380000000001"/>
  </r>
  <r>
    <x v="38"/>
    <x v="13"/>
    <s v="95"/>
    <x v="7"/>
    <x v="0"/>
    <x v="4"/>
    <s v="Y"/>
    <s v="202203"/>
    <n v="43793"/>
    <n v="421106.78500225599"/>
    <n v="10997609.1949428"/>
    <m/>
    <n v="3.8290757339867899E-2"/>
    <n v="0.95"/>
    <n v="0.89537500000000003"/>
    <n v="1676"/>
    <n v="1500.65"/>
    <n v="49.26"/>
    <n v="1549.91"/>
  </r>
  <r>
    <x v="38"/>
    <x v="13"/>
    <s v="93"/>
    <x v="11"/>
    <x v="0"/>
    <x v="4"/>
    <s v="Y"/>
    <s v="202203"/>
    <n v="219637"/>
    <n v="421106.78500225599"/>
    <n v="10951562.512930701"/>
    <m/>
    <n v="3.8451753757059601E-2"/>
    <n v="0.91"/>
    <n v="0.85767499999999997"/>
    <n v="8445"/>
    <n v="7243.07"/>
    <n v="223.86"/>
    <n v="7466.9299999999994"/>
  </r>
  <r>
    <x v="38"/>
    <x v="13"/>
    <s v="9F"/>
    <x v="7"/>
    <x v="1"/>
    <x v="4"/>
    <s v="Y"/>
    <s v="202203"/>
    <n v="18011"/>
    <n v="421106.78500225599"/>
    <n v="10997609.1949428"/>
    <m/>
    <n v="3.8290757339867899E-2"/>
    <n v="17.47"/>
    <n v="16.421800000000001"/>
    <n v="689"/>
    <n v="11314.62"/>
    <n v="-49.26"/>
    <n v="11265.36"/>
  </r>
  <r>
    <x v="38"/>
    <x v="13"/>
    <s v="9H"/>
    <x v="1"/>
    <x v="1"/>
    <x v="4"/>
    <s v="Y"/>
    <s v="202203"/>
    <n v="15775"/>
    <n v="421106.78500225599"/>
    <n v="12101893.732372999"/>
    <m/>
    <n v="3.4796767705518802E-2"/>
    <n v="17.5"/>
    <n v="16.45"/>
    <n v="548"/>
    <n v="9014.6"/>
    <n v="-32.9"/>
    <n v="8981.7000000000007"/>
  </r>
  <r>
    <x v="38"/>
    <x v="13"/>
    <s v="K2"/>
    <x v="0"/>
    <x v="2"/>
    <x v="4"/>
    <s v="Y"/>
    <s v="202203"/>
    <n v="15516"/>
    <n v="421106.78500225599"/>
    <n v="12090141.4438946"/>
    <m/>
    <n v="3.4830592094926199E-2"/>
    <n v="10.94"/>
    <n v="10.2836"/>
    <n v="540"/>
    <n v="5553.14"/>
    <n v="61.72"/>
    <n v="5614.8600000000006"/>
  </r>
  <r>
    <x v="38"/>
    <x v="13"/>
    <s v="KW"/>
    <x v="5"/>
    <x v="2"/>
    <x v="4"/>
    <s v="N"/>
    <s v="202203"/>
    <n v="7119"/>
    <n v="421106.78500225599"/>
    <m/>
    <m/>
    <m/>
    <n v="9.68"/>
    <n v="9.0991999999999997"/>
    <m/>
    <n v="0"/>
    <n v="0"/>
    <n v="0"/>
  </r>
  <r>
    <x v="39"/>
    <x v="13"/>
    <s v="90"/>
    <x v="0"/>
    <x v="0"/>
    <x v="4"/>
    <s v="Y"/>
    <s v="202203"/>
    <n v="306422"/>
    <n v="152070.56039658099"/>
    <n v="12090141.4438946"/>
    <m/>
    <n v="1.25780629699229E-2"/>
    <n v="1.05"/>
    <n v="0.98962499999999998"/>
    <n v="3854"/>
    <n v="3814.01"/>
    <n v="98.96"/>
    <n v="3912.9700000000003"/>
  </r>
  <r>
    <x v="39"/>
    <x v="13"/>
    <s v="95"/>
    <x v="7"/>
    <x v="0"/>
    <x v="4"/>
    <s v="N"/>
    <s v="202203"/>
    <n v="43793"/>
    <n v="152070.56039658099"/>
    <m/>
    <m/>
    <m/>
    <n v="0.95"/>
    <n v="0.89537500000000003"/>
    <m/>
    <n v="0"/>
    <n v="0"/>
    <n v="0"/>
  </r>
  <r>
    <x v="39"/>
    <x v="13"/>
    <s v="93"/>
    <x v="11"/>
    <x v="0"/>
    <x v="4"/>
    <s v="Y"/>
    <s v="202203"/>
    <n v="219637"/>
    <n v="152070.56039658099"/>
    <n v="10951562.512930701"/>
    <m/>
    <n v="1.38857409814379E-2"/>
    <n v="0.91"/>
    <n v="0.85767499999999997"/>
    <n v="3049"/>
    <n v="2615.0500000000002"/>
    <n v="80.62"/>
    <n v="2695.67"/>
  </r>
  <r>
    <x v="39"/>
    <x v="13"/>
    <s v="9F"/>
    <x v="7"/>
    <x v="1"/>
    <x v="4"/>
    <s v="N"/>
    <s v="202203"/>
    <n v="18011"/>
    <n v="152070.56039658099"/>
    <m/>
    <m/>
    <m/>
    <n v="17.47"/>
    <n v="16.421800000000001"/>
    <m/>
    <n v="0"/>
    <n v="0"/>
    <n v="0"/>
  </r>
  <r>
    <x v="39"/>
    <x v="13"/>
    <s v="9H"/>
    <x v="1"/>
    <x v="1"/>
    <x v="4"/>
    <s v="Y"/>
    <s v="202203"/>
    <n v="15775"/>
    <n v="152070.56039658099"/>
    <n v="12101893.732372999"/>
    <m/>
    <n v="1.2565848268010099E-2"/>
    <n v="17.5"/>
    <n v="16.45"/>
    <n v="198"/>
    <n v="3257.1"/>
    <n v="-32.9"/>
    <n v="3224.2"/>
  </r>
  <r>
    <x v="39"/>
    <x v="13"/>
    <s v="K2"/>
    <x v="0"/>
    <x v="2"/>
    <x v="4"/>
    <s v="Y"/>
    <s v="202203"/>
    <n v="15516"/>
    <n v="152070.56039658099"/>
    <n v="12090141.4438946"/>
    <m/>
    <n v="1.25780629699229E-2"/>
    <n v="10.94"/>
    <n v="10.2836"/>
    <n v="195"/>
    <n v="2005.3"/>
    <n v="0"/>
    <n v="2005.3"/>
  </r>
  <r>
    <x v="39"/>
    <x v="13"/>
    <s v="KW"/>
    <x v="5"/>
    <x v="2"/>
    <x v="4"/>
    <s v="N"/>
    <s v="202203"/>
    <n v="7119"/>
    <n v="152070.56039658099"/>
    <m/>
    <m/>
    <m/>
    <n v="9.68"/>
    <n v="9.0991999999999997"/>
    <m/>
    <n v="0"/>
    <n v="0"/>
    <n v="0"/>
  </r>
  <r>
    <x v="40"/>
    <x v="13"/>
    <s v="90"/>
    <x v="0"/>
    <x v="0"/>
    <x v="4"/>
    <s v="Y"/>
    <s v="202203"/>
    <n v="306422"/>
    <n v="509806.169164286"/>
    <n v="12090141.4438946"/>
    <m/>
    <n v="4.2167097178315599E-2"/>
    <n v="1.05"/>
    <n v="0.98962499999999998"/>
    <n v="12920"/>
    <n v="12785.96"/>
    <n v="335.49"/>
    <n v="13121.449999999999"/>
  </r>
  <r>
    <x v="40"/>
    <x v="13"/>
    <s v="95"/>
    <x v="7"/>
    <x v="0"/>
    <x v="4"/>
    <s v="Y"/>
    <s v="202203"/>
    <n v="43793"/>
    <n v="509806.169164286"/>
    <n v="10997609.1949428"/>
    <m/>
    <n v="4.63560906854842E-2"/>
    <n v="0.95"/>
    <n v="0.89537500000000003"/>
    <n v="2030"/>
    <n v="1817.61"/>
    <n v="60.88"/>
    <n v="1878.49"/>
  </r>
  <r>
    <x v="40"/>
    <x v="13"/>
    <s v="93"/>
    <x v="11"/>
    <x v="0"/>
    <x v="4"/>
    <s v="Y"/>
    <s v="202203"/>
    <n v="219637"/>
    <n v="509806.169164286"/>
    <n v="10951562.512930701"/>
    <m/>
    <n v="4.65509984134546E-2"/>
    <n v="0.91"/>
    <n v="0.85767499999999997"/>
    <n v="10224"/>
    <n v="8768.8700000000008"/>
    <n v="269.32"/>
    <n v="9038.19"/>
  </r>
  <r>
    <x v="40"/>
    <x v="13"/>
    <s v="9F"/>
    <x v="7"/>
    <x v="1"/>
    <x v="4"/>
    <s v="Y"/>
    <s v="202203"/>
    <n v="18011"/>
    <n v="509806.169164286"/>
    <n v="10997609.1949428"/>
    <m/>
    <n v="4.63560906854842E-2"/>
    <n v="17.47"/>
    <n v="16.421800000000001"/>
    <n v="834"/>
    <n v="13695.78"/>
    <n v="-49.26"/>
    <n v="13646.52"/>
  </r>
  <r>
    <x v="40"/>
    <x v="13"/>
    <s v="9H"/>
    <x v="1"/>
    <x v="1"/>
    <x v="4"/>
    <s v="Y"/>
    <s v="202203"/>
    <n v="15775"/>
    <n v="509806.169164286"/>
    <n v="12101893.732372999"/>
    <m/>
    <n v="4.2126148224268203E-2"/>
    <n v="17.5"/>
    <n v="16.45"/>
    <n v="664"/>
    <n v="10922.8"/>
    <n v="-32.9"/>
    <n v="10889.9"/>
  </r>
  <r>
    <x v="40"/>
    <x v="13"/>
    <s v="K2"/>
    <x v="0"/>
    <x v="2"/>
    <x v="4"/>
    <s v="Y"/>
    <s v="202203"/>
    <n v="15516"/>
    <n v="509806.169164286"/>
    <n v="12090141.4438946"/>
    <m/>
    <n v="4.2167097178315599E-2"/>
    <n v="10.94"/>
    <n v="10.2836"/>
    <n v="654"/>
    <n v="6725.47"/>
    <n v="51.43"/>
    <n v="6776.9000000000005"/>
  </r>
  <r>
    <x v="40"/>
    <x v="13"/>
    <s v="KW"/>
    <x v="5"/>
    <x v="2"/>
    <x v="4"/>
    <s v="Y"/>
    <s v="202203"/>
    <n v="7119"/>
    <n v="509806.169164286"/>
    <n v="10586507.052071899"/>
    <m/>
    <n v="4.8156220617121201E-2"/>
    <n v="9.68"/>
    <n v="9.0991999999999997"/>
    <n v="342"/>
    <n v="3111.93"/>
    <n v="36.380000000000003"/>
    <n v="3148.31"/>
  </r>
  <r>
    <x v="41"/>
    <x v="14"/>
    <s v="90"/>
    <x v="0"/>
    <x v="0"/>
    <x v="4"/>
    <s v="Y"/>
    <s v="202203"/>
    <n v="306422"/>
    <n v="9329772.0311263204"/>
    <n v="12090141.4438946"/>
    <m/>
    <n v="0.77168427469785605"/>
    <n v="1.05"/>
    <n v="0.98962499999999998"/>
    <n v="236461"/>
    <n v="234007.72"/>
    <n v="6098.08"/>
    <n v="240105.8"/>
  </r>
  <r>
    <x v="41"/>
    <x v="14"/>
    <s v="95"/>
    <x v="7"/>
    <x v="0"/>
    <x v="4"/>
    <s v="Y"/>
    <s v="202203"/>
    <n v="43793"/>
    <n v="9329772.0311263204"/>
    <n v="10997609.1949428"/>
    <m/>
    <n v="0.84834547816233896"/>
    <n v="0.95"/>
    <n v="0.89537500000000003"/>
    <n v="37151"/>
    <n v="33264.080000000002"/>
    <n v="1110.26"/>
    <n v="34374.340000000004"/>
  </r>
  <r>
    <x v="41"/>
    <x v="14"/>
    <s v="93"/>
    <x v="11"/>
    <x v="0"/>
    <x v="4"/>
    <s v="Y"/>
    <s v="202203"/>
    <n v="219637"/>
    <n v="9329772.0311263204"/>
    <n v="10951562.512930701"/>
    <m/>
    <n v="0.85191241159519504"/>
    <n v="0.91"/>
    <n v="0.85767499999999997"/>
    <n v="187111"/>
    <n v="160480.43"/>
    <n v="4940.21"/>
    <n v="165420.63999999998"/>
  </r>
  <r>
    <x v="41"/>
    <x v="14"/>
    <s v="9F"/>
    <x v="7"/>
    <x v="1"/>
    <x v="4"/>
    <s v="Y"/>
    <s v="202203"/>
    <n v="18011"/>
    <n v="9329772.0311263204"/>
    <n v="10997609.1949428"/>
    <m/>
    <n v="0.84834547816233896"/>
    <n v="17.47"/>
    <n v="16.421800000000001"/>
    <n v="15279"/>
    <n v="250908.68"/>
    <n v="-1165.94"/>
    <n v="249742.74"/>
  </r>
  <r>
    <x v="41"/>
    <x v="14"/>
    <s v="9H"/>
    <x v="1"/>
    <x v="1"/>
    <x v="4"/>
    <s v="Y"/>
    <s v="202203"/>
    <n v="15775"/>
    <n v="9329772.0311263204"/>
    <n v="12101893.732372999"/>
    <m/>
    <n v="0.77093488320500303"/>
    <n v="17.5"/>
    <n v="16.45"/>
    <n v="12161"/>
    <n v="200048.45"/>
    <n v="-806.05"/>
    <n v="199242.40000000002"/>
  </r>
  <r>
    <x v="41"/>
    <x v="14"/>
    <s v="K2"/>
    <x v="0"/>
    <x v="2"/>
    <x v="4"/>
    <s v="Y"/>
    <s v="202203"/>
    <n v="15516"/>
    <n v="9329772.0311263204"/>
    <n v="12090141.4438946"/>
    <m/>
    <n v="0.77168427469785605"/>
    <n v="10.94"/>
    <n v="10.2836"/>
    <n v="11973"/>
    <n v="123125.54"/>
    <n v="1007.8"/>
    <n v="124133.34"/>
  </r>
  <r>
    <x v="41"/>
    <x v="14"/>
    <s v="KW"/>
    <x v="5"/>
    <x v="2"/>
    <x v="4"/>
    <s v="Y"/>
    <s v="202203"/>
    <n v="7119"/>
    <n v="9329772.0311263204"/>
    <n v="10586507.052071899"/>
    <m/>
    <n v="0.88128898278118395"/>
    <n v="9.68"/>
    <n v="9.0991999999999997"/>
    <n v="6273"/>
    <n v="57079.28"/>
    <n v="536.84"/>
    <n v="57616.119999999995"/>
  </r>
  <r>
    <x v="42"/>
    <x v="14"/>
    <s v="90"/>
    <x v="0"/>
    <x v="0"/>
    <x v="4"/>
    <s v="N"/>
    <s v="202203"/>
    <n v="306422"/>
    <n v="11752.288478349999"/>
    <m/>
    <m/>
    <m/>
    <n v="1.05"/>
    <n v="0.98962499999999998"/>
    <m/>
    <n v="0"/>
    <n v="0"/>
    <n v="0"/>
  </r>
  <r>
    <x v="42"/>
    <x v="14"/>
    <s v="95"/>
    <x v="7"/>
    <x v="0"/>
    <x v="4"/>
    <s v="N"/>
    <s v="202203"/>
    <n v="43793"/>
    <n v="11752.288478349999"/>
    <m/>
    <m/>
    <m/>
    <n v="0.95"/>
    <n v="0.89537500000000003"/>
    <m/>
    <n v="0"/>
    <n v="0"/>
    <n v="0"/>
  </r>
  <r>
    <x v="42"/>
    <x v="14"/>
    <s v="93"/>
    <x v="11"/>
    <x v="0"/>
    <x v="4"/>
    <s v="N"/>
    <s v="202203"/>
    <n v="219637"/>
    <n v="11752.288478349999"/>
    <m/>
    <m/>
    <m/>
    <n v="0.91"/>
    <n v="0.85767499999999997"/>
    <m/>
    <n v="0"/>
    <n v="0"/>
    <n v="0"/>
  </r>
  <r>
    <x v="42"/>
    <x v="14"/>
    <s v="9F"/>
    <x v="7"/>
    <x v="1"/>
    <x v="4"/>
    <s v="N"/>
    <s v="202203"/>
    <n v="18011"/>
    <n v="11752.288478349999"/>
    <m/>
    <m/>
    <m/>
    <n v="17.47"/>
    <n v="16.421800000000001"/>
    <m/>
    <n v="0"/>
    <n v="0"/>
    <n v="0"/>
  </r>
  <r>
    <x v="42"/>
    <x v="14"/>
    <s v="9H"/>
    <x v="1"/>
    <x v="1"/>
    <x v="4"/>
    <s v="Y"/>
    <s v="202203"/>
    <n v="15775"/>
    <n v="11752.288478349999"/>
    <n v="12101893.732372999"/>
    <m/>
    <n v="9.7111152504274797E-4"/>
    <n v="17.5"/>
    <n v="16.45"/>
    <n v="15"/>
    <n v="246.75"/>
    <n v="0"/>
    <n v="246.75"/>
  </r>
  <r>
    <x v="42"/>
    <x v="14"/>
    <s v="K2"/>
    <x v="0"/>
    <x v="2"/>
    <x v="4"/>
    <s v="N"/>
    <s v="202203"/>
    <n v="15516"/>
    <n v="11752.288478349999"/>
    <m/>
    <m/>
    <m/>
    <n v="10.94"/>
    <n v="10.2836"/>
    <m/>
    <n v="0"/>
    <n v="0"/>
    <n v="0"/>
  </r>
  <r>
    <x v="42"/>
    <x v="14"/>
    <s v="KW"/>
    <x v="5"/>
    <x v="2"/>
    <x v="4"/>
    <s v="Y"/>
    <s v="202203"/>
    <n v="7119"/>
    <n v="11752.288478349999"/>
    <n v="10586507.052071899"/>
    <m/>
    <n v="1.1101195531768801E-3"/>
    <n v="9.68"/>
    <n v="9.0991999999999997"/>
    <n v="7"/>
    <n v="63.69"/>
    <n v="0"/>
    <n v="63.69"/>
  </r>
  <r>
    <x v="43"/>
    <x v="14"/>
    <s v="90"/>
    <x v="0"/>
    <x v="0"/>
    <x v="4"/>
    <s v="Y"/>
    <s v="202203"/>
    <n v="306422"/>
    <n v="1874.2873866334"/>
    <n v="12090141.4438946"/>
    <m/>
    <n v="1.5502609256733599E-4"/>
    <n v="1.05"/>
    <n v="0.98962499999999998"/>
    <n v="47"/>
    <n v="46.51"/>
    <n v="0.99"/>
    <n v="47.5"/>
  </r>
  <r>
    <x v="43"/>
    <x v="14"/>
    <s v="95"/>
    <x v="7"/>
    <x v="0"/>
    <x v="4"/>
    <s v="N"/>
    <s v="202203"/>
    <n v="43793"/>
    <n v="1874.2873866334"/>
    <m/>
    <m/>
    <m/>
    <n v="0.95"/>
    <n v="0.89537500000000003"/>
    <m/>
    <n v="0"/>
    <n v="0"/>
    <n v="0"/>
  </r>
  <r>
    <x v="43"/>
    <x v="14"/>
    <s v="93"/>
    <x v="11"/>
    <x v="0"/>
    <x v="4"/>
    <s v="N"/>
    <s v="202203"/>
    <n v="219637"/>
    <n v="1874.2873866334"/>
    <m/>
    <m/>
    <m/>
    <n v="0.91"/>
    <n v="0.85767499999999997"/>
    <m/>
    <n v="0"/>
    <n v="0"/>
    <n v="0"/>
  </r>
  <r>
    <x v="43"/>
    <x v="14"/>
    <s v="9F"/>
    <x v="7"/>
    <x v="1"/>
    <x v="4"/>
    <s v="N"/>
    <s v="202203"/>
    <n v="18011"/>
    <n v="1874.2873866334"/>
    <m/>
    <m/>
    <m/>
    <n v="17.47"/>
    <n v="16.421800000000001"/>
    <m/>
    <n v="0"/>
    <n v="0"/>
    <n v="0"/>
  </r>
  <r>
    <x v="43"/>
    <x v="14"/>
    <s v="9H"/>
    <x v="1"/>
    <x v="1"/>
    <x v="4"/>
    <s v="Y"/>
    <s v="202203"/>
    <n v="15775"/>
    <n v="1874.2873866334"/>
    <n v="12101893.732372999"/>
    <m/>
    <n v="1.5487554494216199E-4"/>
    <n v="17.5"/>
    <n v="16.45"/>
    <n v="2"/>
    <n v="32.9"/>
    <n v="0"/>
    <n v="32.9"/>
  </r>
  <r>
    <x v="43"/>
    <x v="14"/>
    <s v="K2"/>
    <x v="0"/>
    <x v="2"/>
    <x v="4"/>
    <s v="Y"/>
    <s v="202203"/>
    <n v="15516"/>
    <n v="1874.2873866334"/>
    <n v="12090141.4438946"/>
    <m/>
    <n v="1.5502609256733599E-4"/>
    <n v="10.94"/>
    <n v="10.2836"/>
    <n v="2"/>
    <n v="20.57"/>
    <n v="0"/>
    <n v="20.57"/>
  </r>
  <r>
    <x v="43"/>
    <x v="14"/>
    <s v="KW"/>
    <x v="5"/>
    <x v="2"/>
    <x v="4"/>
    <s v="N"/>
    <s v="202203"/>
    <n v="7119"/>
    <n v="1874.2873866334"/>
    <m/>
    <m/>
    <m/>
    <n v="9.68"/>
    <n v="9.0991999999999997"/>
    <m/>
    <n v="0"/>
    <n v="0"/>
    <n v="0"/>
  </r>
  <r>
    <x v="44"/>
    <x v="15"/>
    <s v="71"/>
    <x v="0"/>
    <x v="0"/>
    <x v="5"/>
    <s v="N"/>
    <s v="202203"/>
    <n v="110364"/>
    <n v="37865.670851580297"/>
    <m/>
    <m/>
    <m/>
    <n v="0.61"/>
    <n v="0.57492500000000002"/>
    <m/>
    <n v="0"/>
    <n v="0"/>
    <n v="0"/>
  </r>
  <r>
    <x v="44"/>
    <x v="15"/>
    <s v="79"/>
    <x v="12"/>
    <x v="0"/>
    <x v="5"/>
    <s v="N"/>
    <s v="202203"/>
    <n v="337681"/>
    <n v="37865.670851580297"/>
    <m/>
    <m/>
    <m/>
    <n v="0.72"/>
    <n v="0.67859999999999998"/>
    <m/>
    <n v="0"/>
    <n v="0"/>
    <n v="0"/>
  </r>
  <r>
    <x v="44"/>
    <x v="15"/>
    <s v="7G"/>
    <x v="7"/>
    <x v="0"/>
    <x v="5"/>
    <s v="N"/>
    <s v="202203"/>
    <n v="16228"/>
    <n v="37865.670851580297"/>
    <m/>
    <m/>
    <m/>
    <n v="0.41"/>
    <n v="0.38642500000000002"/>
    <m/>
    <n v="0"/>
    <n v="0"/>
    <n v="0"/>
  </r>
  <r>
    <x v="44"/>
    <x v="15"/>
    <s v="72"/>
    <x v="4"/>
    <x v="0"/>
    <x v="5"/>
    <s v="Y"/>
    <s v="202203"/>
    <n v="465012"/>
    <n v="37865.670851580297"/>
    <n v="13369671.851975"/>
    <m/>
    <n v="2.8322064498529E-3"/>
    <n v="0.66"/>
    <n v="0.62204999999999999"/>
    <n v="1317"/>
    <n v="819.24"/>
    <n v="16.18"/>
    <n v="835.42"/>
  </r>
  <r>
    <x v="44"/>
    <x v="15"/>
    <s v="7H"/>
    <x v="3"/>
    <x v="0"/>
    <x v="5"/>
    <s v="N"/>
    <s v="202203"/>
    <n v="126155"/>
    <n v="37865.670851580297"/>
    <m/>
    <m/>
    <m/>
    <n v="0.54"/>
    <n v="0.50895000000000001"/>
    <m/>
    <n v="0"/>
    <n v="0"/>
    <n v="0"/>
  </r>
  <r>
    <x v="44"/>
    <x v="15"/>
    <s v="7P"/>
    <x v="0"/>
    <x v="1"/>
    <x v="5"/>
    <s v="N"/>
    <s v="202203"/>
    <n v="18481"/>
    <n v="37865.670851580297"/>
    <m/>
    <m/>
    <m/>
    <n v="7.26"/>
    <n v="6.8243999999999998"/>
    <m/>
    <n v="0"/>
    <n v="0"/>
    <n v="0"/>
  </r>
  <r>
    <x v="44"/>
    <x v="15"/>
    <s v="7S"/>
    <x v="7"/>
    <x v="1"/>
    <x v="5"/>
    <s v="N"/>
    <s v="202203"/>
    <n v="5118"/>
    <n v="37865.670851580297"/>
    <m/>
    <m/>
    <m/>
    <n v="4.0199999999999996"/>
    <n v="3.7787999999999999"/>
    <m/>
    <n v="0"/>
    <n v="0"/>
    <n v="0"/>
  </r>
  <r>
    <x v="44"/>
    <x v="15"/>
    <s v="7R"/>
    <x v="3"/>
    <x v="1"/>
    <x v="5"/>
    <s v="N"/>
    <s v="202203"/>
    <n v="30157"/>
    <n v="37865.670851580297"/>
    <m/>
    <m/>
    <m/>
    <n v="5.89"/>
    <n v="5.5366"/>
    <m/>
    <n v="0"/>
    <n v="0"/>
    <n v="0"/>
  </r>
  <r>
    <x v="44"/>
    <x v="15"/>
    <s v="K4"/>
    <x v="0"/>
    <x v="2"/>
    <x v="5"/>
    <s v="N"/>
    <s v="202203"/>
    <n v="7190"/>
    <n v="37865.670851580297"/>
    <m/>
    <m/>
    <m/>
    <n v="7.58"/>
    <n v="7.1252000000000004"/>
    <m/>
    <n v="0"/>
    <n v="0"/>
    <n v="0"/>
  </r>
  <r>
    <x v="44"/>
    <x v="15"/>
    <s v="KM"/>
    <x v="4"/>
    <x v="2"/>
    <x v="5"/>
    <s v="Y"/>
    <s v="202203"/>
    <n v="21826"/>
    <n v="37865.670851580297"/>
    <n v="13369671.851975"/>
    <m/>
    <n v="2.8322064498529E-3"/>
    <n v="8.7899999999999991"/>
    <n v="8.2626000000000008"/>
    <n v="61"/>
    <n v="504.02"/>
    <n v="0"/>
    <n v="504.02"/>
  </r>
  <r>
    <x v="44"/>
    <x v="15"/>
    <s v="KQ"/>
    <x v="3"/>
    <x v="2"/>
    <x v="5"/>
    <s v="N"/>
    <s v="202203"/>
    <n v="10037"/>
    <n v="37865.670851580297"/>
    <m/>
    <m/>
    <m/>
    <n v="7.82"/>
    <n v="7.3507999999999996"/>
    <m/>
    <n v="0"/>
    <n v="0"/>
    <n v="0"/>
  </r>
  <r>
    <x v="45"/>
    <x v="15"/>
    <s v="71"/>
    <x v="0"/>
    <x v="0"/>
    <x v="5"/>
    <s v="Y"/>
    <s v="202203"/>
    <n v="110364"/>
    <n v="342260.07372401602"/>
    <n v="12012763.768676201"/>
    <m/>
    <n v="2.8491368041089302E-2"/>
    <n v="0.61"/>
    <n v="0.57492500000000002"/>
    <n v="3144"/>
    <n v="1807.56"/>
    <n v="51.75"/>
    <n v="1859.31"/>
  </r>
  <r>
    <x v="45"/>
    <x v="15"/>
    <s v="79"/>
    <x v="12"/>
    <x v="0"/>
    <x v="5"/>
    <s v="Y"/>
    <s v="202203"/>
    <n v="337681"/>
    <n v="342260.07372401602"/>
    <n v="14082686.2333414"/>
    <m/>
    <n v="2.4303607142343302E-2"/>
    <n v="0.72"/>
    <n v="0.67859999999999998"/>
    <n v="8206"/>
    <n v="5568.59"/>
    <n v="166.26"/>
    <n v="5734.85"/>
  </r>
  <r>
    <x v="45"/>
    <x v="15"/>
    <s v="7G"/>
    <x v="7"/>
    <x v="0"/>
    <x v="5"/>
    <s v="N"/>
    <s v="202203"/>
    <n v="16228"/>
    <n v="342260.07372401602"/>
    <m/>
    <m/>
    <m/>
    <n v="0.41"/>
    <n v="0.38642500000000002"/>
    <m/>
    <n v="0"/>
    <n v="0"/>
    <n v="0"/>
  </r>
  <r>
    <x v="45"/>
    <x v="15"/>
    <s v="72"/>
    <x v="4"/>
    <x v="0"/>
    <x v="5"/>
    <s v="N"/>
    <s v="202203"/>
    <n v="465012"/>
    <n v="342260.07372401602"/>
    <m/>
    <m/>
    <m/>
    <n v="0.66"/>
    <n v="0.62204999999999999"/>
    <m/>
    <n v="0"/>
    <n v="0"/>
    <n v="0"/>
  </r>
  <r>
    <x v="45"/>
    <x v="15"/>
    <s v="7H"/>
    <x v="3"/>
    <x v="0"/>
    <x v="5"/>
    <s v="Y"/>
    <s v="202203"/>
    <n v="126155"/>
    <n v="342260.07372401602"/>
    <n v="11399491.870128101"/>
    <m/>
    <n v="3.0024151744946902E-2"/>
    <n v="0.54"/>
    <n v="0.50895000000000001"/>
    <n v="3787"/>
    <n v="1927.39"/>
    <n v="75.84"/>
    <n v="2003.23"/>
  </r>
  <r>
    <x v="45"/>
    <x v="15"/>
    <s v="7P"/>
    <x v="0"/>
    <x v="1"/>
    <x v="5"/>
    <s v="Y"/>
    <s v="202203"/>
    <n v="18481"/>
    <n v="342260.07372401602"/>
    <n v="12012763.768676201"/>
    <m/>
    <n v="2.8491368041089302E-2"/>
    <n v="7.26"/>
    <n v="6.8243999999999998"/>
    <n v="526"/>
    <n v="3589.63"/>
    <n v="-20.46"/>
    <n v="3569.17"/>
  </r>
  <r>
    <x v="45"/>
    <x v="15"/>
    <s v="7S"/>
    <x v="7"/>
    <x v="1"/>
    <x v="5"/>
    <s v="N"/>
    <s v="202203"/>
    <n v="5118"/>
    <n v="342260.07372401602"/>
    <m/>
    <m/>
    <m/>
    <n v="4.0199999999999996"/>
    <n v="3.7787999999999999"/>
    <m/>
    <n v="0"/>
    <n v="0"/>
    <n v="0"/>
  </r>
  <r>
    <x v="45"/>
    <x v="15"/>
    <s v="7R"/>
    <x v="3"/>
    <x v="1"/>
    <x v="5"/>
    <s v="Y"/>
    <s v="202203"/>
    <n v="30157"/>
    <n v="342260.07372401602"/>
    <n v="11399491.870128101"/>
    <m/>
    <n v="3.0024151744946902E-2"/>
    <n v="5.89"/>
    <n v="5.5366"/>
    <n v="905"/>
    <n v="5010.62"/>
    <n v="-27.68"/>
    <n v="4982.9399999999996"/>
  </r>
  <r>
    <x v="45"/>
    <x v="15"/>
    <s v="K4"/>
    <x v="0"/>
    <x v="2"/>
    <x v="5"/>
    <s v="Y"/>
    <s v="202203"/>
    <n v="7190"/>
    <n v="342260.07372401602"/>
    <n v="12012763.768676201"/>
    <m/>
    <n v="2.8491368041089302E-2"/>
    <n v="7.58"/>
    <n v="7.1252000000000004"/>
    <n v="204"/>
    <n v="1453.54"/>
    <n v="21.37"/>
    <n v="1474.9099999999999"/>
  </r>
  <r>
    <x v="45"/>
    <x v="15"/>
    <s v="KM"/>
    <x v="4"/>
    <x v="2"/>
    <x v="5"/>
    <s v="N"/>
    <s v="202203"/>
    <n v="21826"/>
    <n v="342260.07372401602"/>
    <m/>
    <m/>
    <m/>
    <n v="8.7899999999999991"/>
    <n v="8.2626000000000008"/>
    <m/>
    <n v="0"/>
    <n v="0"/>
    <n v="0"/>
  </r>
  <r>
    <x v="45"/>
    <x v="15"/>
    <s v="KQ"/>
    <x v="3"/>
    <x v="2"/>
    <x v="5"/>
    <s v="Y"/>
    <s v="202203"/>
    <n v="10037"/>
    <n v="342260.07372401602"/>
    <n v="11399491.870128101"/>
    <m/>
    <n v="3.0024151744946902E-2"/>
    <n v="7.82"/>
    <n v="7.3507999999999996"/>
    <n v="301"/>
    <n v="2212.59"/>
    <n v="0"/>
    <n v="2212.59"/>
  </r>
  <r>
    <x v="46"/>
    <x v="15"/>
    <s v="71"/>
    <x v="0"/>
    <x v="0"/>
    <x v="5"/>
    <s v="N"/>
    <s v="202203"/>
    <n v="110364"/>
    <n v="3090.0413671523702"/>
    <m/>
    <m/>
    <m/>
    <n v="0.61"/>
    <n v="0.57492500000000002"/>
    <m/>
    <n v="0"/>
    <n v="0"/>
    <n v="0"/>
  </r>
  <r>
    <x v="46"/>
    <x v="15"/>
    <s v="79"/>
    <x v="12"/>
    <x v="0"/>
    <x v="5"/>
    <s v="N"/>
    <s v="202203"/>
    <n v="337681"/>
    <n v="3090.0413671523702"/>
    <m/>
    <m/>
    <m/>
    <n v="0.72"/>
    <n v="0.67859999999999998"/>
    <m/>
    <n v="0"/>
    <n v="0"/>
    <n v="0"/>
  </r>
  <r>
    <x v="46"/>
    <x v="15"/>
    <s v="7G"/>
    <x v="7"/>
    <x v="0"/>
    <x v="5"/>
    <s v="N"/>
    <s v="202203"/>
    <n v="16228"/>
    <n v="3090.0413671523702"/>
    <m/>
    <m/>
    <m/>
    <n v="0.41"/>
    <n v="0.38642500000000002"/>
    <m/>
    <n v="0"/>
    <n v="0"/>
    <n v="0"/>
  </r>
  <r>
    <x v="46"/>
    <x v="15"/>
    <s v="72"/>
    <x v="4"/>
    <x v="0"/>
    <x v="5"/>
    <s v="N"/>
    <s v="202203"/>
    <n v="465012"/>
    <n v="3090.0413671523702"/>
    <m/>
    <m/>
    <m/>
    <n v="0.66"/>
    <n v="0.62204999999999999"/>
    <m/>
    <n v="0"/>
    <n v="0"/>
    <n v="0"/>
  </r>
  <r>
    <x v="46"/>
    <x v="15"/>
    <s v="7H"/>
    <x v="3"/>
    <x v="0"/>
    <x v="5"/>
    <s v="N"/>
    <s v="202203"/>
    <n v="126155"/>
    <n v="3090.0413671523702"/>
    <m/>
    <m/>
    <m/>
    <n v="0.54"/>
    <n v="0.50895000000000001"/>
    <m/>
    <n v="0"/>
    <n v="0"/>
    <n v="0"/>
  </r>
  <r>
    <x v="46"/>
    <x v="15"/>
    <s v="7P"/>
    <x v="0"/>
    <x v="1"/>
    <x v="5"/>
    <s v="N"/>
    <s v="202203"/>
    <n v="18481"/>
    <n v="3090.0413671523702"/>
    <m/>
    <m/>
    <m/>
    <n v="7.26"/>
    <n v="6.8243999999999998"/>
    <m/>
    <n v="0"/>
    <n v="0"/>
    <n v="0"/>
  </r>
  <r>
    <x v="46"/>
    <x v="15"/>
    <s v="7S"/>
    <x v="7"/>
    <x v="1"/>
    <x v="5"/>
    <s v="N"/>
    <s v="202203"/>
    <n v="5118"/>
    <n v="3090.0413671523702"/>
    <m/>
    <m/>
    <m/>
    <n v="4.0199999999999996"/>
    <n v="3.7787999999999999"/>
    <m/>
    <n v="0"/>
    <n v="0"/>
    <n v="0"/>
  </r>
  <r>
    <x v="46"/>
    <x v="15"/>
    <s v="7R"/>
    <x v="3"/>
    <x v="1"/>
    <x v="5"/>
    <s v="N"/>
    <s v="202203"/>
    <n v="30157"/>
    <n v="3090.0413671523702"/>
    <m/>
    <m/>
    <m/>
    <n v="5.89"/>
    <n v="5.5366"/>
    <m/>
    <n v="0"/>
    <n v="0"/>
    <n v="0"/>
  </r>
  <r>
    <x v="46"/>
    <x v="15"/>
    <s v="K4"/>
    <x v="0"/>
    <x v="2"/>
    <x v="5"/>
    <s v="N"/>
    <s v="202203"/>
    <n v="7190"/>
    <n v="3090.0413671523702"/>
    <m/>
    <m/>
    <m/>
    <n v="7.58"/>
    <n v="7.1252000000000004"/>
    <m/>
    <n v="0"/>
    <n v="0"/>
    <n v="0"/>
  </r>
  <r>
    <x v="46"/>
    <x v="15"/>
    <s v="KM"/>
    <x v="4"/>
    <x v="2"/>
    <x v="5"/>
    <s v="N"/>
    <s v="202203"/>
    <n v="21826"/>
    <n v="3090.0413671523702"/>
    <m/>
    <m/>
    <m/>
    <n v="8.7899999999999991"/>
    <n v="8.2626000000000008"/>
    <m/>
    <n v="0"/>
    <n v="0"/>
    <n v="0"/>
  </r>
  <r>
    <x v="46"/>
    <x v="15"/>
    <s v="KQ"/>
    <x v="3"/>
    <x v="2"/>
    <x v="5"/>
    <s v="N"/>
    <s v="202203"/>
    <n v="10037"/>
    <n v="3090.0413671523702"/>
    <m/>
    <m/>
    <m/>
    <n v="7.82"/>
    <n v="7.3507999999999996"/>
    <m/>
    <n v="0"/>
    <n v="0"/>
    <n v="0"/>
  </r>
  <r>
    <x v="47"/>
    <x v="15"/>
    <s v="71"/>
    <x v="0"/>
    <x v="0"/>
    <x v="5"/>
    <s v="Y"/>
    <s v="202203"/>
    <n v="110364"/>
    <n v="192342.41100127099"/>
    <n v="12012763.768676201"/>
    <m/>
    <n v="1.6011503656037301E-2"/>
    <n v="0.61"/>
    <n v="0.57492500000000002"/>
    <n v="1767"/>
    <n v="1015.89"/>
    <n v="28.74"/>
    <n v="1044.6299999999999"/>
  </r>
  <r>
    <x v="47"/>
    <x v="15"/>
    <s v="79"/>
    <x v="12"/>
    <x v="0"/>
    <x v="5"/>
    <s v="Y"/>
    <s v="202203"/>
    <n v="337681"/>
    <n v="192342.41100127099"/>
    <n v="14082686.2333414"/>
    <m/>
    <n v="1.3658076862203401E-2"/>
    <n v="0.72"/>
    <n v="0.67859999999999998"/>
    <n v="4612"/>
    <n v="3129.7"/>
    <n v="94.34"/>
    <n v="3224.04"/>
  </r>
  <r>
    <x v="47"/>
    <x v="15"/>
    <s v="7G"/>
    <x v="7"/>
    <x v="0"/>
    <x v="5"/>
    <s v="N"/>
    <s v="202203"/>
    <n v="16228"/>
    <n v="192342.41100127099"/>
    <m/>
    <m/>
    <m/>
    <n v="0.41"/>
    <n v="0.38642500000000002"/>
    <m/>
    <n v="0"/>
    <n v="0"/>
    <n v="0"/>
  </r>
  <r>
    <x v="47"/>
    <x v="15"/>
    <s v="72"/>
    <x v="4"/>
    <x v="0"/>
    <x v="5"/>
    <s v="Y"/>
    <s v="202203"/>
    <n v="465012"/>
    <n v="192342.41100127099"/>
    <n v="13369671.851975"/>
    <m/>
    <n v="1.43864720937678E-2"/>
    <n v="0.66"/>
    <n v="0.62204999999999999"/>
    <n v="6689"/>
    <n v="4160.8900000000003"/>
    <n v="85.21"/>
    <n v="4246.1000000000004"/>
  </r>
  <r>
    <x v="47"/>
    <x v="15"/>
    <s v="7H"/>
    <x v="3"/>
    <x v="0"/>
    <x v="5"/>
    <s v="N"/>
    <s v="202203"/>
    <n v="126155"/>
    <n v="192342.41100127099"/>
    <m/>
    <m/>
    <m/>
    <n v="0.54"/>
    <n v="0.50895000000000001"/>
    <m/>
    <n v="0"/>
    <n v="0"/>
    <n v="0"/>
  </r>
  <r>
    <x v="47"/>
    <x v="15"/>
    <s v="7P"/>
    <x v="0"/>
    <x v="1"/>
    <x v="5"/>
    <s v="Y"/>
    <s v="202203"/>
    <n v="18481"/>
    <n v="192342.41100127099"/>
    <n v="12012763.768676201"/>
    <m/>
    <n v="1.6011503656037301E-2"/>
    <n v="7.26"/>
    <n v="6.8243999999999998"/>
    <n v="295"/>
    <n v="2013.2"/>
    <n v="-13.66"/>
    <n v="1999.54"/>
  </r>
  <r>
    <x v="47"/>
    <x v="15"/>
    <s v="7S"/>
    <x v="7"/>
    <x v="1"/>
    <x v="5"/>
    <s v="N"/>
    <s v="202203"/>
    <n v="5118"/>
    <n v="192342.41100127099"/>
    <m/>
    <m/>
    <m/>
    <n v="4.0199999999999996"/>
    <n v="3.7787999999999999"/>
    <m/>
    <n v="0"/>
    <n v="0"/>
    <n v="0"/>
  </r>
  <r>
    <x v="47"/>
    <x v="15"/>
    <s v="7R"/>
    <x v="3"/>
    <x v="1"/>
    <x v="5"/>
    <s v="N"/>
    <s v="202203"/>
    <n v="30157"/>
    <n v="192342.41100127099"/>
    <m/>
    <m/>
    <m/>
    <n v="5.89"/>
    <n v="5.5366"/>
    <m/>
    <n v="0"/>
    <n v="0"/>
    <n v="0"/>
  </r>
  <r>
    <x v="47"/>
    <x v="15"/>
    <s v="K4"/>
    <x v="0"/>
    <x v="2"/>
    <x v="5"/>
    <s v="Y"/>
    <s v="202203"/>
    <n v="7190"/>
    <n v="192342.41100127099"/>
    <n v="12012763.768676201"/>
    <m/>
    <n v="1.6011503656037301E-2"/>
    <n v="7.58"/>
    <n v="7.1252000000000004"/>
    <n v="115"/>
    <n v="819.4"/>
    <n v="14.26"/>
    <n v="833.66"/>
  </r>
  <r>
    <x v="47"/>
    <x v="15"/>
    <s v="KM"/>
    <x v="4"/>
    <x v="2"/>
    <x v="5"/>
    <s v="Y"/>
    <s v="202203"/>
    <n v="21826"/>
    <n v="192342.41100127099"/>
    <n v="13369671.851975"/>
    <m/>
    <n v="1.43864720937678E-2"/>
    <n v="8.7899999999999991"/>
    <n v="8.2626000000000008"/>
    <n v="313"/>
    <n v="2586.19"/>
    <n v="16.54"/>
    <n v="2602.73"/>
  </r>
  <r>
    <x v="47"/>
    <x v="15"/>
    <s v="KQ"/>
    <x v="3"/>
    <x v="2"/>
    <x v="5"/>
    <s v="N"/>
    <s v="202203"/>
    <n v="10037"/>
    <n v="192342.41100127099"/>
    <m/>
    <m/>
    <m/>
    <n v="7.82"/>
    <n v="7.3507999999999996"/>
    <m/>
    <n v="0"/>
    <n v="0"/>
    <n v="0"/>
  </r>
  <r>
    <x v="48"/>
    <x v="15"/>
    <s v="71"/>
    <x v="0"/>
    <x v="0"/>
    <x v="5"/>
    <s v="Y"/>
    <s v="202203"/>
    <n v="110364"/>
    <n v="222888.22976181001"/>
    <n v="12012763.768676201"/>
    <m/>
    <n v="1.8554283931146699E-2"/>
    <n v="0.61"/>
    <n v="0.57492500000000002"/>
    <n v="2047"/>
    <n v="1176.8699999999999"/>
    <n v="33.909999999999997"/>
    <n v="1210.78"/>
  </r>
  <r>
    <x v="48"/>
    <x v="15"/>
    <s v="79"/>
    <x v="12"/>
    <x v="0"/>
    <x v="5"/>
    <s v="Y"/>
    <s v="202203"/>
    <n v="337681"/>
    <n v="222888.22976181001"/>
    <n v="14082686.2333414"/>
    <m/>
    <n v="1.5827110401289202E-2"/>
    <n v="0.72"/>
    <n v="0.67859999999999998"/>
    <n v="5344"/>
    <n v="3626.44"/>
    <n v="109.25"/>
    <n v="3735.69"/>
  </r>
  <r>
    <x v="48"/>
    <x v="15"/>
    <s v="7G"/>
    <x v="7"/>
    <x v="0"/>
    <x v="5"/>
    <s v="N"/>
    <s v="202203"/>
    <n v="16228"/>
    <n v="222888.22976181001"/>
    <m/>
    <m/>
    <m/>
    <n v="0.41"/>
    <n v="0.38642500000000002"/>
    <m/>
    <n v="0"/>
    <n v="0"/>
    <n v="0"/>
  </r>
  <r>
    <x v="48"/>
    <x v="15"/>
    <s v="72"/>
    <x v="4"/>
    <x v="0"/>
    <x v="5"/>
    <s v="Y"/>
    <s v="202203"/>
    <n v="465012"/>
    <n v="222888.22976181001"/>
    <n v="13369671.851975"/>
    <m/>
    <n v="1.6671181778398301E-2"/>
    <n v="0.66"/>
    <n v="0.62204999999999999"/>
    <n v="7752"/>
    <n v="4822.13"/>
    <n v="98.91"/>
    <n v="4921.04"/>
  </r>
  <r>
    <x v="48"/>
    <x v="15"/>
    <s v="7H"/>
    <x v="3"/>
    <x v="0"/>
    <x v="5"/>
    <s v="N"/>
    <s v="202203"/>
    <n v="126155"/>
    <n v="222888.22976181001"/>
    <m/>
    <m/>
    <m/>
    <n v="0.54"/>
    <n v="0.50895000000000001"/>
    <m/>
    <n v="0"/>
    <n v="0"/>
    <n v="0"/>
  </r>
  <r>
    <x v="48"/>
    <x v="15"/>
    <s v="7P"/>
    <x v="0"/>
    <x v="1"/>
    <x v="5"/>
    <s v="Y"/>
    <s v="202203"/>
    <n v="18481"/>
    <n v="222888.22976181001"/>
    <n v="12012763.768676201"/>
    <m/>
    <n v="1.8554283931146699E-2"/>
    <n v="7.26"/>
    <n v="6.8243999999999998"/>
    <n v="342"/>
    <n v="2333.94"/>
    <n v="-20.47"/>
    <n v="2313.4700000000003"/>
  </r>
  <r>
    <x v="48"/>
    <x v="15"/>
    <s v="7S"/>
    <x v="7"/>
    <x v="1"/>
    <x v="5"/>
    <s v="N"/>
    <s v="202203"/>
    <n v="5118"/>
    <n v="222888.22976181001"/>
    <m/>
    <m/>
    <m/>
    <n v="4.0199999999999996"/>
    <n v="3.7787999999999999"/>
    <m/>
    <n v="0"/>
    <n v="0"/>
    <n v="0"/>
  </r>
  <r>
    <x v="48"/>
    <x v="15"/>
    <s v="7R"/>
    <x v="3"/>
    <x v="1"/>
    <x v="5"/>
    <s v="N"/>
    <s v="202203"/>
    <n v="30157"/>
    <n v="222888.22976181001"/>
    <m/>
    <m/>
    <m/>
    <n v="5.89"/>
    <n v="5.5366"/>
    <m/>
    <n v="0"/>
    <n v="0"/>
    <n v="0"/>
  </r>
  <r>
    <x v="48"/>
    <x v="15"/>
    <s v="K4"/>
    <x v="0"/>
    <x v="2"/>
    <x v="5"/>
    <s v="Y"/>
    <s v="202203"/>
    <n v="7190"/>
    <n v="222888.22976181001"/>
    <n v="12012763.768676201"/>
    <m/>
    <n v="1.8554283931146699E-2"/>
    <n v="7.58"/>
    <n v="7.1252000000000004"/>
    <n v="133"/>
    <n v="947.65"/>
    <n v="7.13"/>
    <n v="954.78"/>
  </r>
  <r>
    <x v="48"/>
    <x v="15"/>
    <s v="KM"/>
    <x v="4"/>
    <x v="2"/>
    <x v="5"/>
    <s v="Y"/>
    <s v="202203"/>
    <n v="21826"/>
    <n v="222888.22976181001"/>
    <n v="13369671.851975"/>
    <m/>
    <n v="1.6671181778398301E-2"/>
    <n v="8.7899999999999991"/>
    <n v="8.2626000000000008"/>
    <n v="363"/>
    <n v="2999.32"/>
    <n v="24.8"/>
    <n v="3024.1200000000003"/>
  </r>
  <r>
    <x v="48"/>
    <x v="15"/>
    <s v="KQ"/>
    <x v="3"/>
    <x v="2"/>
    <x v="5"/>
    <s v="N"/>
    <s v="202203"/>
    <n v="10037"/>
    <n v="222888.22976181001"/>
    <m/>
    <m/>
    <m/>
    <n v="7.82"/>
    <n v="7.3507999999999996"/>
    <m/>
    <n v="0"/>
    <n v="0"/>
    <n v="0"/>
  </r>
  <r>
    <x v="49"/>
    <x v="16"/>
    <s v="71"/>
    <x v="0"/>
    <x v="0"/>
    <x v="5"/>
    <s v="Y"/>
    <s v="202203"/>
    <n v="110364"/>
    <n v="8578689.3532448709"/>
    <n v="12012763.768676201"/>
    <m/>
    <n v="0.714131195654924"/>
    <n v="0.61"/>
    <n v="0.57492500000000002"/>
    <n v="78814"/>
    <n v="45312.14"/>
    <n v="1306.23"/>
    <n v="46618.37"/>
  </r>
  <r>
    <x v="49"/>
    <x v="16"/>
    <s v="79"/>
    <x v="12"/>
    <x v="0"/>
    <x v="5"/>
    <s v="Y"/>
    <s v="202203"/>
    <n v="337681"/>
    <n v="8578689.3532448709"/>
    <n v="14082686.2333414"/>
    <m/>
    <n v="0.60916569545761901"/>
    <n v="0.72"/>
    <n v="0.67859999999999998"/>
    <n v="205703"/>
    <n v="139590.06"/>
    <n v="4189.67"/>
    <n v="143779.73000000001"/>
  </r>
  <r>
    <x v="49"/>
    <x v="16"/>
    <s v="7G"/>
    <x v="7"/>
    <x v="0"/>
    <x v="5"/>
    <s v="Y"/>
    <s v="202203"/>
    <n v="16228"/>
    <n v="8578689.3532448709"/>
    <n v="9005444.3286149595"/>
    <m/>
    <n v="0.95261144705386003"/>
    <n v="0.41"/>
    <n v="0.38642500000000002"/>
    <n v="15458"/>
    <n v="5973.36"/>
    <n v="255.03"/>
    <n v="6228.3899999999994"/>
  </r>
  <r>
    <x v="49"/>
    <x v="16"/>
    <s v="72"/>
    <x v="4"/>
    <x v="0"/>
    <x v="5"/>
    <s v="Y"/>
    <s v="202203"/>
    <n v="465012"/>
    <n v="8578689.3532448709"/>
    <n v="13369671.851975"/>
    <m/>
    <n v="0.64165294767332803"/>
    <n v="0.66"/>
    <n v="0.62204999999999999"/>
    <n v="298376"/>
    <n v="185604.79"/>
    <n v="3803.22"/>
    <n v="189408.01"/>
  </r>
  <r>
    <x v="49"/>
    <x v="16"/>
    <s v="7H"/>
    <x v="3"/>
    <x v="0"/>
    <x v="5"/>
    <s v="Y"/>
    <s v="202203"/>
    <n v="126155"/>
    <n v="8578689.3532448709"/>
    <n v="11399491.870128101"/>
    <m/>
    <n v="0.75255015319805096"/>
    <n v="0.54"/>
    <n v="0.50895000000000001"/>
    <n v="94937"/>
    <n v="48318.19"/>
    <n v="1900.41"/>
    <n v="50218.600000000006"/>
  </r>
  <r>
    <x v="49"/>
    <x v="16"/>
    <s v="7P"/>
    <x v="0"/>
    <x v="1"/>
    <x v="5"/>
    <s v="Y"/>
    <s v="202203"/>
    <n v="18481"/>
    <n v="8578689.3532448709"/>
    <n v="12012763.768676201"/>
    <m/>
    <n v="0.714131195654924"/>
    <n v="7.26"/>
    <n v="6.8243999999999998"/>
    <n v="13197"/>
    <n v="90061.61"/>
    <n v="-580.07000000000005"/>
    <n v="89481.54"/>
  </r>
  <r>
    <x v="49"/>
    <x v="16"/>
    <s v="7S"/>
    <x v="7"/>
    <x v="1"/>
    <x v="5"/>
    <s v="Y"/>
    <s v="202203"/>
    <n v="5118"/>
    <n v="8578689.3532448709"/>
    <n v="9005444.3286149595"/>
    <m/>
    <n v="0.95261144705386003"/>
    <n v="4.0199999999999996"/>
    <n v="3.7787999999999999"/>
    <n v="4875"/>
    <n v="18421.650000000001"/>
    <n v="-230.51"/>
    <n v="18191.140000000003"/>
  </r>
  <r>
    <x v="49"/>
    <x v="16"/>
    <s v="7R"/>
    <x v="3"/>
    <x v="1"/>
    <x v="5"/>
    <s v="Y"/>
    <s v="202203"/>
    <n v="30157"/>
    <n v="8578689.3532448709"/>
    <n v="11399491.870128101"/>
    <m/>
    <n v="0.75255015319805096"/>
    <n v="5.89"/>
    <n v="5.5366"/>
    <n v="22694"/>
    <n v="125647.6"/>
    <n v="-636.71"/>
    <n v="125010.89"/>
  </r>
  <r>
    <x v="49"/>
    <x v="16"/>
    <s v="K4"/>
    <x v="0"/>
    <x v="2"/>
    <x v="5"/>
    <s v="Y"/>
    <s v="202203"/>
    <n v="7190"/>
    <n v="8578689.3532448709"/>
    <n v="12012763.768676201"/>
    <m/>
    <n v="0.714131195654924"/>
    <n v="7.58"/>
    <n v="7.1252000000000004"/>
    <n v="5134"/>
    <n v="36580.78"/>
    <n v="413.28"/>
    <n v="36994.06"/>
  </r>
  <r>
    <x v="49"/>
    <x v="16"/>
    <s v="KM"/>
    <x v="4"/>
    <x v="2"/>
    <x v="5"/>
    <s v="Y"/>
    <s v="202203"/>
    <n v="21826"/>
    <n v="8578689.3532448709"/>
    <n v="13369671.851975"/>
    <m/>
    <n v="0.64165294767332803"/>
    <n v="8.7899999999999991"/>
    <n v="8.2626000000000008"/>
    <n v="14004"/>
    <n v="115709.45"/>
    <n v="900.63"/>
    <n v="116610.08"/>
  </r>
  <r>
    <x v="49"/>
    <x v="16"/>
    <s v="KQ"/>
    <x v="3"/>
    <x v="2"/>
    <x v="5"/>
    <s v="Y"/>
    <s v="202203"/>
    <n v="10037"/>
    <n v="8578689.3532448709"/>
    <n v="11399491.870128101"/>
    <m/>
    <n v="0.75255015319805096"/>
    <n v="7.82"/>
    <n v="7.3507999999999996"/>
    <n v="7553"/>
    <n v="55520.59"/>
    <n v="257.27"/>
    <n v="55777.859999999993"/>
  </r>
  <r>
    <x v="50"/>
    <x v="17"/>
    <s v="71"/>
    <x v="0"/>
    <x v="0"/>
    <x v="5"/>
    <s v="N"/>
    <s v="202203"/>
    <n v="110364"/>
    <n v="2069922.4646652499"/>
    <m/>
    <m/>
    <m/>
    <n v="0.61"/>
    <n v="0.57492500000000002"/>
    <m/>
    <n v="0"/>
    <n v="0"/>
    <n v="0"/>
  </r>
  <r>
    <x v="50"/>
    <x v="17"/>
    <s v="79"/>
    <x v="12"/>
    <x v="0"/>
    <x v="5"/>
    <s v="Y"/>
    <s v="202203"/>
    <n v="337681"/>
    <n v="2069922.4646652499"/>
    <n v="14082686.2333414"/>
    <m/>
    <n v="0.146983496640336"/>
    <n v="0.72"/>
    <n v="0.67859999999999998"/>
    <n v="49633"/>
    <n v="33680.949999999997"/>
    <n v="1009.75"/>
    <n v="34690.699999999997"/>
  </r>
  <r>
    <x v="50"/>
    <x v="17"/>
    <s v="7G"/>
    <x v="7"/>
    <x v="0"/>
    <x v="5"/>
    <s v="N"/>
    <s v="202203"/>
    <n v="16228"/>
    <n v="2069922.4646652499"/>
    <m/>
    <m/>
    <m/>
    <n v="0.41"/>
    <n v="0.38642500000000002"/>
    <m/>
    <n v="0"/>
    <n v="0"/>
    <n v="0"/>
  </r>
  <r>
    <x v="50"/>
    <x v="17"/>
    <s v="72"/>
    <x v="4"/>
    <x v="0"/>
    <x v="5"/>
    <s v="Y"/>
    <s v="202203"/>
    <n v="465012"/>
    <n v="2069922.4646652499"/>
    <n v="13369671.851975"/>
    <m/>
    <n v="0.154822234052026"/>
    <n v="0.66"/>
    <n v="0.62204999999999999"/>
    <n v="71994"/>
    <n v="44783.87"/>
    <n v="917.54"/>
    <n v="45701.41"/>
  </r>
  <r>
    <x v="50"/>
    <x v="17"/>
    <s v="7H"/>
    <x v="3"/>
    <x v="0"/>
    <x v="5"/>
    <s v="Y"/>
    <s v="202203"/>
    <n v="126155"/>
    <n v="2069922.4646652499"/>
    <n v="11399491.870128101"/>
    <m/>
    <n v="0.18158023956220301"/>
    <n v="0.54"/>
    <n v="0.50895000000000001"/>
    <n v="22907"/>
    <n v="11658.52"/>
    <n v="458.56"/>
    <n v="12117.08"/>
  </r>
  <r>
    <x v="50"/>
    <x v="17"/>
    <s v="7P"/>
    <x v="0"/>
    <x v="1"/>
    <x v="5"/>
    <s v="N"/>
    <s v="202203"/>
    <n v="18481"/>
    <n v="2069922.4646652499"/>
    <m/>
    <m/>
    <m/>
    <n v="7.26"/>
    <n v="6.8243999999999998"/>
    <m/>
    <n v="0"/>
    <n v="0"/>
    <n v="0"/>
  </r>
  <r>
    <x v="50"/>
    <x v="17"/>
    <s v="7S"/>
    <x v="7"/>
    <x v="1"/>
    <x v="5"/>
    <s v="N"/>
    <s v="202203"/>
    <n v="5118"/>
    <n v="2069922.4646652499"/>
    <m/>
    <m/>
    <m/>
    <n v="4.0199999999999996"/>
    <n v="3.7787999999999999"/>
    <m/>
    <n v="0"/>
    <n v="0"/>
    <n v="0"/>
  </r>
  <r>
    <x v="50"/>
    <x v="17"/>
    <s v="7R"/>
    <x v="3"/>
    <x v="1"/>
    <x v="5"/>
    <s v="Y"/>
    <s v="202203"/>
    <n v="30157"/>
    <n v="2069922.4646652499"/>
    <n v="11399491.870128101"/>
    <m/>
    <n v="0.18158023956220301"/>
    <n v="5.89"/>
    <n v="5.5366"/>
    <n v="5475"/>
    <n v="30312.880000000001"/>
    <n v="-149.47"/>
    <n v="30163.41"/>
  </r>
  <r>
    <x v="50"/>
    <x v="17"/>
    <s v="K4"/>
    <x v="0"/>
    <x v="2"/>
    <x v="5"/>
    <s v="N"/>
    <s v="202203"/>
    <n v="7190"/>
    <n v="2069922.4646652499"/>
    <m/>
    <m/>
    <m/>
    <n v="7.58"/>
    <n v="7.1252000000000004"/>
    <m/>
    <n v="0"/>
    <n v="0"/>
    <n v="0"/>
  </r>
  <r>
    <x v="50"/>
    <x v="17"/>
    <s v="KM"/>
    <x v="4"/>
    <x v="2"/>
    <x v="5"/>
    <s v="Y"/>
    <s v="202203"/>
    <n v="21826"/>
    <n v="2069922.4646652499"/>
    <n v="13369671.851975"/>
    <m/>
    <n v="0.154822234052026"/>
    <n v="8.7899999999999991"/>
    <n v="8.2626000000000008"/>
    <n v="3379"/>
    <n v="27919.33"/>
    <n v="223.09"/>
    <n v="28142.420000000002"/>
  </r>
  <r>
    <x v="50"/>
    <x v="17"/>
    <s v="KQ"/>
    <x v="3"/>
    <x v="2"/>
    <x v="5"/>
    <s v="Y"/>
    <s v="202203"/>
    <n v="10037"/>
    <n v="2069922.4646652499"/>
    <n v="11399491.870128101"/>
    <m/>
    <n v="0.18158023956220301"/>
    <n v="7.82"/>
    <n v="7.3507999999999996"/>
    <n v="1822"/>
    <n v="13393.16"/>
    <n v="58.81"/>
    <n v="13451.97"/>
  </r>
  <r>
    <x v="51"/>
    <x v="18"/>
    <s v="8G"/>
    <x v="0"/>
    <x v="0"/>
    <x v="6"/>
    <s v="Y"/>
    <s v="202203"/>
    <n v="10919"/>
    <n v="13677.2322808384"/>
    <n v="4024044.3626860701"/>
    <m/>
    <n v="3.3988771117097701E-3"/>
    <n v="1.84"/>
    <n v="1.7342"/>
    <n v="37"/>
    <n v="64.17"/>
    <n v="1.74"/>
    <n v="65.91"/>
  </r>
  <r>
    <x v="51"/>
    <x v="18"/>
    <s v="8H"/>
    <x v="12"/>
    <x v="0"/>
    <x v="6"/>
    <s v="Y"/>
    <s v="202203"/>
    <n v="30830"/>
    <n v="13677.2322808384"/>
    <n v="4096989.6015172"/>
    <m/>
    <n v="3.3383614827270799E-3"/>
    <n v="1.9"/>
    <n v="1.7907500000000001"/>
    <n v="102"/>
    <n v="182.66"/>
    <n v="5.39"/>
    <n v="188.04999999999998"/>
  </r>
  <r>
    <x v="51"/>
    <x v="18"/>
    <s v="8J"/>
    <x v="7"/>
    <x v="0"/>
    <x v="6"/>
    <s v="Y"/>
    <s v="202203"/>
    <n v="5295"/>
    <n v="13677.2322808384"/>
    <n v="4096989.6015172"/>
    <m/>
    <n v="3.3383614827270799E-3"/>
    <n v="1.9"/>
    <n v="1.7907500000000001"/>
    <n v="17"/>
    <n v="30.44"/>
    <n v="0"/>
    <n v="30.44"/>
  </r>
  <r>
    <x v="51"/>
    <x v="18"/>
    <s v="8K"/>
    <x v="4"/>
    <x v="0"/>
    <x v="6"/>
    <s v="Y"/>
    <s v="202203"/>
    <n v="47965"/>
    <n v="13677.2322808384"/>
    <n v="4096989.6015172"/>
    <m/>
    <n v="3.3383614827270799E-3"/>
    <n v="1.9"/>
    <n v="1.7907500000000001"/>
    <n v="160"/>
    <n v="286.52"/>
    <n v="7.16"/>
    <n v="293.68"/>
  </r>
  <r>
    <x v="51"/>
    <x v="18"/>
    <s v="8L"/>
    <x v="3"/>
    <x v="0"/>
    <x v="6"/>
    <s v="N"/>
    <s v="202203"/>
    <n v="27435"/>
    <n v="13677.2322808384"/>
    <m/>
    <m/>
    <m/>
    <n v="0.68"/>
    <n v="0.64090000000000003"/>
    <m/>
    <n v="0"/>
    <n v="0"/>
    <n v="0"/>
  </r>
  <r>
    <x v="51"/>
    <x v="18"/>
    <s v="8R"/>
    <x v="0"/>
    <x v="1"/>
    <x v="6"/>
    <s v="Y"/>
    <s v="202203"/>
    <n v="2633"/>
    <n v="13677.2322808384"/>
    <n v="4024044.3626860701"/>
    <m/>
    <n v="3.3988771117097701E-3"/>
    <n v="8.3699999999999992"/>
    <n v="7.8677999999999999"/>
    <n v="8"/>
    <n v="62.94"/>
    <n v="0"/>
    <n v="62.94"/>
  </r>
  <r>
    <x v="51"/>
    <x v="18"/>
    <s v="8T"/>
    <x v="7"/>
    <x v="1"/>
    <x v="6"/>
    <s v="Y"/>
    <s v="202203"/>
    <n v="1944"/>
    <n v="13677.2322808384"/>
    <n v="4096989.6015172"/>
    <m/>
    <n v="3.3383614827270799E-3"/>
    <n v="9.19"/>
    <n v="8.6386000000000003"/>
    <n v="6"/>
    <n v="51.83"/>
    <n v="0"/>
    <n v="51.83"/>
  </r>
  <r>
    <x v="51"/>
    <x v="18"/>
    <s v="8S"/>
    <x v="3"/>
    <x v="1"/>
    <x v="6"/>
    <s v="N"/>
    <s v="202203"/>
    <n v="4863"/>
    <n v="13677.2322808384"/>
    <m/>
    <m/>
    <m/>
    <n v="0.86"/>
    <n v="0.80840000000000001"/>
    <m/>
    <n v="0"/>
    <n v="0"/>
    <n v="0"/>
  </r>
  <r>
    <x v="51"/>
    <x v="18"/>
    <s v="KN"/>
    <x v="4"/>
    <x v="2"/>
    <x v="6"/>
    <s v="Y"/>
    <s v="202203"/>
    <n v="2844"/>
    <n v="13677.2322808384"/>
    <n v="4096989.6015172"/>
    <m/>
    <n v="3.3383614827270799E-3"/>
    <n v="48.98"/>
    <n v="46.041200000000003"/>
    <n v="9"/>
    <n v="414.37"/>
    <n v="0"/>
    <n v="414.37"/>
  </r>
  <r>
    <x v="51"/>
    <x v="18"/>
    <s v="KS"/>
    <x v="3"/>
    <x v="2"/>
    <x v="6"/>
    <s v="N"/>
    <s v="202203"/>
    <n v="2284"/>
    <n v="13677.2322808384"/>
    <m/>
    <m/>
    <m/>
    <n v="3.39"/>
    <n v="3.1865999999999999"/>
    <m/>
    <n v="0"/>
    <n v="0"/>
    <n v="0"/>
  </r>
  <r>
    <x v="52"/>
    <x v="18"/>
    <s v="8G"/>
    <x v="0"/>
    <x v="0"/>
    <x v="6"/>
    <s v="N"/>
    <s v="202203"/>
    <n v="10919"/>
    <n v="72945.238831137904"/>
    <m/>
    <m/>
    <m/>
    <n v="1.84"/>
    <n v="1.7342"/>
    <m/>
    <n v="0"/>
    <n v="0"/>
    <n v="0"/>
  </r>
  <r>
    <x v="52"/>
    <x v="18"/>
    <s v="8H"/>
    <x v="12"/>
    <x v="0"/>
    <x v="6"/>
    <s v="Y"/>
    <s v="202203"/>
    <n v="30830"/>
    <n v="72945.238831137904"/>
    <n v="4096989.6015172"/>
    <m/>
    <n v="1.7804594574544402E-2"/>
    <n v="1.9"/>
    <n v="1.7907500000000001"/>
    <n v="548"/>
    <n v="981.33"/>
    <n v="26.88"/>
    <n v="1008.21"/>
  </r>
  <r>
    <x v="52"/>
    <x v="18"/>
    <s v="8J"/>
    <x v="7"/>
    <x v="0"/>
    <x v="6"/>
    <s v="Y"/>
    <s v="202203"/>
    <n v="5295"/>
    <n v="72945.238831137904"/>
    <n v="4096989.6015172"/>
    <m/>
    <n v="1.7804594574544402E-2"/>
    <n v="1.9"/>
    <n v="1.7907500000000001"/>
    <n v="94"/>
    <n v="168.33"/>
    <n v="5.37"/>
    <n v="173.70000000000002"/>
  </r>
  <r>
    <x v="52"/>
    <x v="18"/>
    <s v="8K"/>
    <x v="4"/>
    <x v="0"/>
    <x v="6"/>
    <s v="Y"/>
    <s v="202203"/>
    <n v="47965"/>
    <n v="72945.238831137904"/>
    <n v="4096989.6015172"/>
    <m/>
    <n v="1.7804594574544402E-2"/>
    <n v="1.9"/>
    <n v="1.7907500000000001"/>
    <n v="853"/>
    <n v="1527.51"/>
    <n v="35.81"/>
    <n v="1563.32"/>
  </r>
  <r>
    <x v="52"/>
    <x v="18"/>
    <s v="8L"/>
    <x v="3"/>
    <x v="0"/>
    <x v="6"/>
    <s v="N"/>
    <s v="202203"/>
    <n v="27435"/>
    <n v="72945.238831137904"/>
    <m/>
    <m/>
    <m/>
    <n v="0.68"/>
    <n v="0.64090000000000003"/>
    <m/>
    <n v="0"/>
    <n v="0"/>
    <n v="0"/>
  </r>
  <r>
    <x v="52"/>
    <x v="18"/>
    <s v="8R"/>
    <x v="0"/>
    <x v="1"/>
    <x v="6"/>
    <s v="N"/>
    <s v="202203"/>
    <n v="2633"/>
    <n v="72945.238831137904"/>
    <m/>
    <m/>
    <m/>
    <n v="8.3699999999999992"/>
    <n v="7.8677999999999999"/>
    <m/>
    <n v="0"/>
    <n v="0"/>
    <n v="0"/>
  </r>
  <r>
    <x v="52"/>
    <x v="18"/>
    <s v="8T"/>
    <x v="7"/>
    <x v="1"/>
    <x v="6"/>
    <s v="Y"/>
    <s v="202203"/>
    <n v="1944"/>
    <n v="72945.238831137904"/>
    <n v="4096989.6015172"/>
    <m/>
    <n v="1.7804594574544402E-2"/>
    <n v="9.19"/>
    <n v="8.6386000000000003"/>
    <n v="34"/>
    <n v="293.70999999999998"/>
    <n v="0"/>
    <n v="293.70999999999998"/>
  </r>
  <r>
    <x v="52"/>
    <x v="18"/>
    <s v="8S"/>
    <x v="3"/>
    <x v="1"/>
    <x v="6"/>
    <s v="N"/>
    <s v="202203"/>
    <n v="4863"/>
    <n v="72945.238831137904"/>
    <m/>
    <m/>
    <m/>
    <n v="0.86"/>
    <n v="0.80840000000000001"/>
    <m/>
    <n v="0"/>
    <n v="0"/>
    <n v="0"/>
  </r>
  <r>
    <x v="52"/>
    <x v="18"/>
    <s v="KN"/>
    <x v="4"/>
    <x v="2"/>
    <x v="6"/>
    <s v="Y"/>
    <s v="202203"/>
    <n v="2844"/>
    <n v="72945.238831137904"/>
    <n v="4096989.6015172"/>
    <m/>
    <n v="1.7804594574544402E-2"/>
    <n v="48.98"/>
    <n v="46.041200000000003"/>
    <n v="50"/>
    <n v="2302.06"/>
    <n v="0"/>
    <n v="2302.06"/>
  </r>
  <r>
    <x v="52"/>
    <x v="18"/>
    <s v="KS"/>
    <x v="3"/>
    <x v="2"/>
    <x v="6"/>
    <s v="N"/>
    <s v="202203"/>
    <n v="2284"/>
    <n v="72945.238831137904"/>
    <m/>
    <m/>
    <m/>
    <n v="3.39"/>
    <n v="3.1865999999999999"/>
    <m/>
    <n v="0"/>
    <n v="0"/>
    <n v="0"/>
  </r>
  <r>
    <x v="53"/>
    <x v="18"/>
    <s v="8G"/>
    <x v="0"/>
    <x v="0"/>
    <x v="6"/>
    <s v="Y"/>
    <s v="202203"/>
    <n v="10919"/>
    <n v="395575.95141135802"/>
    <n v="4024044.3626860701"/>
    <m/>
    <n v="9.8303079130894394E-2"/>
    <n v="1.84"/>
    <n v="1.7342"/>
    <n v="1073"/>
    <n v="1860.8"/>
    <n v="72.84"/>
    <n v="1933.6399999999999"/>
  </r>
  <r>
    <x v="53"/>
    <x v="18"/>
    <s v="8H"/>
    <x v="12"/>
    <x v="0"/>
    <x v="6"/>
    <s v="Y"/>
    <s v="202203"/>
    <n v="30830"/>
    <n v="395575.95141135802"/>
    <n v="4096989.6015172"/>
    <m/>
    <n v="9.6552832661539495E-2"/>
    <n v="1.9"/>
    <n v="1.7907500000000001"/>
    <n v="2976"/>
    <n v="5329.27"/>
    <n v="150.41999999999999"/>
    <n v="5479.6900000000005"/>
  </r>
  <r>
    <x v="53"/>
    <x v="18"/>
    <s v="8J"/>
    <x v="7"/>
    <x v="0"/>
    <x v="6"/>
    <s v="Y"/>
    <s v="202203"/>
    <n v="5295"/>
    <n v="395575.95141135802"/>
    <n v="4096989.6015172"/>
    <m/>
    <n v="9.6552832661539495E-2"/>
    <n v="1.9"/>
    <n v="1.7907500000000001"/>
    <n v="511"/>
    <n v="915.07"/>
    <n v="30.44"/>
    <n v="945.5100000000001"/>
  </r>
  <r>
    <x v="53"/>
    <x v="18"/>
    <s v="8K"/>
    <x v="4"/>
    <x v="0"/>
    <x v="6"/>
    <s v="Y"/>
    <s v="202203"/>
    <n v="47965"/>
    <n v="395575.95141135802"/>
    <n v="4096989.6015172"/>
    <m/>
    <n v="9.6552832661539495E-2"/>
    <n v="1.9"/>
    <n v="1.7907500000000001"/>
    <n v="4631"/>
    <n v="8292.9599999999991"/>
    <n v="198.78"/>
    <n v="8491.74"/>
  </r>
  <r>
    <x v="53"/>
    <x v="18"/>
    <s v="8L"/>
    <x v="3"/>
    <x v="0"/>
    <x v="6"/>
    <s v="N"/>
    <s v="202203"/>
    <n v="27435"/>
    <n v="395575.95141135802"/>
    <m/>
    <m/>
    <m/>
    <n v="0.68"/>
    <n v="0.64090000000000003"/>
    <m/>
    <n v="0"/>
    <n v="0"/>
    <n v="0"/>
  </r>
  <r>
    <x v="53"/>
    <x v="18"/>
    <s v="8R"/>
    <x v="0"/>
    <x v="1"/>
    <x v="6"/>
    <s v="Y"/>
    <s v="202203"/>
    <n v="2633"/>
    <n v="395575.95141135802"/>
    <n v="4024044.3626860701"/>
    <m/>
    <n v="9.8303079130894394E-2"/>
    <n v="8.3699999999999992"/>
    <n v="7.8677999999999999"/>
    <n v="258"/>
    <n v="2029.89"/>
    <n v="-47.22"/>
    <n v="1982.67"/>
  </r>
  <r>
    <x v="53"/>
    <x v="18"/>
    <s v="8T"/>
    <x v="7"/>
    <x v="1"/>
    <x v="6"/>
    <s v="Y"/>
    <s v="202203"/>
    <n v="1944"/>
    <n v="395575.95141135802"/>
    <n v="4096989.6015172"/>
    <m/>
    <n v="9.6552832661539495E-2"/>
    <n v="9.19"/>
    <n v="8.6386000000000003"/>
    <n v="187"/>
    <n v="1615.42"/>
    <n v="-8.64"/>
    <n v="1606.78"/>
  </r>
  <r>
    <x v="53"/>
    <x v="18"/>
    <s v="8S"/>
    <x v="3"/>
    <x v="1"/>
    <x v="6"/>
    <s v="N"/>
    <s v="202203"/>
    <n v="4863"/>
    <n v="395575.95141135802"/>
    <m/>
    <m/>
    <m/>
    <n v="0.86"/>
    <n v="0.80840000000000001"/>
    <m/>
    <n v="0"/>
    <n v="0"/>
    <n v="0"/>
  </r>
  <r>
    <x v="53"/>
    <x v="18"/>
    <s v="KN"/>
    <x v="4"/>
    <x v="2"/>
    <x v="6"/>
    <s v="Y"/>
    <s v="202203"/>
    <n v="2844"/>
    <n v="395575.95141135802"/>
    <n v="4096989.6015172"/>
    <m/>
    <n v="9.6552832661539495E-2"/>
    <n v="48.98"/>
    <n v="46.041200000000003"/>
    <n v="274"/>
    <n v="12615.29"/>
    <n v="92.08"/>
    <n v="12707.37"/>
  </r>
  <r>
    <x v="53"/>
    <x v="18"/>
    <s v="KS"/>
    <x v="3"/>
    <x v="2"/>
    <x v="6"/>
    <s v="N"/>
    <s v="202203"/>
    <n v="2284"/>
    <n v="395575.95141135802"/>
    <m/>
    <m/>
    <m/>
    <n v="3.39"/>
    <n v="3.1865999999999999"/>
    <m/>
    <n v="0"/>
    <n v="0"/>
    <n v="0"/>
  </r>
  <r>
    <x v="54"/>
    <x v="18"/>
    <s v="8G"/>
    <x v="0"/>
    <x v="0"/>
    <x v="6"/>
    <s v="Y"/>
    <s v="202203"/>
    <n v="10919"/>
    <n v="2506352.81546363"/>
    <n v="4024044.3626860701"/>
    <m/>
    <n v="0.62284423072081396"/>
    <n v="1.84"/>
    <n v="1.7342"/>
    <n v="6800"/>
    <n v="11792.56"/>
    <n v="464.78"/>
    <n v="12257.34"/>
  </r>
  <r>
    <x v="54"/>
    <x v="18"/>
    <s v="8H"/>
    <x v="12"/>
    <x v="0"/>
    <x v="6"/>
    <s v="Y"/>
    <s v="202203"/>
    <n v="30830"/>
    <n v="2506352.81546363"/>
    <n v="4096989.6015172"/>
    <m/>
    <n v="0.61175474170973598"/>
    <n v="1.9"/>
    <n v="1.7907500000000001"/>
    <n v="18860"/>
    <n v="33773.54"/>
    <n v="954.47"/>
    <n v="34728.01"/>
  </r>
  <r>
    <x v="54"/>
    <x v="18"/>
    <s v="8J"/>
    <x v="7"/>
    <x v="0"/>
    <x v="6"/>
    <s v="Y"/>
    <s v="202203"/>
    <n v="5295"/>
    <n v="2506352.81546363"/>
    <n v="4096989.6015172"/>
    <m/>
    <n v="0.61175474170973598"/>
    <n v="1.9"/>
    <n v="1.7907500000000001"/>
    <n v="3239"/>
    <n v="5800.24"/>
    <n v="196.97"/>
    <n v="5997.21"/>
  </r>
  <r>
    <x v="54"/>
    <x v="18"/>
    <s v="8K"/>
    <x v="4"/>
    <x v="0"/>
    <x v="6"/>
    <s v="Y"/>
    <s v="202203"/>
    <n v="47965"/>
    <n v="2506352.81546363"/>
    <n v="4096989.6015172"/>
    <m/>
    <n v="0.61175474170973598"/>
    <n v="1.9"/>
    <n v="1.7907500000000001"/>
    <n v="29342"/>
    <n v="52544.19"/>
    <n v="1258.9100000000001"/>
    <n v="53803.100000000006"/>
  </r>
  <r>
    <x v="54"/>
    <x v="18"/>
    <s v="8L"/>
    <x v="3"/>
    <x v="0"/>
    <x v="6"/>
    <s v="N"/>
    <s v="202203"/>
    <n v="27435"/>
    <n v="2506352.81546363"/>
    <m/>
    <m/>
    <m/>
    <n v="0.68"/>
    <n v="0.64090000000000003"/>
    <m/>
    <n v="0"/>
    <n v="0"/>
    <n v="0"/>
  </r>
  <r>
    <x v="54"/>
    <x v="18"/>
    <s v="8R"/>
    <x v="0"/>
    <x v="1"/>
    <x v="6"/>
    <s v="Y"/>
    <s v="202203"/>
    <n v="2633"/>
    <n v="2506352.81546363"/>
    <n v="4024044.3626860701"/>
    <m/>
    <n v="0.62284423072081396"/>
    <n v="8.3699999999999992"/>
    <n v="7.8677999999999999"/>
    <n v="1639"/>
    <n v="12895.32"/>
    <n v="-204.58"/>
    <n v="12690.74"/>
  </r>
  <r>
    <x v="54"/>
    <x v="18"/>
    <s v="8T"/>
    <x v="7"/>
    <x v="1"/>
    <x v="6"/>
    <s v="Y"/>
    <s v="202203"/>
    <n v="1944"/>
    <n v="2506352.81546363"/>
    <n v="4096989.6015172"/>
    <m/>
    <n v="0.61175474170973598"/>
    <n v="9.19"/>
    <n v="8.6386000000000003"/>
    <n v="1189"/>
    <n v="10271.299999999999"/>
    <n v="-181.42"/>
    <n v="10089.879999999999"/>
  </r>
  <r>
    <x v="54"/>
    <x v="18"/>
    <s v="8S"/>
    <x v="3"/>
    <x v="1"/>
    <x v="6"/>
    <s v="N"/>
    <s v="202203"/>
    <n v="4863"/>
    <n v="2506352.81546363"/>
    <m/>
    <m/>
    <m/>
    <n v="0.86"/>
    <n v="0.80840000000000001"/>
    <m/>
    <n v="0"/>
    <n v="0"/>
    <n v="0"/>
  </r>
  <r>
    <x v="54"/>
    <x v="18"/>
    <s v="KN"/>
    <x v="4"/>
    <x v="2"/>
    <x v="6"/>
    <s v="Y"/>
    <s v="202203"/>
    <n v="2844"/>
    <n v="2506352.81546363"/>
    <n v="4096989.6015172"/>
    <m/>
    <n v="0.61175474170973598"/>
    <n v="48.98"/>
    <n v="46.041200000000003"/>
    <n v="1739"/>
    <n v="80065.649999999994"/>
    <n v="230.21"/>
    <n v="80295.86"/>
  </r>
  <r>
    <x v="54"/>
    <x v="18"/>
    <s v="KS"/>
    <x v="3"/>
    <x v="2"/>
    <x v="6"/>
    <s v="N"/>
    <s v="202203"/>
    <n v="2284"/>
    <n v="2506352.81546363"/>
    <m/>
    <m/>
    <m/>
    <n v="3.39"/>
    <n v="3.1865999999999999"/>
    <m/>
    <n v="0"/>
    <n v="0"/>
    <n v="0"/>
  </r>
  <r>
    <x v="55"/>
    <x v="18"/>
    <s v="8G"/>
    <x v="0"/>
    <x v="0"/>
    <x v="6"/>
    <s v="Y"/>
    <s v="202203"/>
    <n v="10919"/>
    <n v="1108438.36353024"/>
    <n v="4024044.3626860701"/>
    <m/>
    <n v="0.27545381303658201"/>
    <n v="1.84"/>
    <n v="1.7342"/>
    <n v="3007"/>
    <n v="5214.74"/>
    <n v="206.38"/>
    <n v="5421.12"/>
  </r>
  <r>
    <x v="55"/>
    <x v="18"/>
    <s v="8H"/>
    <x v="12"/>
    <x v="0"/>
    <x v="6"/>
    <s v="Y"/>
    <s v="202203"/>
    <n v="30830"/>
    <n v="1108438.36353024"/>
    <n v="4096989.6015172"/>
    <m/>
    <n v="0.27054946957145298"/>
    <n v="1.9"/>
    <n v="1.7907500000000001"/>
    <n v="8341"/>
    <n v="14936.65"/>
    <n v="420.82"/>
    <n v="15357.47"/>
  </r>
  <r>
    <x v="55"/>
    <x v="18"/>
    <s v="8J"/>
    <x v="7"/>
    <x v="0"/>
    <x v="6"/>
    <s v="Y"/>
    <s v="202203"/>
    <n v="5295"/>
    <n v="1108438.36353024"/>
    <n v="4096989.6015172"/>
    <m/>
    <n v="0.27054946957145298"/>
    <n v="1.9"/>
    <n v="1.7907500000000001"/>
    <n v="1432"/>
    <n v="2564.35"/>
    <n v="85.95"/>
    <n v="2650.2999999999997"/>
  </r>
  <r>
    <x v="55"/>
    <x v="18"/>
    <s v="8K"/>
    <x v="4"/>
    <x v="0"/>
    <x v="6"/>
    <s v="Y"/>
    <s v="202203"/>
    <n v="47965"/>
    <n v="1108438.36353024"/>
    <n v="4096989.6015172"/>
    <m/>
    <n v="0.27054946957145298"/>
    <n v="1.9"/>
    <n v="1.7907500000000001"/>
    <n v="12976"/>
    <n v="23236.77"/>
    <n v="555.13"/>
    <n v="23791.9"/>
  </r>
  <r>
    <x v="55"/>
    <x v="18"/>
    <s v="8L"/>
    <x v="3"/>
    <x v="0"/>
    <x v="6"/>
    <s v="Y"/>
    <s v="202203"/>
    <n v="27435"/>
    <n v="1108438.36353024"/>
    <n v="1108438.36353024"/>
    <m/>
    <n v="1"/>
    <n v="0.68"/>
    <n v="0.64090000000000003"/>
    <n v="27435"/>
    <n v="17583.09"/>
    <n v="767.15"/>
    <n v="18350.240000000002"/>
  </r>
  <r>
    <x v="55"/>
    <x v="18"/>
    <s v="8R"/>
    <x v="0"/>
    <x v="1"/>
    <x v="6"/>
    <s v="Y"/>
    <s v="202203"/>
    <n v="2633"/>
    <n v="1108438.36353024"/>
    <n v="4024044.3626860701"/>
    <m/>
    <n v="0.27545381303658201"/>
    <n v="8.3699999999999992"/>
    <n v="7.8677999999999999"/>
    <n v="725"/>
    <n v="5704.15"/>
    <n v="-94.42"/>
    <n v="5609.73"/>
  </r>
  <r>
    <x v="55"/>
    <x v="18"/>
    <s v="8T"/>
    <x v="7"/>
    <x v="1"/>
    <x v="6"/>
    <s v="Y"/>
    <s v="202203"/>
    <n v="1944"/>
    <n v="1108438.36353024"/>
    <n v="4096989.6015172"/>
    <m/>
    <n v="0.27054946957145298"/>
    <n v="9.19"/>
    <n v="8.6386000000000003"/>
    <n v="525"/>
    <n v="4535.26"/>
    <n v="-86.39"/>
    <n v="4448.87"/>
  </r>
  <r>
    <x v="55"/>
    <x v="18"/>
    <s v="8S"/>
    <x v="3"/>
    <x v="1"/>
    <x v="6"/>
    <s v="Y"/>
    <s v="202203"/>
    <n v="4863"/>
    <n v="1108438.36353024"/>
    <n v="1108438.36353024"/>
    <m/>
    <n v="1"/>
    <n v="0.86"/>
    <n v="0.80840000000000001"/>
    <n v="4863"/>
    <n v="3931.25"/>
    <n v="-20.21"/>
    <n v="3911.04"/>
  </r>
  <r>
    <x v="55"/>
    <x v="18"/>
    <s v="KN"/>
    <x v="4"/>
    <x v="2"/>
    <x v="6"/>
    <s v="Y"/>
    <s v="202203"/>
    <n v="2844"/>
    <n v="1108438.36353024"/>
    <n v="4096989.6015172"/>
    <m/>
    <n v="0.27054946957145298"/>
    <n v="48.98"/>
    <n v="46.041200000000003"/>
    <n v="769"/>
    <n v="35405.68"/>
    <n v="0"/>
    <n v="35405.68"/>
  </r>
  <r>
    <x v="55"/>
    <x v="18"/>
    <s v="KS"/>
    <x v="3"/>
    <x v="2"/>
    <x v="6"/>
    <s v="Y"/>
    <s v="202203"/>
    <n v="2284"/>
    <n v="1108438.36353024"/>
    <n v="1108438.36353024"/>
    <m/>
    <n v="1"/>
    <n v="3.39"/>
    <n v="3.1865999999999999"/>
    <n v="2284"/>
    <n v="7278.19"/>
    <n v="60.55"/>
    <n v="7338.74"/>
  </r>
  <r>
    <x v="56"/>
    <x v="19"/>
    <s v="53"/>
    <x v="0"/>
    <x v="0"/>
    <x v="7"/>
    <s v="Y"/>
    <s v="202203"/>
    <n v="13350"/>
    <n v="303.938495129741"/>
    <n v="2154544.00735095"/>
    <m/>
    <n v="1.41068594604126E-4"/>
    <n v="1.02"/>
    <n v="0.96135000000000004"/>
    <n v="1"/>
    <n v="0.96"/>
    <n v="0"/>
    <n v="0.96"/>
  </r>
  <r>
    <x v="56"/>
    <x v="19"/>
    <s v="50"/>
    <x v="13"/>
    <x v="0"/>
    <x v="7"/>
    <s v="Y"/>
    <s v="202203"/>
    <n v="48993"/>
    <n v="303.938495129741"/>
    <n v="1668369.0561830001"/>
    <m/>
    <n v="1.82177015333232E-4"/>
    <n v="0.64"/>
    <n v="0.60319999999999996"/>
    <n v="8"/>
    <n v="4.83"/>
    <n v="0"/>
    <n v="4.83"/>
  </r>
  <r>
    <x v="56"/>
    <x v="19"/>
    <s v="52"/>
    <x v="1"/>
    <x v="0"/>
    <x v="7"/>
    <s v="Y"/>
    <s v="202203"/>
    <n v="47692"/>
    <n v="303.938495129741"/>
    <n v="2181189.2820906602"/>
    <m/>
    <n v="1.39345309288526E-4"/>
    <n v="1.08"/>
    <n v="1.0179"/>
    <n v="6"/>
    <n v="6.11"/>
    <n v="0"/>
    <n v="6.11"/>
  </r>
  <r>
    <x v="56"/>
    <x v="19"/>
    <s v="5A"/>
    <x v="0"/>
    <x v="1"/>
    <x v="7"/>
    <s v="Y"/>
    <s v="202203"/>
    <n v="2517"/>
    <n v="303.938495129741"/>
    <n v="2154544.00735095"/>
    <m/>
    <n v="1.41068594604126E-4"/>
    <n v="12.58"/>
    <n v="11.825200000000001"/>
    <n v="0"/>
    <n v="0"/>
    <n v="0"/>
    <n v="0"/>
  </r>
  <r>
    <x v="56"/>
    <x v="19"/>
    <s v="5B"/>
    <x v="1"/>
    <x v="1"/>
    <x v="7"/>
    <s v="Y"/>
    <s v="202203"/>
    <n v="3593"/>
    <n v="303.938495129741"/>
    <n v="2181189.2820906602"/>
    <m/>
    <n v="1.39345309288526E-4"/>
    <n v="12.58"/>
    <n v="11.825200000000001"/>
    <n v="0"/>
    <n v="0"/>
    <n v="0"/>
    <n v="0"/>
  </r>
  <r>
    <x v="56"/>
    <x v="19"/>
    <s v="K5"/>
    <x v="0"/>
    <x v="2"/>
    <x v="7"/>
    <s v="Y"/>
    <s v="202203"/>
    <n v="1481"/>
    <n v="303.938495129741"/>
    <n v="2154544.00735095"/>
    <m/>
    <n v="1.41068594604126E-4"/>
    <n v="8.56"/>
    <n v="8.0464000000000002"/>
    <n v="0"/>
    <n v="0"/>
    <n v="0"/>
    <n v="0"/>
  </r>
  <r>
    <x v="56"/>
    <x v="19"/>
    <s v="KH"/>
    <x v="1"/>
    <x v="2"/>
    <x v="7"/>
    <s v="Y"/>
    <s v="202203"/>
    <n v="2047"/>
    <n v="303.938495129741"/>
    <n v="2181189.2820906602"/>
    <m/>
    <n v="1.39345309288526E-4"/>
    <n v="8.57"/>
    <n v="8.0557999999999996"/>
    <n v="0"/>
    <n v="0"/>
    <n v="0"/>
    <n v="0"/>
  </r>
  <r>
    <x v="57"/>
    <x v="19"/>
    <s v="53"/>
    <x v="0"/>
    <x v="0"/>
    <x v="7"/>
    <s v="Y"/>
    <s v="202203"/>
    <n v="13350"/>
    <n v="255662.930819967"/>
    <n v="2154544.00735095"/>
    <m/>
    <n v="0.118662199494504"/>
    <n v="1.02"/>
    <n v="0.96135000000000004"/>
    <n v="1584"/>
    <n v="1522.78"/>
    <n v="40.36"/>
    <n v="1563.1399999999999"/>
  </r>
  <r>
    <x v="57"/>
    <x v="19"/>
    <s v="50"/>
    <x v="13"/>
    <x v="0"/>
    <x v="7"/>
    <s v="Y"/>
    <s v="202203"/>
    <n v="48993"/>
    <n v="255662.930819967"/>
    <n v="1668369.0561830001"/>
    <m/>
    <n v="0.15324123273113699"/>
    <n v="0.64"/>
    <n v="0.60319999999999996"/>
    <n v="7507"/>
    <n v="4528.22"/>
    <n v="158.04"/>
    <n v="4686.26"/>
  </r>
  <r>
    <x v="57"/>
    <x v="19"/>
    <s v="52"/>
    <x v="1"/>
    <x v="0"/>
    <x v="7"/>
    <s v="Y"/>
    <s v="202203"/>
    <n v="47692"/>
    <n v="255662.930819967"/>
    <n v="2181189.2820906602"/>
    <m/>
    <n v="0.117212629329865"/>
    <n v="1.08"/>
    <n v="1.0179"/>
    <n v="5590"/>
    <n v="5690.06"/>
    <n v="190.34"/>
    <n v="5880.4000000000005"/>
  </r>
  <r>
    <x v="57"/>
    <x v="19"/>
    <s v="5A"/>
    <x v="0"/>
    <x v="1"/>
    <x v="7"/>
    <s v="Y"/>
    <s v="202203"/>
    <n v="2517"/>
    <n v="255662.930819967"/>
    <n v="2154544.00735095"/>
    <m/>
    <n v="0.118662199494504"/>
    <n v="12.58"/>
    <n v="11.825200000000001"/>
    <n v="298"/>
    <n v="3523.91"/>
    <n v="-23.66"/>
    <n v="3500.25"/>
  </r>
  <r>
    <x v="57"/>
    <x v="19"/>
    <s v="5B"/>
    <x v="1"/>
    <x v="1"/>
    <x v="7"/>
    <s v="Y"/>
    <s v="202203"/>
    <n v="3593"/>
    <n v="255662.930819967"/>
    <n v="2181189.2820906602"/>
    <m/>
    <n v="0.117212629329865"/>
    <n v="12.58"/>
    <n v="11.825200000000001"/>
    <n v="421"/>
    <n v="4978.41"/>
    <n v="-82.8"/>
    <n v="4895.6099999999997"/>
  </r>
  <r>
    <x v="57"/>
    <x v="19"/>
    <s v="K5"/>
    <x v="0"/>
    <x v="2"/>
    <x v="7"/>
    <s v="Y"/>
    <s v="202203"/>
    <n v="1481"/>
    <n v="255662.930819967"/>
    <n v="2154544.00735095"/>
    <m/>
    <n v="0.118662199494504"/>
    <n v="8.56"/>
    <n v="8.0464000000000002"/>
    <n v="175"/>
    <n v="1408.12"/>
    <n v="8.0500000000000007"/>
    <n v="1416.1699999999998"/>
  </r>
  <r>
    <x v="57"/>
    <x v="19"/>
    <s v="KH"/>
    <x v="1"/>
    <x v="2"/>
    <x v="7"/>
    <s v="Y"/>
    <s v="202203"/>
    <n v="2047"/>
    <n v="255662.930819967"/>
    <n v="2181189.2820906602"/>
    <m/>
    <n v="0.117212629329865"/>
    <n v="8.57"/>
    <n v="8.0557999999999996"/>
    <n v="239"/>
    <n v="1925.34"/>
    <n v="24.17"/>
    <n v="1949.51"/>
  </r>
  <r>
    <x v="58"/>
    <x v="20"/>
    <s v="53"/>
    <x v="0"/>
    <x v="0"/>
    <x v="7"/>
    <s v="Y"/>
    <s v="202203"/>
    <n v="13350"/>
    <n v="1250048.37405277"/>
    <n v="2154544.00735095"/>
    <m/>
    <n v="0.58019161817433695"/>
    <n v="1.02"/>
    <n v="0.96135000000000004"/>
    <n v="7745"/>
    <n v="7445.66"/>
    <n v="197.08"/>
    <n v="7642.74"/>
  </r>
  <r>
    <x v="58"/>
    <x v="20"/>
    <s v="50"/>
    <x v="13"/>
    <x v="0"/>
    <x v="7"/>
    <s v="Y"/>
    <s v="202203"/>
    <n v="48993"/>
    <n v="1250048.37405277"/>
    <n v="1668369.0561830001"/>
    <m/>
    <n v="0.74926370122969499"/>
    <n v="0.64"/>
    <n v="0.60319999999999996"/>
    <n v="36708"/>
    <n v="22142.27"/>
    <n v="773.91"/>
    <n v="22916.18"/>
  </r>
  <r>
    <x v="58"/>
    <x v="20"/>
    <s v="52"/>
    <x v="1"/>
    <x v="0"/>
    <x v="7"/>
    <s v="Y"/>
    <s v="202203"/>
    <n v="47692"/>
    <n v="1250048.37405277"/>
    <n v="2181189.2820906602"/>
    <m/>
    <n v="0.57310403288549305"/>
    <n v="1.08"/>
    <n v="1.0179"/>
    <n v="27332"/>
    <n v="27821.24"/>
    <n v="930.36"/>
    <n v="28751.600000000002"/>
  </r>
  <r>
    <x v="58"/>
    <x v="20"/>
    <s v="5A"/>
    <x v="0"/>
    <x v="1"/>
    <x v="7"/>
    <s v="Y"/>
    <s v="202203"/>
    <n v="2517"/>
    <n v="1250048.37405277"/>
    <n v="2154544.00735095"/>
    <m/>
    <n v="0.58019161817433695"/>
    <n v="12.58"/>
    <n v="11.825200000000001"/>
    <n v="1460"/>
    <n v="17264.79"/>
    <n v="-201.03"/>
    <n v="17063.760000000002"/>
  </r>
  <r>
    <x v="58"/>
    <x v="20"/>
    <s v="5B"/>
    <x v="1"/>
    <x v="1"/>
    <x v="7"/>
    <s v="Y"/>
    <s v="202203"/>
    <n v="3593"/>
    <n v="1250048.37405277"/>
    <n v="2181189.2820906602"/>
    <m/>
    <n v="0.57310403288549305"/>
    <n v="12.58"/>
    <n v="11.825200000000001"/>
    <n v="2059"/>
    <n v="24348.09"/>
    <n v="-425.71"/>
    <n v="23922.38"/>
  </r>
  <r>
    <x v="58"/>
    <x v="20"/>
    <s v="K5"/>
    <x v="0"/>
    <x v="2"/>
    <x v="7"/>
    <s v="Y"/>
    <s v="202203"/>
    <n v="1481"/>
    <n v="1250048.37405277"/>
    <n v="2154544.00735095"/>
    <m/>
    <n v="0.58019161817433695"/>
    <n v="8.56"/>
    <n v="8.0464000000000002"/>
    <n v="859"/>
    <n v="6911.86"/>
    <n v="72.42"/>
    <n v="6984.28"/>
  </r>
  <r>
    <x v="58"/>
    <x v="20"/>
    <s v="KH"/>
    <x v="1"/>
    <x v="2"/>
    <x v="7"/>
    <s v="Y"/>
    <s v="202203"/>
    <n v="2047"/>
    <n v="1250048.37405277"/>
    <n v="2181189.2820906602"/>
    <m/>
    <n v="0.57310403288549305"/>
    <n v="8.57"/>
    <n v="8.0557999999999996"/>
    <n v="1173"/>
    <n v="9449.4500000000007"/>
    <n v="80.55"/>
    <n v="9530"/>
  </r>
  <r>
    <x v="59"/>
    <x v="21"/>
    <s v="53"/>
    <x v="0"/>
    <x v="0"/>
    <x v="7"/>
    <s v="Y"/>
    <s v="202203"/>
    <n v="13350"/>
    <n v="443750.20288942201"/>
    <n v="2154544.00735095"/>
    <m/>
    <n v="0.20596014812202401"/>
    <n v="1.02"/>
    <n v="0.96135000000000004"/>
    <n v="2749"/>
    <n v="2642.75"/>
    <n v="69.22"/>
    <n v="2711.97"/>
  </r>
  <r>
    <x v="59"/>
    <x v="21"/>
    <s v="50"/>
    <x v="13"/>
    <x v="0"/>
    <x v="7"/>
    <s v="N"/>
    <s v="202203"/>
    <n v="48993"/>
    <n v="443750.20288942201"/>
    <m/>
    <m/>
    <m/>
    <n v="0.64"/>
    <n v="0.60319999999999996"/>
    <m/>
    <n v="0"/>
    <n v="0"/>
    <n v="0"/>
  </r>
  <r>
    <x v="59"/>
    <x v="21"/>
    <s v="52"/>
    <x v="1"/>
    <x v="0"/>
    <x v="7"/>
    <s v="Y"/>
    <s v="202203"/>
    <n v="47692"/>
    <n v="443750.20288942201"/>
    <n v="2181189.2820906602"/>
    <m/>
    <n v="0.20344415156124801"/>
    <n v="1.08"/>
    <n v="1.0179"/>
    <n v="9702"/>
    <n v="9875.67"/>
    <n v="329.8"/>
    <n v="10205.469999999999"/>
  </r>
  <r>
    <x v="59"/>
    <x v="21"/>
    <s v="5A"/>
    <x v="0"/>
    <x v="1"/>
    <x v="7"/>
    <s v="Y"/>
    <s v="202203"/>
    <n v="2517"/>
    <n v="443750.20288942201"/>
    <n v="2154544.00735095"/>
    <m/>
    <n v="0.20596014812202401"/>
    <n v="12.58"/>
    <n v="11.825200000000001"/>
    <n v="518"/>
    <n v="6125.45"/>
    <n v="-59.12"/>
    <n v="6066.33"/>
  </r>
  <r>
    <x v="59"/>
    <x v="21"/>
    <s v="5B"/>
    <x v="1"/>
    <x v="1"/>
    <x v="7"/>
    <s v="Y"/>
    <s v="202203"/>
    <n v="3593"/>
    <n v="443750.20288942201"/>
    <n v="2181189.2820906602"/>
    <m/>
    <n v="0.20344415156124801"/>
    <n v="12.58"/>
    <n v="11.825200000000001"/>
    <n v="730"/>
    <n v="8632.4"/>
    <n v="-141.9"/>
    <n v="8490.5"/>
  </r>
  <r>
    <x v="59"/>
    <x v="21"/>
    <s v="K5"/>
    <x v="0"/>
    <x v="2"/>
    <x v="7"/>
    <s v="Y"/>
    <s v="202203"/>
    <n v="1481"/>
    <n v="443750.20288942201"/>
    <n v="2154544.00735095"/>
    <m/>
    <n v="0.20596014812202401"/>
    <n v="8.56"/>
    <n v="8.0464000000000002"/>
    <n v="305"/>
    <n v="2454.15"/>
    <n v="16.09"/>
    <n v="2470.2400000000002"/>
  </r>
  <r>
    <x v="59"/>
    <x v="21"/>
    <s v="KH"/>
    <x v="1"/>
    <x v="2"/>
    <x v="7"/>
    <s v="Y"/>
    <s v="202203"/>
    <n v="2047"/>
    <n v="443750.20288942201"/>
    <n v="2181189.2820906602"/>
    <m/>
    <n v="0.20344415156124801"/>
    <n v="8.57"/>
    <n v="8.0557999999999996"/>
    <n v="416"/>
    <n v="3351.21"/>
    <n v="24.17"/>
    <n v="3375.38"/>
  </r>
  <r>
    <x v="60"/>
    <x v="21"/>
    <s v="53"/>
    <x v="0"/>
    <x v="0"/>
    <x v="7"/>
    <s v="Y"/>
    <s v="202203"/>
    <n v="13350"/>
    <n v="42424.7482785264"/>
    <n v="2154544.00735095"/>
    <m/>
    <n v="1.96908246634926E-2"/>
    <n v="1.02"/>
    <n v="0.96135000000000004"/>
    <n v="262"/>
    <n v="251.87"/>
    <n v="9.61"/>
    <n v="261.48"/>
  </r>
  <r>
    <x v="60"/>
    <x v="21"/>
    <s v="50"/>
    <x v="13"/>
    <x v="0"/>
    <x v="7"/>
    <s v="N"/>
    <s v="202203"/>
    <n v="48993"/>
    <n v="42424.7482785264"/>
    <m/>
    <m/>
    <m/>
    <n v="0.64"/>
    <n v="0.60319999999999996"/>
    <m/>
    <n v="0"/>
    <n v="0"/>
    <n v="0"/>
  </r>
  <r>
    <x v="60"/>
    <x v="21"/>
    <s v="52"/>
    <x v="1"/>
    <x v="0"/>
    <x v="7"/>
    <s v="Y"/>
    <s v="202203"/>
    <n v="47692"/>
    <n v="42424.7482785264"/>
    <n v="2181189.2820906602"/>
    <m/>
    <n v="1.9450282754856801E-2"/>
    <n v="1.08"/>
    <n v="1.0179"/>
    <n v="927"/>
    <n v="943.59"/>
    <n v="31.57"/>
    <n v="975.16000000000008"/>
  </r>
  <r>
    <x v="60"/>
    <x v="21"/>
    <s v="5A"/>
    <x v="0"/>
    <x v="1"/>
    <x v="7"/>
    <s v="Y"/>
    <s v="202203"/>
    <n v="2517"/>
    <n v="42424.7482785264"/>
    <n v="2154544.00735095"/>
    <m/>
    <n v="1.96908246634926E-2"/>
    <n v="12.58"/>
    <n v="11.825200000000001"/>
    <n v="49"/>
    <n v="579.42999999999995"/>
    <n v="0"/>
    <n v="579.42999999999995"/>
  </r>
  <r>
    <x v="60"/>
    <x v="21"/>
    <s v="5B"/>
    <x v="1"/>
    <x v="1"/>
    <x v="7"/>
    <s v="Y"/>
    <s v="202203"/>
    <n v="3593"/>
    <n v="42424.7482785264"/>
    <n v="2181189.2820906602"/>
    <m/>
    <n v="1.9450282754856801E-2"/>
    <n v="12.58"/>
    <n v="11.825200000000001"/>
    <n v="69"/>
    <n v="815.94"/>
    <n v="-11.82"/>
    <n v="804.12"/>
  </r>
  <r>
    <x v="60"/>
    <x v="21"/>
    <s v="K5"/>
    <x v="0"/>
    <x v="2"/>
    <x v="7"/>
    <s v="Y"/>
    <s v="202203"/>
    <n v="1481"/>
    <n v="42424.7482785264"/>
    <n v="2154544.00735095"/>
    <m/>
    <n v="1.96908246634926E-2"/>
    <n v="8.56"/>
    <n v="8.0464000000000002"/>
    <n v="29"/>
    <n v="233.35"/>
    <n v="0"/>
    <n v="233.35"/>
  </r>
  <r>
    <x v="60"/>
    <x v="21"/>
    <s v="KH"/>
    <x v="1"/>
    <x v="2"/>
    <x v="7"/>
    <s v="Y"/>
    <s v="202203"/>
    <n v="2047"/>
    <n v="42424.7482785264"/>
    <n v="2181189.2820906602"/>
    <m/>
    <n v="1.9450282754856801E-2"/>
    <n v="8.57"/>
    <n v="8.0557999999999996"/>
    <n v="39"/>
    <n v="314.18"/>
    <n v="0"/>
    <n v="314.18"/>
  </r>
  <r>
    <x v="61"/>
    <x v="21"/>
    <s v="53"/>
    <x v="0"/>
    <x v="0"/>
    <x v="7"/>
    <s v="N"/>
    <s v="202203"/>
    <n v="13350"/>
    <n v="26645.2747397073"/>
    <m/>
    <m/>
    <m/>
    <n v="1.02"/>
    <n v="0.96135000000000004"/>
    <m/>
    <n v="0"/>
    <n v="0"/>
    <n v="0"/>
  </r>
  <r>
    <x v="61"/>
    <x v="21"/>
    <s v="50"/>
    <x v="13"/>
    <x v="0"/>
    <x v="7"/>
    <s v="N"/>
    <s v="202203"/>
    <n v="48993"/>
    <n v="26645.2747397073"/>
    <m/>
    <m/>
    <m/>
    <n v="0.64"/>
    <n v="0.60319999999999996"/>
    <m/>
    <n v="0"/>
    <n v="0"/>
    <n v="0"/>
  </r>
  <r>
    <x v="61"/>
    <x v="21"/>
    <s v="52"/>
    <x v="1"/>
    <x v="0"/>
    <x v="7"/>
    <s v="Y"/>
    <s v="202203"/>
    <n v="47692"/>
    <n v="26645.2747397073"/>
    <n v="2181189.2820906602"/>
    <m/>
    <n v="1.22159387809608E-2"/>
    <n v="1.08"/>
    <n v="1.0179"/>
    <n v="582"/>
    <n v="592.41999999999996"/>
    <n v="20.36"/>
    <n v="612.78"/>
  </r>
  <r>
    <x v="61"/>
    <x v="21"/>
    <s v="5A"/>
    <x v="0"/>
    <x v="1"/>
    <x v="7"/>
    <s v="N"/>
    <s v="202203"/>
    <n v="2517"/>
    <n v="26645.2747397073"/>
    <m/>
    <m/>
    <m/>
    <n v="12.58"/>
    <n v="11.825200000000001"/>
    <m/>
    <n v="0"/>
    <n v="0"/>
    <n v="0"/>
  </r>
  <r>
    <x v="61"/>
    <x v="21"/>
    <s v="5B"/>
    <x v="1"/>
    <x v="1"/>
    <x v="7"/>
    <s v="Y"/>
    <s v="202203"/>
    <n v="3593"/>
    <n v="26645.2747397073"/>
    <n v="2181189.2820906602"/>
    <m/>
    <n v="1.22159387809608E-2"/>
    <n v="12.58"/>
    <n v="11.825200000000001"/>
    <n v="43"/>
    <n v="508.48"/>
    <n v="0"/>
    <n v="508.48"/>
  </r>
  <r>
    <x v="61"/>
    <x v="21"/>
    <s v="K5"/>
    <x v="0"/>
    <x v="2"/>
    <x v="7"/>
    <s v="N"/>
    <s v="202203"/>
    <n v="1481"/>
    <n v="26645.2747397073"/>
    <m/>
    <m/>
    <m/>
    <n v="8.56"/>
    <n v="8.0464000000000002"/>
    <m/>
    <n v="0"/>
    <n v="0"/>
    <n v="0"/>
  </r>
  <r>
    <x v="61"/>
    <x v="21"/>
    <s v="KH"/>
    <x v="1"/>
    <x v="2"/>
    <x v="7"/>
    <s v="Y"/>
    <s v="202203"/>
    <n v="2047"/>
    <n v="26645.2747397073"/>
    <n v="2181189.2820906602"/>
    <m/>
    <n v="1.22159387809608E-2"/>
    <n v="8.57"/>
    <n v="8.0557999999999996"/>
    <n v="25"/>
    <n v="201.39"/>
    <n v="0"/>
    <n v="201.39"/>
  </r>
  <r>
    <x v="62"/>
    <x v="21"/>
    <s v="53"/>
    <x v="0"/>
    <x v="0"/>
    <x v="7"/>
    <s v="Y"/>
    <s v="202203"/>
    <n v="13350"/>
    <n v="162353.812815137"/>
    <n v="2154544.00735095"/>
    <m/>
    <n v="7.5354140951037596E-2"/>
    <n v="1.02"/>
    <n v="0.96135000000000004"/>
    <n v="1005"/>
    <n v="966.16"/>
    <n v="24.03"/>
    <n v="990.18999999999994"/>
  </r>
  <r>
    <x v="62"/>
    <x v="21"/>
    <s v="50"/>
    <x v="13"/>
    <x v="0"/>
    <x v="7"/>
    <s v="Y"/>
    <s v="202203"/>
    <n v="48993"/>
    <n v="162353.812815137"/>
    <n v="1668369.0561830001"/>
    <m/>
    <n v="9.7312889023835003E-2"/>
    <n v="0.64"/>
    <n v="0.60319999999999996"/>
    <n v="4767"/>
    <n v="2875.45"/>
    <n v="101.34"/>
    <n v="2976.79"/>
  </r>
  <r>
    <x v="62"/>
    <x v="21"/>
    <s v="52"/>
    <x v="1"/>
    <x v="0"/>
    <x v="7"/>
    <s v="Y"/>
    <s v="202203"/>
    <n v="47692"/>
    <n v="162353.812815137"/>
    <n v="2181189.2820906602"/>
    <m/>
    <n v="7.4433619378287796E-2"/>
    <n v="1.08"/>
    <n v="1.0179"/>
    <n v="3549"/>
    <n v="3612.53"/>
    <n v="122.15"/>
    <n v="3734.6800000000003"/>
  </r>
  <r>
    <x v="62"/>
    <x v="21"/>
    <s v="5A"/>
    <x v="0"/>
    <x v="1"/>
    <x v="7"/>
    <s v="Y"/>
    <s v="202203"/>
    <n v="2517"/>
    <n v="162353.812815137"/>
    <n v="2154544.00735095"/>
    <m/>
    <n v="7.5354140951037596E-2"/>
    <n v="12.58"/>
    <n v="11.825200000000001"/>
    <n v="189"/>
    <n v="2234.96"/>
    <n v="-23.64"/>
    <n v="2211.3200000000002"/>
  </r>
  <r>
    <x v="62"/>
    <x v="21"/>
    <s v="5B"/>
    <x v="1"/>
    <x v="1"/>
    <x v="7"/>
    <s v="Y"/>
    <s v="202203"/>
    <n v="3593"/>
    <n v="162353.812815137"/>
    <n v="2181189.2820906602"/>
    <m/>
    <n v="7.4433619378287796E-2"/>
    <n v="12.58"/>
    <n v="11.825200000000001"/>
    <n v="267"/>
    <n v="3157.33"/>
    <n v="-59.13"/>
    <n v="3098.2"/>
  </r>
  <r>
    <x v="62"/>
    <x v="21"/>
    <s v="K5"/>
    <x v="0"/>
    <x v="2"/>
    <x v="7"/>
    <s v="Y"/>
    <s v="202203"/>
    <n v="1481"/>
    <n v="162353.812815137"/>
    <n v="2154544.00735095"/>
    <m/>
    <n v="7.5354140951037596E-2"/>
    <n v="8.56"/>
    <n v="8.0464000000000002"/>
    <n v="111"/>
    <n v="893.15"/>
    <n v="8.0500000000000007"/>
    <n v="901.19999999999993"/>
  </r>
  <r>
    <x v="62"/>
    <x v="21"/>
    <s v="KH"/>
    <x v="1"/>
    <x v="2"/>
    <x v="7"/>
    <s v="Y"/>
    <s v="202203"/>
    <n v="2047"/>
    <n v="162353.812815137"/>
    <n v="2181189.2820906602"/>
    <m/>
    <n v="7.4433619378287796E-2"/>
    <n v="8.57"/>
    <n v="8.0557999999999996"/>
    <n v="152"/>
    <n v="1224.48"/>
    <n v="8.06"/>
    <n v="1232.54"/>
  </r>
  <r>
    <x v="63"/>
    <x v="22"/>
    <s v="W2"/>
    <x v="0"/>
    <x v="0"/>
    <x v="8"/>
    <s v="Y"/>
    <s v="202203"/>
    <n v="48535"/>
    <n v="1513613.7057461101"/>
    <n v="9638978.7935049701"/>
    <m/>
    <n v="0.157030504804723"/>
    <n v="2.0099999999999998"/>
    <n v="1.894425"/>
    <n v="7621"/>
    <n v="14437.41"/>
    <n v="426.24"/>
    <n v="14863.65"/>
  </r>
  <r>
    <x v="63"/>
    <x v="22"/>
    <s v="W4"/>
    <x v="13"/>
    <x v="0"/>
    <x v="8"/>
    <s v="N"/>
    <s v="202203"/>
    <n v="58539"/>
    <n v="1513613.7057461101"/>
    <m/>
    <m/>
    <m/>
    <n v="0.73"/>
    <n v="0.688025"/>
    <m/>
    <n v="0"/>
    <n v="0"/>
    <n v="0"/>
  </r>
  <r>
    <x v="63"/>
    <x v="22"/>
    <s v="W3"/>
    <x v="1"/>
    <x v="0"/>
    <x v="8"/>
    <s v="Y"/>
    <s v="202203"/>
    <n v="125389"/>
    <n v="1513613.7057461101"/>
    <n v="9643512.5427239891"/>
    <m/>
    <n v="0.15695667932615801"/>
    <n v="2.0099999999999998"/>
    <n v="1.894425"/>
    <n v="19680"/>
    <n v="37282.28"/>
    <n v="1257.9000000000001"/>
    <n v="38540.18"/>
  </r>
  <r>
    <x v="63"/>
    <x v="22"/>
    <s v="W5"/>
    <x v="0"/>
    <x v="1"/>
    <x v="8"/>
    <s v="Y"/>
    <s v="202203"/>
    <n v="5342"/>
    <n v="1513613.7057461101"/>
    <n v="8525576.1012209393"/>
    <m/>
    <n v="0.17753799717175101"/>
    <n v="23.37"/>
    <n v="21.9678"/>
    <n v="948"/>
    <n v="20825.47"/>
    <n v="-0.02"/>
    <n v="20825.45"/>
  </r>
  <r>
    <x v="63"/>
    <x v="22"/>
    <s v="W6"/>
    <x v="1"/>
    <x v="1"/>
    <x v="8"/>
    <s v="Y"/>
    <s v="202203"/>
    <n v="9095"/>
    <n v="1513613.7057461101"/>
    <n v="9354770.9723507408"/>
    <m/>
    <n v="0.16180125737121701"/>
    <n v="28.22"/>
    <n v="26.526800000000001"/>
    <n v="1471"/>
    <n v="39020.92"/>
    <n v="-291.77999999999997"/>
    <n v="38729.14"/>
  </r>
  <r>
    <x v="63"/>
    <x v="22"/>
    <s v="K6"/>
    <x v="0"/>
    <x v="2"/>
    <x v="8"/>
    <s v="Y"/>
    <s v="202203"/>
    <n v="3216"/>
    <n v="1513613.7057461101"/>
    <n v="8525576.1012209393"/>
    <m/>
    <n v="0.17753799717175101"/>
    <n v="16.82"/>
    <n v="15.8108"/>
    <n v="570"/>
    <n v="9012.16"/>
    <n v="142.29"/>
    <n v="9154.4500000000007"/>
  </r>
  <r>
    <x v="63"/>
    <x v="22"/>
    <s v="KJ"/>
    <x v="1"/>
    <x v="2"/>
    <x v="8"/>
    <s v="Y"/>
    <s v="202203"/>
    <n v="3899"/>
    <n v="1513613.7057461101"/>
    <n v="9643512.5427239891"/>
    <m/>
    <n v="0.15695667932615801"/>
    <n v="20.32"/>
    <n v="19.1008"/>
    <n v="611"/>
    <n v="11670.59"/>
    <n v="57.3"/>
    <n v="11727.89"/>
  </r>
  <r>
    <x v="64"/>
    <x v="23"/>
    <s v="W2"/>
    <x v="0"/>
    <x v="0"/>
    <x v="8"/>
    <s v="Y"/>
    <s v="202203"/>
    <n v="48535"/>
    <n v="13094.6834985063"/>
    <n v="9638978.7935049701"/>
    <m/>
    <n v="1.35851357068343E-3"/>
    <n v="2.0099999999999998"/>
    <n v="1.894425"/>
    <n v="65"/>
    <n v="123.14"/>
    <n v="1.89"/>
    <n v="125.03"/>
  </r>
  <r>
    <x v="64"/>
    <x v="23"/>
    <s v="W4"/>
    <x v="13"/>
    <x v="0"/>
    <x v="8"/>
    <s v="Y"/>
    <s v="202203"/>
    <n v="58539"/>
    <n v="13094.6834985063"/>
    <n v="3448004.9297914202"/>
    <m/>
    <n v="3.7977566056723801E-3"/>
    <n v="0.73"/>
    <n v="0.688025"/>
    <n v="222"/>
    <n v="152.74"/>
    <n v="5.52"/>
    <n v="158.26000000000002"/>
  </r>
  <r>
    <x v="64"/>
    <x v="23"/>
    <s v="W3"/>
    <x v="1"/>
    <x v="0"/>
    <x v="8"/>
    <s v="Y"/>
    <s v="202203"/>
    <n v="125389"/>
    <n v="13094.6834985063"/>
    <n v="9643512.5427239891"/>
    <m/>
    <n v="1.35787488640601E-3"/>
    <n v="2.0099999999999998"/>
    <n v="1.894425"/>
    <n v="170"/>
    <n v="322.05"/>
    <n v="11.38"/>
    <n v="333.43"/>
  </r>
  <r>
    <x v="64"/>
    <x v="23"/>
    <s v="W5"/>
    <x v="0"/>
    <x v="1"/>
    <x v="8"/>
    <s v="Y"/>
    <s v="202203"/>
    <n v="5342"/>
    <n v="13094.6834985063"/>
    <n v="8525576.1012209393"/>
    <m/>
    <n v="1.5359294601371299E-3"/>
    <n v="23.37"/>
    <n v="21.9678"/>
    <n v="8"/>
    <n v="175.74"/>
    <n v="0"/>
    <n v="175.74"/>
  </r>
  <r>
    <x v="64"/>
    <x v="23"/>
    <s v="W6"/>
    <x v="1"/>
    <x v="1"/>
    <x v="8"/>
    <s v="Y"/>
    <s v="202203"/>
    <n v="9095"/>
    <n v="13094.6834985063"/>
    <n v="9354770.9723507408"/>
    <m/>
    <n v="1.39978664760574E-3"/>
    <n v="28.22"/>
    <n v="26.526800000000001"/>
    <n v="12"/>
    <n v="318.32"/>
    <n v="0"/>
    <n v="318.32"/>
  </r>
  <r>
    <x v="64"/>
    <x v="23"/>
    <s v="K6"/>
    <x v="0"/>
    <x v="2"/>
    <x v="8"/>
    <s v="Y"/>
    <s v="202203"/>
    <n v="3216"/>
    <n v="13094.6834985063"/>
    <n v="8525576.1012209393"/>
    <m/>
    <n v="1.5359294601371299E-3"/>
    <n v="16.82"/>
    <n v="15.8108"/>
    <n v="4"/>
    <n v="63.24"/>
    <n v="0"/>
    <n v="63.24"/>
  </r>
  <r>
    <x v="64"/>
    <x v="23"/>
    <s v="KJ"/>
    <x v="1"/>
    <x v="2"/>
    <x v="8"/>
    <s v="Y"/>
    <s v="202203"/>
    <n v="3899"/>
    <n v="13094.6834985063"/>
    <n v="9643512.5427239891"/>
    <m/>
    <n v="1.35787488640601E-3"/>
    <n v="20.32"/>
    <n v="19.1008"/>
    <n v="5"/>
    <n v="95.5"/>
    <n v="0"/>
    <n v="95.5"/>
  </r>
  <r>
    <x v="65"/>
    <x v="23"/>
    <s v="W2"/>
    <x v="0"/>
    <x v="0"/>
    <x v="8"/>
    <s v="Y"/>
    <s v="202203"/>
    <n v="48535"/>
    <n v="2026.2566341982699"/>
    <n v="9638978.7935049701"/>
    <m/>
    <n v="2.1021486586977699E-4"/>
    <n v="2.0099999999999998"/>
    <n v="1.894425"/>
    <n v="10"/>
    <n v="18.940000000000001"/>
    <n v="1.89"/>
    <n v="20.830000000000002"/>
  </r>
  <r>
    <x v="65"/>
    <x v="23"/>
    <s v="W4"/>
    <x v="13"/>
    <x v="0"/>
    <x v="8"/>
    <s v="Y"/>
    <s v="202203"/>
    <n v="58539"/>
    <n v="2026.2566341982699"/>
    <n v="3448004.9297914202"/>
    <m/>
    <n v="5.8766059662241905E-4"/>
    <n v="0.73"/>
    <n v="0.688025"/>
    <n v="34"/>
    <n v="23.39"/>
    <n v="0.69"/>
    <n v="24.080000000000002"/>
  </r>
  <r>
    <x v="65"/>
    <x v="23"/>
    <s v="W3"/>
    <x v="1"/>
    <x v="0"/>
    <x v="8"/>
    <s v="Y"/>
    <s v="202203"/>
    <n v="125389"/>
    <n v="2026.2566341982699"/>
    <n v="9643512.5427239891"/>
    <m/>
    <n v="2.1011603658120201E-4"/>
    <n v="2.0099999999999998"/>
    <n v="1.894425"/>
    <n v="26"/>
    <n v="49.26"/>
    <n v="1.9"/>
    <n v="51.16"/>
  </r>
  <r>
    <x v="65"/>
    <x v="23"/>
    <s v="W5"/>
    <x v="0"/>
    <x v="1"/>
    <x v="8"/>
    <s v="Y"/>
    <s v="202203"/>
    <n v="5342"/>
    <n v="2026.2566341982699"/>
    <n v="8525576.1012209393"/>
    <m/>
    <n v="2.37668001568608E-4"/>
    <n v="23.37"/>
    <n v="21.9678"/>
    <n v="1"/>
    <n v="21.97"/>
    <n v="0"/>
    <n v="21.97"/>
  </r>
  <r>
    <x v="65"/>
    <x v="23"/>
    <s v="W6"/>
    <x v="1"/>
    <x v="1"/>
    <x v="8"/>
    <s v="N"/>
    <s v="202203"/>
    <n v="9095"/>
    <n v="2026.2566341982699"/>
    <m/>
    <m/>
    <m/>
    <n v="28.22"/>
    <n v="26.526800000000001"/>
    <m/>
    <n v="0"/>
    <n v="0"/>
    <n v="0"/>
  </r>
  <r>
    <x v="65"/>
    <x v="23"/>
    <s v="K6"/>
    <x v="0"/>
    <x v="2"/>
    <x v="8"/>
    <s v="Y"/>
    <s v="202203"/>
    <n v="3216"/>
    <n v="2026.2566341982699"/>
    <n v="8525576.1012209393"/>
    <m/>
    <n v="2.37668001568608E-4"/>
    <n v="16.82"/>
    <n v="15.8108"/>
    <n v="0"/>
    <n v="0"/>
    <n v="0"/>
    <n v="0"/>
  </r>
  <r>
    <x v="65"/>
    <x v="23"/>
    <s v="KJ"/>
    <x v="1"/>
    <x v="2"/>
    <x v="8"/>
    <s v="Y"/>
    <s v="202203"/>
    <n v="3899"/>
    <n v="2026.2566341982699"/>
    <n v="9643512.5427239891"/>
    <m/>
    <n v="2.1011603658120201E-4"/>
    <n v="20.32"/>
    <n v="19.1008"/>
    <n v="0"/>
    <n v="0"/>
    <n v="0"/>
    <n v="0"/>
  </r>
  <r>
    <x v="66"/>
    <x v="23"/>
    <s v="W2"/>
    <x v="0"/>
    <x v="0"/>
    <x v="8"/>
    <s v="Y"/>
    <s v="202203"/>
    <n v="48535"/>
    <n v="962.47190124418"/>
    <n v="9638978.7935049701"/>
    <m/>
    <n v="9.9852061288144094E-5"/>
    <n v="2.0099999999999998"/>
    <n v="1.894425"/>
    <n v="4"/>
    <n v="7.58"/>
    <n v="0"/>
    <n v="7.58"/>
  </r>
  <r>
    <x v="66"/>
    <x v="23"/>
    <s v="W4"/>
    <x v="13"/>
    <x v="0"/>
    <x v="8"/>
    <s v="Y"/>
    <s v="202203"/>
    <n v="58539"/>
    <n v="962.47190124418"/>
    <n v="3448004.9297914202"/>
    <m/>
    <n v="2.7913878339565001E-4"/>
    <n v="0.73"/>
    <n v="0.688025"/>
    <n v="16"/>
    <n v="11.01"/>
    <n v="1.38"/>
    <n v="12.39"/>
  </r>
  <r>
    <x v="66"/>
    <x v="23"/>
    <s v="W3"/>
    <x v="1"/>
    <x v="0"/>
    <x v="8"/>
    <s v="Y"/>
    <s v="202203"/>
    <n v="125389"/>
    <n v="962.47190124418"/>
    <n v="9643512.5427239891"/>
    <m/>
    <n v="9.9805117376071005E-5"/>
    <n v="2.0099999999999998"/>
    <n v="1.894425"/>
    <n v="12"/>
    <n v="22.73"/>
    <n v="0"/>
    <n v="22.73"/>
  </r>
  <r>
    <x v="66"/>
    <x v="23"/>
    <s v="W5"/>
    <x v="0"/>
    <x v="1"/>
    <x v="8"/>
    <s v="Y"/>
    <s v="202203"/>
    <n v="5342"/>
    <n v="962.47190124418"/>
    <n v="8525576.1012209393"/>
    <m/>
    <n v="1.12892300745089E-4"/>
    <n v="23.37"/>
    <n v="21.9678"/>
    <n v="0"/>
    <n v="0"/>
    <n v="0"/>
    <n v="0"/>
  </r>
  <r>
    <x v="66"/>
    <x v="23"/>
    <s v="W6"/>
    <x v="1"/>
    <x v="1"/>
    <x v="8"/>
    <s v="N"/>
    <s v="202203"/>
    <n v="9095"/>
    <n v="962.47190124418"/>
    <m/>
    <m/>
    <m/>
    <n v="28.22"/>
    <n v="26.526800000000001"/>
    <m/>
    <n v="0"/>
    <n v="0"/>
    <n v="0"/>
  </r>
  <r>
    <x v="66"/>
    <x v="23"/>
    <s v="K6"/>
    <x v="0"/>
    <x v="2"/>
    <x v="8"/>
    <s v="Y"/>
    <s v="202203"/>
    <n v="3216"/>
    <n v="962.47190124418"/>
    <n v="8525576.1012209393"/>
    <m/>
    <n v="1.12892300745089E-4"/>
    <n v="16.82"/>
    <n v="15.8108"/>
    <n v="0"/>
    <n v="0"/>
    <n v="0"/>
    <n v="0"/>
  </r>
  <r>
    <x v="66"/>
    <x v="23"/>
    <s v="KJ"/>
    <x v="1"/>
    <x v="2"/>
    <x v="8"/>
    <s v="Y"/>
    <s v="202203"/>
    <n v="3899"/>
    <n v="962.47190124418"/>
    <n v="9643512.5427239891"/>
    <m/>
    <n v="9.9805117376071005E-5"/>
    <n v="20.32"/>
    <n v="19.1008"/>
    <n v="0"/>
    <n v="0"/>
    <n v="0"/>
    <n v="0"/>
  </r>
  <r>
    <x v="67"/>
    <x v="23"/>
    <s v="W2"/>
    <x v="0"/>
    <x v="0"/>
    <x v="8"/>
    <s v="Y"/>
    <s v="202203"/>
    <n v="48535"/>
    <n v="285752.84183781198"/>
    <n v="9638978.7935049701"/>
    <m/>
    <n v="2.9645551459285401E-2"/>
    <n v="2.0099999999999998"/>
    <n v="1.894425"/>
    <n v="1438"/>
    <n v="2724.18"/>
    <n v="83.35"/>
    <n v="2807.5299999999997"/>
  </r>
  <r>
    <x v="67"/>
    <x v="23"/>
    <s v="W4"/>
    <x v="13"/>
    <x v="0"/>
    <x v="8"/>
    <s v="Y"/>
    <s v="202203"/>
    <n v="58539"/>
    <n v="285752.84183781198"/>
    <n v="3448004.9297914202"/>
    <m/>
    <n v="8.2874835638676897E-2"/>
    <n v="0.73"/>
    <n v="0.688025"/>
    <n v="4851"/>
    <n v="3337.61"/>
    <n v="128.66"/>
    <n v="3466.27"/>
  </r>
  <r>
    <x v="67"/>
    <x v="23"/>
    <s v="W3"/>
    <x v="1"/>
    <x v="0"/>
    <x v="8"/>
    <s v="Y"/>
    <s v="202203"/>
    <n v="125389"/>
    <n v="285752.84183781198"/>
    <n v="9643512.5427239891"/>
    <m/>
    <n v="2.9631614058864102E-2"/>
    <n v="2.0099999999999998"/>
    <n v="1.894425"/>
    <n v="3715"/>
    <n v="7037.79"/>
    <n v="240.61"/>
    <n v="7278.4"/>
  </r>
  <r>
    <x v="67"/>
    <x v="23"/>
    <s v="W5"/>
    <x v="0"/>
    <x v="1"/>
    <x v="8"/>
    <s v="Y"/>
    <s v="202203"/>
    <n v="5342"/>
    <n v="285752.84183781198"/>
    <n v="8525576.1012209393"/>
    <m/>
    <n v="3.3517129921213099E-2"/>
    <n v="23.37"/>
    <n v="21.9678"/>
    <n v="179"/>
    <n v="3932.24"/>
    <n v="21.96"/>
    <n v="3954.2"/>
  </r>
  <r>
    <x v="67"/>
    <x v="23"/>
    <s v="W6"/>
    <x v="1"/>
    <x v="1"/>
    <x v="8"/>
    <s v="N"/>
    <s v="202203"/>
    <n v="9095"/>
    <n v="285752.84183781198"/>
    <m/>
    <m/>
    <m/>
    <n v="28.22"/>
    <n v="26.526800000000001"/>
    <m/>
    <n v="0"/>
    <n v="0"/>
    <n v="0"/>
  </r>
  <r>
    <x v="67"/>
    <x v="23"/>
    <s v="K6"/>
    <x v="0"/>
    <x v="2"/>
    <x v="8"/>
    <s v="Y"/>
    <s v="202203"/>
    <n v="3216"/>
    <n v="285752.84183781198"/>
    <n v="8525576.1012209393"/>
    <m/>
    <n v="3.3517129921213099E-2"/>
    <n v="16.82"/>
    <n v="15.8108"/>
    <n v="107"/>
    <n v="1691.76"/>
    <n v="31.62"/>
    <n v="1723.3799999999999"/>
  </r>
  <r>
    <x v="67"/>
    <x v="23"/>
    <s v="KJ"/>
    <x v="1"/>
    <x v="2"/>
    <x v="8"/>
    <s v="Y"/>
    <s v="202203"/>
    <n v="3899"/>
    <n v="285752.84183781198"/>
    <n v="9643512.5427239891"/>
    <m/>
    <n v="2.9631614058864102E-2"/>
    <n v="20.32"/>
    <n v="19.1008"/>
    <n v="115"/>
    <n v="2196.59"/>
    <n v="19.100000000000001"/>
    <n v="2215.69"/>
  </r>
  <r>
    <x v="68"/>
    <x v="24"/>
    <s v="W2"/>
    <x v="0"/>
    <x v="0"/>
    <x v="8"/>
    <s v="N"/>
    <s v="202203"/>
    <n v="48535"/>
    <n v="683.86161404191796"/>
    <m/>
    <m/>
    <m/>
    <n v="2.0099999999999998"/>
    <n v="1.894425"/>
    <m/>
    <n v="0"/>
    <n v="0"/>
    <n v="0"/>
  </r>
  <r>
    <x v="68"/>
    <x v="24"/>
    <s v="W4"/>
    <x v="13"/>
    <x v="0"/>
    <x v="8"/>
    <s v="N"/>
    <s v="202203"/>
    <n v="58539"/>
    <n v="683.86161404191796"/>
    <m/>
    <m/>
    <m/>
    <n v="0.73"/>
    <n v="0.688025"/>
    <m/>
    <n v="0"/>
    <n v="0"/>
    <n v="0"/>
  </r>
  <r>
    <x v="68"/>
    <x v="24"/>
    <s v="W3"/>
    <x v="1"/>
    <x v="0"/>
    <x v="8"/>
    <s v="Y"/>
    <s v="202203"/>
    <n v="125389"/>
    <n v="683.86161404191796"/>
    <n v="9643512.5427239891"/>
    <m/>
    <n v="7.0914162346155703E-5"/>
    <n v="2.0099999999999998"/>
    <n v="1.894425"/>
    <n v="8"/>
    <n v="15.16"/>
    <n v="0"/>
    <n v="15.16"/>
  </r>
  <r>
    <x v="68"/>
    <x v="24"/>
    <s v="W5"/>
    <x v="0"/>
    <x v="1"/>
    <x v="8"/>
    <s v="N"/>
    <s v="202203"/>
    <n v="5342"/>
    <n v="683.86161404191796"/>
    <m/>
    <m/>
    <m/>
    <n v="23.37"/>
    <n v="21.9678"/>
    <m/>
    <n v="0"/>
    <n v="0"/>
    <n v="0"/>
  </r>
  <r>
    <x v="68"/>
    <x v="24"/>
    <s v="W6"/>
    <x v="1"/>
    <x v="1"/>
    <x v="8"/>
    <s v="Y"/>
    <s v="202203"/>
    <n v="9095"/>
    <n v="683.86161404191796"/>
    <n v="9354770.9723507408"/>
    <m/>
    <n v="7.31029777279595E-5"/>
    <n v="28.22"/>
    <n v="26.526800000000001"/>
    <n v="0"/>
    <n v="0"/>
    <n v="0"/>
    <n v="0"/>
  </r>
  <r>
    <x v="68"/>
    <x v="24"/>
    <s v="K6"/>
    <x v="0"/>
    <x v="2"/>
    <x v="8"/>
    <s v="N"/>
    <s v="202203"/>
    <n v="3216"/>
    <n v="683.86161404191796"/>
    <m/>
    <m/>
    <m/>
    <n v="16.82"/>
    <n v="15.8108"/>
    <m/>
    <n v="0"/>
    <n v="0"/>
    <n v="0"/>
  </r>
  <r>
    <x v="68"/>
    <x v="24"/>
    <s v="KJ"/>
    <x v="1"/>
    <x v="2"/>
    <x v="8"/>
    <s v="Y"/>
    <s v="202203"/>
    <n v="3899"/>
    <n v="683.86161404191796"/>
    <n v="9643512.5427239891"/>
    <m/>
    <n v="7.0914162346155703E-5"/>
    <n v="20.32"/>
    <n v="19.1008"/>
    <n v="0"/>
    <n v="0"/>
    <n v="0"/>
    <n v="0"/>
  </r>
  <r>
    <x v="69"/>
    <x v="24"/>
    <s v="W2"/>
    <x v="0"/>
    <x v="0"/>
    <x v="8"/>
    <s v="Y"/>
    <s v="202203"/>
    <n v="48535"/>
    <n v="727248.83422168798"/>
    <n v="9638978.7935049701"/>
    <m/>
    <n v="7.5448743046486397E-2"/>
    <n v="2.0099999999999998"/>
    <n v="1.894425"/>
    <n v="3661"/>
    <n v="6935.49"/>
    <n v="206.49"/>
    <n v="7141.98"/>
  </r>
  <r>
    <x v="69"/>
    <x v="24"/>
    <s v="W4"/>
    <x v="13"/>
    <x v="0"/>
    <x v="8"/>
    <s v="Y"/>
    <s v="202203"/>
    <n v="58539"/>
    <n v="727248.83422168798"/>
    <n v="3448004.9297914202"/>
    <m/>
    <n v="0.21091873388524399"/>
    <n v="0.73"/>
    <n v="0.688025"/>
    <n v="12346"/>
    <n v="8494.36"/>
    <n v="326.12"/>
    <n v="8820.4800000000014"/>
  </r>
  <r>
    <x v="69"/>
    <x v="24"/>
    <s v="W3"/>
    <x v="1"/>
    <x v="0"/>
    <x v="8"/>
    <s v="Y"/>
    <s v="202203"/>
    <n v="125389"/>
    <n v="727248.83422168798"/>
    <n v="9643512.5427239891"/>
    <m/>
    <n v="7.5413271979450705E-2"/>
    <n v="2.0099999999999998"/>
    <n v="1.894425"/>
    <n v="9455"/>
    <n v="17911.79"/>
    <n v="604.33000000000004"/>
    <n v="18516.120000000003"/>
  </r>
  <r>
    <x v="69"/>
    <x v="24"/>
    <s v="W5"/>
    <x v="0"/>
    <x v="1"/>
    <x v="8"/>
    <s v="Y"/>
    <s v="202203"/>
    <n v="5342"/>
    <n v="727248.83422168798"/>
    <n v="8525576.1012209393"/>
    <m/>
    <n v="8.5302016612993303E-2"/>
    <n v="23.37"/>
    <n v="21.9678"/>
    <n v="455"/>
    <n v="9995.35"/>
    <n v="21.97"/>
    <n v="10017.32"/>
  </r>
  <r>
    <x v="69"/>
    <x v="24"/>
    <s v="W6"/>
    <x v="1"/>
    <x v="1"/>
    <x v="8"/>
    <s v="Y"/>
    <s v="202203"/>
    <n v="9095"/>
    <n v="727248.83422168798"/>
    <n v="9354770.9723507408"/>
    <m/>
    <n v="7.7740955537144399E-2"/>
    <n v="28.22"/>
    <n v="26.526800000000001"/>
    <n v="707"/>
    <n v="18754.45"/>
    <n v="-185.69"/>
    <n v="18568.760000000002"/>
  </r>
  <r>
    <x v="69"/>
    <x v="24"/>
    <s v="K6"/>
    <x v="0"/>
    <x v="2"/>
    <x v="8"/>
    <s v="Y"/>
    <s v="202203"/>
    <n v="3216"/>
    <n v="727248.83422168798"/>
    <n v="8525576.1012209393"/>
    <m/>
    <n v="8.5302016612993303E-2"/>
    <n v="16.82"/>
    <n v="15.8108"/>
    <n v="274"/>
    <n v="4332.16"/>
    <n v="79.05"/>
    <n v="4411.21"/>
  </r>
  <r>
    <x v="69"/>
    <x v="24"/>
    <s v="KJ"/>
    <x v="1"/>
    <x v="2"/>
    <x v="8"/>
    <s v="Y"/>
    <s v="202203"/>
    <n v="3899"/>
    <n v="727248.83422168798"/>
    <n v="9643512.5427239891"/>
    <m/>
    <n v="7.5413271979450705E-2"/>
    <n v="20.32"/>
    <n v="19.1008"/>
    <n v="294"/>
    <n v="5615.64"/>
    <n v="19.100000000000001"/>
    <n v="5634.7400000000007"/>
  </r>
  <r>
    <x v="70"/>
    <x v="24"/>
    <s v="W2"/>
    <x v="0"/>
    <x v="0"/>
    <x v="8"/>
    <s v="N"/>
    <s v="202203"/>
    <n v="48535"/>
    <n v="2608.8054165302801"/>
    <m/>
    <m/>
    <m/>
    <n v="2.0099999999999998"/>
    <n v="1.894425"/>
    <m/>
    <n v="0"/>
    <n v="0"/>
    <n v="0"/>
  </r>
  <r>
    <x v="70"/>
    <x v="24"/>
    <s v="W4"/>
    <x v="13"/>
    <x v="0"/>
    <x v="8"/>
    <s v="Y"/>
    <s v="202203"/>
    <n v="58539"/>
    <n v="2608.8054165302801"/>
    <n v="3448004.9297914202"/>
    <m/>
    <n v="7.5661301815136697E-4"/>
    <n v="0.73"/>
    <n v="0.688025"/>
    <n v="44"/>
    <n v="30.27"/>
    <n v="0"/>
    <n v="30.27"/>
  </r>
  <r>
    <x v="70"/>
    <x v="24"/>
    <s v="W3"/>
    <x v="1"/>
    <x v="0"/>
    <x v="8"/>
    <s v="Y"/>
    <s v="202203"/>
    <n v="125389"/>
    <n v="2608.8054165302801"/>
    <n v="9643512.5427239891"/>
    <m/>
    <n v="2.70524397098298E-4"/>
    <n v="2.0099999999999998"/>
    <n v="1.894425"/>
    <n v="33"/>
    <n v="62.52"/>
    <n v="1.9"/>
    <n v="64.42"/>
  </r>
  <r>
    <x v="70"/>
    <x v="24"/>
    <s v="W5"/>
    <x v="0"/>
    <x v="1"/>
    <x v="8"/>
    <s v="N"/>
    <s v="202203"/>
    <n v="5342"/>
    <n v="2608.8054165302801"/>
    <m/>
    <m/>
    <m/>
    <n v="23.37"/>
    <n v="21.9678"/>
    <m/>
    <n v="0"/>
    <n v="0"/>
    <n v="0"/>
  </r>
  <r>
    <x v="70"/>
    <x v="24"/>
    <s v="W6"/>
    <x v="1"/>
    <x v="1"/>
    <x v="8"/>
    <s v="Y"/>
    <s v="202203"/>
    <n v="9095"/>
    <n v="2608.8054165302801"/>
    <n v="9354770.9723507408"/>
    <m/>
    <n v="2.7887432244369699E-4"/>
    <n v="28.22"/>
    <n v="26.526800000000001"/>
    <n v="2"/>
    <n v="53.05"/>
    <n v="0"/>
    <n v="53.05"/>
  </r>
  <r>
    <x v="70"/>
    <x v="24"/>
    <s v="K6"/>
    <x v="0"/>
    <x v="2"/>
    <x v="8"/>
    <s v="N"/>
    <s v="202203"/>
    <n v="3216"/>
    <n v="2608.8054165302801"/>
    <m/>
    <m/>
    <m/>
    <n v="16.82"/>
    <n v="15.8108"/>
    <m/>
    <n v="0"/>
    <n v="0"/>
    <n v="0"/>
  </r>
  <r>
    <x v="70"/>
    <x v="24"/>
    <s v="KJ"/>
    <x v="1"/>
    <x v="2"/>
    <x v="8"/>
    <s v="Y"/>
    <s v="202203"/>
    <n v="3899"/>
    <n v="2608.8054165302801"/>
    <n v="9643512.5427239891"/>
    <m/>
    <n v="2.70524397098298E-4"/>
    <n v="20.32"/>
    <n v="19.1008"/>
    <n v="1"/>
    <n v="19.100000000000001"/>
    <n v="0"/>
    <n v="19.100000000000001"/>
  </r>
  <r>
    <x v="71"/>
    <x v="25"/>
    <s v="W2"/>
    <x v="0"/>
    <x v="0"/>
    <x v="8"/>
    <s v="Y"/>
    <s v="202203"/>
    <n v="48535"/>
    <n v="1372180.99267907"/>
    <n v="9638978.7935049701"/>
    <m/>
    <n v="0.14235750716701301"/>
    <n v="2.0099999999999998"/>
    <n v="1.894425"/>
    <n v="6909"/>
    <n v="13088.58"/>
    <n v="390.24"/>
    <n v="13478.82"/>
  </r>
  <r>
    <x v="71"/>
    <x v="25"/>
    <s v="W4"/>
    <x v="13"/>
    <x v="0"/>
    <x v="8"/>
    <s v="Y"/>
    <s v="202203"/>
    <n v="58539"/>
    <n v="1372180.99267907"/>
    <n v="3448004.9297914202"/>
    <m/>
    <n v="0.39796375603270301"/>
    <n v="0.73"/>
    <n v="0.688025"/>
    <n v="23296"/>
    <n v="16028.23"/>
    <n v="615.09"/>
    <n v="16643.32"/>
  </r>
  <r>
    <x v="71"/>
    <x v="25"/>
    <s v="W3"/>
    <x v="1"/>
    <x v="0"/>
    <x v="8"/>
    <s v="Y"/>
    <s v="202203"/>
    <n v="125389"/>
    <n v="1372180.99267907"/>
    <n v="9643512.5427239891"/>
    <m/>
    <n v="0.14229057997278999"/>
    <n v="2.0099999999999998"/>
    <n v="1.894425"/>
    <n v="17841"/>
    <n v="33798.44"/>
    <n v="1138.55"/>
    <n v="34936.990000000005"/>
  </r>
  <r>
    <x v="71"/>
    <x v="25"/>
    <s v="W5"/>
    <x v="0"/>
    <x v="1"/>
    <x v="8"/>
    <s v="Y"/>
    <s v="202203"/>
    <n v="5342"/>
    <n v="1372180.99267907"/>
    <n v="8525576.1012209393"/>
    <m/>
    <n v="0.16094877066226199"/>
    <n v="23.37"/>
    <n v="21.9678"/>
    <n v="859"/>
    <n v="18870.34"/>
    <n v="-43.93"/>
    <n v="18826.41"/>
  </r>
  <r>
    <x v="71"/>
    <x v="25"/>
    <s v="W6"/>
    <x v="1"/>
    <x v="1"/>
    <x v="8"/>
    <s v="Y"/>
    <s v="202203"/>
    <n v="9095"/>
    <n v="1372180.99267907"/>
    <n v="9354770.9723507408"/>
    <m/>
    <n v="0.146682478569997"/>
    <n v="28.22"/>
    <n v="26.526800000000001"/>
    <n v="1334"/>
    <n v="35386.75"/>
    <n v="-291.8"/>
    <n v="35094.949999999997"/>
  </r>
  <r>
    <x v="71"/>
    <x v="25"/>
    <s v="K6"/>
    <x v="0"/>
    <x v="2"/>
    <x v="8"/>
    <s v="Y"/>
    <s v="202203"/>
    <n v="3216"/>
    <n v="1372180.99267907"/>
    <n v="8525576.1012209393"/>
    <m/>
    <n v="0.16094877066226199"/>
    <n v="16.82"/>
    <n v="15.8108"/>
    <n v="517"/>
    <n v="8174.18"/>
    <n v="126.49"/>
    <n v="8300.67"/>
  </r>
  <r>
    <x v="71"/>
    <x v="25"/>
    <s v="KJ"/>
    <x v="1"/>
    <x v="2"/>
    <x v="8"/>
    <s v="Y"/>
    <s v="202203"/>
    <n v="3899"/>
    <n v="1372180.99267907"/>
    <n v="9643512.5427239891"/>
    <m/>
    <n v="0.14229057997278999"/>
    <n v="20.32"/>
    <n v="19.1008"/>
    <n v="554"/>
    <n v="10581.84"/>
    <n v="57.3"/>
    <n v="10639.14"/>
  </r>
  <r>
    <x v="72"/>
    <x v="26"/>
    <s v="W2"/>
    <x v="0"/>
    <x v="0"/>
    <x v="8"/>
    <s v="N"/>
    <s v="202203"/>
    <n v="48535"/>
    <n v="683.86161404191796"/>
    <m/>
    <m/>
    <m/>
    <n v="2.0099999999999998"/>
    <n v="1.894425"/>
    <m/>
    <n v="0"/>
    <n v="0"/>
    <n v="0"/>
  </r>
  <r>
    <x v="72"/>
    <x v="26"/>
    <s v="W4"/>
    <x v="13"/>
    <x v="0"/>
    <x v="8"/>
    <s v="N"/>
    <s v="202203"/>
    <n v="58539"/>
    <n v="683.86161404191796"/>
    <m/>
    <m/>
    <m/>
    <n v="0.73"/>
    <n v="0.688025"/>
    <m/>
    <n v="0"/>
    <n v="0"/>
    <n v="0"/>
  </r>
  <r>
    <x v="72"/>
    <x v="26"/>
    <s v="W3"/>
    <x v="1"/>
    <x v="0"/>
    <x v="8"/>
    <s v="Y"/>
    <s v="202203"/>
    <n v="125389"/>
    <n v="683.86161404191796"/>
    <n v="9643512.5427239891"/>
    <m/>
    <n v="7.0914162346155703E-5"/>
    <n v="2.0099999999999998"/>
    <n v="1.894425"/>
    <n v="8"/>
    <n v="15.16"/>
    <n v="0"/>
    <n v="15.16"/>
  </r>
  <r>
    <x v="72"/>
    <x v="26"/>
    <s v="W5"/>
    <x v="0"/>
    <x v="1"/>
    <x v="8"/>
    <s v="N"/>
    <s v="202203"/>
    <n v="5342"/>
    <n v="683.86161404191796"/>
    <m/>
    <m/>
    <m/>
    <n v="23.37"/>
    <n v="21.9678"/>
    <m/>
    <n v="0"/>
    <n v="0"/>
    <n v="0"/>
  </r>
  <r>
    <x v="72"/>
    <x v="26"/>
    <s v="W6"/>
    <x v="1"/>
    <x v="1"/>
    <x v="8"/>
    <s v="Y"/>
    <s v="202203"/>
    <n v="9095"/>
    <n v="683.86161404191796"/>
    <n v="9354770.9723507408"/>
    <m/>
    <n v="7.31029777279595E-5"/>
    <n v="28.22"/>
    <n v="26.526800000000001"/>
    <n v="0"/>
    <n v="0"/>
    <n v="0"/>
    <n v="0"/>
  </r>
  <r>
    <x v="72"/>
    <x v="26"/>
    <s v="K6"/>
    <x v="0"/>
    <x v="2"/>
    <x v="8"/>
    <s v="N"/>
    <s v="202203"/>
    <n v="3216"/>
    <n v="683.86161404191796"/>
    <m/>
    <m/>
    <m/>
    <n v="16.82"/>
    <n v="15.8108"/>
    <m/>
    <n v="0"/>
    <n v="0"/>
    <n v="0"/>
  </r>
  <r>
    <x v="72"/>
    <x v="26"/>
    <s v="KJ"/>
    <x v="1"/>
    <x v="2"/>
    <x v="8"/>
    <s v="Y"/>
    <s v="202203"/>
    <n v="3899"/>
    <n v="683.86161404191796"/>
    <n v="9643512.5427239891"/>
    <m/>
    <n v="7.0914162346155703E-5"/>
    <n v="20.32"/>
    <n v="19.1008"/>
    <n v="0"/>
    <n v="0"/>
    <n v="0"/>
    <n v="0"/>
  </r>
  <r>
    <x v="73"/>
    <x v="26"/>
    <s v="W2"/>
    <x v="0"/>
    <x v="0"/>
    <x v="8"/>
    <s v="Y"/>
    <s v="202203"/>
    <n v="48535"/>
    <n v="1030706.09340081"/>
    <n v="9638978.7935049701"/>
    <m/>
    <n v="0.106931046896309"/>
    <n v="2.0099999999999998"/>
    <n v="1.894425"/>
    <n v="5189"/>
    <n v="9830.17"/>
    <n v="291.74"/>
    <n v="10121.91"/>
  </r>
  <r>
    <x v="73"/>
    <x v="26"/>
    <s v="W4"/>
    <x v="13"/>
    <x v="0"/>
    <x v="8"/>
    <s v="Y"/>
    <s v="202203"/>
    <n v="58539"/>
    <n v="1030706.09340081"/>
    <n v="3448004.9297914202"/>
    <m/>
    <n v="0.29892825398691097"/>
    <n v="0.73"/>
    <n v="0.688025"/>
    <n v="17498"/>
    <n v="12039.06"/>
    <n v="463.73"/>
    <n v="12502.789999999999"/>
  </r>
  <r>
    <x v="73"/>
    <x v="26"/>
    <s v="W3"/>
    <x v="1"/>
    <x v="0"/>
    <x v="8"/>
    <s v="Y"/>
    <s v="202203"/>
    <n v="125389"/>
    <n v="1030706.09340081"/>
    <n v="9643512.5427239891"/>
    <m/>
    <n v="0.106880774907943"/>
    <n v="2.0099999999999998"/>
    <n v="1.894425"/>
    <n v="13401"/>
    <n v="25387.19"/>
    <n v="860.07"/>
    <n v="26247.26"/>
  </r>
  <r>
    <x v="73"/>
    <x v="26"/>
    <s v="W5"/>
    <x v="0"/>
    <x v="1"/>
    <x v="8"/>
    <s v="Y"/>
    <s v="202203"/>
    <n v="5342"/>
    <n v="1030706.09340081"/>
    <n v="8525576.1012209393"/>
    <m/>
    <n v="0.12089577069791201"/>
    <n v="23.37"/>
    <n v="21.9678"/>
    <n v="645"/>
    <n v="14169.23"/>
    <n v="-21.97"/>
    <n v="14147.26"/>
  </r>
  <r>
    <x v="73"/>
    <x v="26"/>
    <s v="W6"/>
    <x v="1"/>
    <x v="1"/>
    <x v="8"/>
    <s v="Y"/>
    <s v="202203"/>
    <n v="9095"/>
    <n v="1030706.09340081"/>
    <n v="9354770.9723507408"/>
    <m/>
    <n v="0.110179725024503"/>
    <n v="28.22"/>
    <n v="26.526800000000001"/>
    <n v="1002"/>
    <n v="26579.85"/>
    <n v="-212.22"/>
    <n v="26367.629999999997"/>
  </r>
  <r>
    <x v="73"/>
    <x v="26"/>
    <s v="K6"/>
    <x v="0"/>
    <x v="2"/>
    <x v="8"/>
    <s v="Y"/>
    <s v="202203"/>
    <n v="3216"/>
    <n v="1030706.09340081"/>
    <n v="8525576.1012209393"/>
    <m/>
    <n v="0.12089577069791201"/>
    <n v="16.82"/>
    <n v="15.8108"/>
    <n v="388"/>
    <n v="6134.59"/>
    <n v="126.48"/>
    <n v="6261.07"/>
  </r>
  <r>
    <x v="73"/>
    <x v="26"/>
    <s v="KJ"/>
    <x v="1"/>
    <x v="2"/>
    <x v="8"/>
    <s v="Y"/>
    <s v="202203"/>
    <n v="3899"/>
    <n v="1030706.09340081"/>
    <n v="9643512.5427239891"/>
    <m/>
    <n v="0.106880774907943"/>
    <n v="20.32"/>
    <n v="19.1008"/>
    <n v="416"/>
    <n v="7945.93"/>
    <n v="38.200000000000003"/>
    <n v="7984.13"/>
  </r>
  <r>
    <x v="74"/>
    <x v="27"/>
    <s v="W2"/>
    <x v="0"/>
    <x v="0"/>
    <x v="8"/>
    <s v="Y"/>
    <s v="202203"/>
    <n v="48535"/>
    <n v="2174755.91727708"/>
    <n v="9638978.7935049701"/>
    <m/>
    <n v="0.22562098785220799"/>
    <n v="2.0099999999999998"/>
    <n v="1.894425"/>
    <n v="10950"/>
    <n v="20743.95"/>
    <n v="617.59"/>
    <n v="21361.54"/>
  </r>
  <r>
    <x v="74"/>
    <x v="27"/>
    <s v="W4"/>
    <x v="13"/>
    <x v="0"/>
    <x v="8"/>
    <s v="N"/>
    <s v="202203"/>
    <n v="58539"/>
    <n v="2174755.91727708"/>
    <m/>
    <m/>
    <m/>
    <n v="0.73"/>
    <n v="0.688025"/>
    <m/>
    <n v="0"/>
    <n v="0"/>
    <n v="0"/>
  </r>
  <r>
    <x v="74"/>
    <x v="27"/>
    <s v="W3"/>
    <x v="1"/>
    <x v="0"/>
    <x v="8"/>
    <s v="Y"/>
    <s v="202203"/>
    <n v="125389"/>
    <n v="2174755.91727708"/>
    <n v="9643512.5427239891"/>
    <m/>
    <n v="0.22551491561214701"/>
    <n v="2.0099999999999998"/>
    <n v="1.894425"/>
    <n v="28277"/>
    <n v="53568.66"/>
    <n v="1803.49"/>
    <n v="55372.15"/>
  </r>
  <r>
    <x v="74"/>
    <x v="27"/>
    <s v="W5"/>
    <x v="0"/>
    <x v="1"/>
    <x v="8"/>
    <s v="Y"/>
    <s v="202203"/>
    <n v="5342"/>
    <n v="2174755.91727708"/>
    <n v="8525576.1012209393"/>
    <m/>
    <n v="0.25508609523356801"/>
    <n v="23.37"/>
    <n v="21.9678"/>
    <n v="1362"/>
    <n v="29920.14"/>
    <n v="-65.900000000000006"/>
    <n v="29854.239999999998"/>
  </r>
  <r>
    <x v="74"/>
    <x v="27"/>
    <s v="W6"/>
    <x v="1"/>
    <x v="1"/>
    <x v="8"/>
    <s v="Y"/>
    <s v="202203"/>
    <n v="9095"/>
    <n v="2174755.91727708"/>
    <n v="9354770.9723507408"/>
    <m/>
    <n v="0.23247559172799201"/>
    <n v="28.22"/>
    <n v="26.526800000000001"/>
    <n v="2114"/>
    <n v="56077.66"/>
    <n v="-450.94"/>
    <n v="55626.720000000001"/>
  </r>
  <r>
    <x v="74"/>
    <x v="27"/>
    <s v="K6"/>
    <x v="0"/>
    <x v="2"/>
    <x v="8"/>
    <s v="Y"/>
    <s v="202203"/>
    <n v="3216"/>
    <n v="2174755.91727708"/>
    <n v="8525576.1012209393"/>
    <m/>
    <n v="0.25508609523356801"/>
    <n v="16.82"/>
    <n v="15.8108"/>
    <n v="820"/>
    <n v="12964.86"/>
    <n v="205.53"/>
    <n v="13170.390000000001"/>
  </r>
  <r>
    <x v="74"/>
    <x v="27"/>
    <s v="KJ"/>
    <x v="1"/>
    <x v="2"/>
    <x v="8"/>
    <s v="Y"/>
    <s v="202203"/>
    <n v="3899"/>
    <n v="2174755.91727708"/>
    <n v="9643512.5427239891"/>
    <m/>
    <n v="0.22551491561214701"/>
    <n v="20.32"/>
    <n v="19.1008"/>
    <n v="879"/>
    <n v="16789.599999999999"/>
    <n v="76.41"/>
    <n v="16866.009999999998"/>
  </r>
  <r>
    <x v="75"/>
    <x v="27"/>
    <s v="W2"/>
    <x v="0"/>
    <x v="0"/>
    <x v="8"/>
    <s v="Y"/>
    <s v="202203"/>
    <n v="48535"/>
    <n v="13398.621993636099"/>
    <n v="9638978.7935049701"/>
    <m/>
    <n v="1.3900458005639E-3"/>
    <n v="2.0099999999999998"/>
    <n v="1.894425"/>
    <n v="67"/>
    <n v="126.93"/>
    <n v="3.8"/>
    <n v="130.73000000000002"/>
  </r>
  <r>
    <x v="75"/>
    <x v="27"/>
    <s v="W4"/>
    <x v="13"/>
    <x v="0"/>
    <x v="8"/>
    <s v="Y"/>
    <s v="202203"/>
    <n v="58539"/>
    <n v="13398.621993636099"/>
    <n v="3448004.9297914202"/>
    <m/>
    <n v="3.8859056951657599E-3"/>
    <n v="0.73"/>
    <n v="0.688025"/>
    <n v="227"/>
    <n v="156.18"/>
    <n v="4.83"/>
    <n v="161.01000000000002"/>
  </r>
  <r>
    <x v="75"/>
    <x v="27"/>
    <s v="W3"/>
    <x v="1"/>
    <x v="0"/>
    <x v="8"/>
    <s v="Y"/>
    <s v="202203"/>
    <n v="125389"/>
    <n v="13398.621993636099"/>
    <n v="9643512.5427239891"/>
    <m/>
    <n v="1.3893922918932001E-3"/>
    <n v="2.0099999999999998"/>
    <n v="1.894425"/>
    <n v="174"/>
    <n v="329.63"/>
    <n v="9.4700000000000006"/>
    <n v="339.1"/>
  </r>
  <r>
    <x v="75"/>
    <x v="27"/>
    <s v="W5"/>
    <x v="0"/>
    <x v="1"/>
    <x v="8"/>
    <s v="Y"/>
    <s v="202203"/>
    <n v="5342"/>
    <n v="13398.621993636099"/>
    <n v="8525576.1012209393"/>
    <m/>
    <n v="1.5715796603724299E-3"/>
    <n v="23.37"/>
    <n v="21.9678"/>
    <n v="8"/>
    <n v="175.74"/>
    <n v="0"/>
    <n v="175.74"/>
  </r>
  <r>
    <x v="75"/>
    <x v="27"/>
    <s v="W6"/>
    <x v="1"/>
    <x v="1"/>
    <x v="8"/>
    <s v="Y"/>
    <s v="202203"/>
    <n v="9095"/>
    <n v="13398.621993636099"/>
    <n v="9354770.9723507408"/>
    <m/>
    <n v="1.43227685992928E-3"/>
    <n v="28.22"/>
    <n v="26.526800000000001"/>
    <n v="13"/>
    <n v="344.85"/>
    <n v="0"/>
    <n v="344.85"/>
  </r>
  <r>
    <x v="75"/>
    <x v="27"/>
    <s v="K6"/>
    <x v="0"/>
    <x v="2"/>
    <x v="8"/>
    <s v="Y"/>
    <s v="202203"/>
    <n v="3216"/>
    <n v="13398.621993636099"/>
    <n v="8525576.1012209393"/>
    <m/>
    <n v="1.5715796603724299E-3"/>
    <n v="16.82"/>
    <n v="15.8108"/>
    <n v="5"/>
    <n v="79.05"/>
    <n v="0"/>
    <n v="79.05"/>
  </r>
  <r>
    <x v="75"/>
    <x v="27"/>
    <s v="KJ"/>
    <x v="1"/>
    <x v="2"/>
    <x v="8"/>
    <s v="Y"/>
    <s v="202203"/>
    <n v="3899"/>
    <n v="13398.621993636099"/>
    <n v="9643512.5427239891"/>
    <m/>
    <n v="1.3893922918932001E-3"/>
    <n v="20.32"/>
    <n v="19.1008"/>
    <n v="5"/>
    <n v="95.5"/>
    <n v="0"/>
    <n v="95.5"/>
  </r>
  <r>
    <x v="76"/>
    <x v="27"/>
    <s v="W2"/>
    <x v="0"/>
    <x v="0"/>
    <x v="8"/>
    <s v="N"/>
    <s v="202203"/>
    <n v="48535"/>
    <n v="25.328207927478399"/>
    <m/>
    <m/>
    <m/>
    <n v="2.0099999999999998"/>
    <n v="1.894425"/>
    <m/>
    <n v="0"/>
    <n v="0"/>
    <n v="0"/>
  </r>
  <r>
    <x v="76"/>
    <x v="27"/>
    <s v="W4"/>
    <x v="13"/>
    <x v="0"/>
    <x v="8"/>
    <s v="Y"/>
    <s v="202203"/>
    <n v="58539"/>
    <n v="25.328207927478399"/>
    <n v="3448004.9297914202"/>
    <m/>
    <n v="7.3457574577802497E-6"/>
    <n v="0.73"/>
    <n v="0.688025"/>
    <n v="0"/>
    <n v="0"/>
    <n v="0"/>
    <n v="0"/>
  </r>
  <r>
    <x v="76"/>
    <x v="27"/>
    <s v="W3"/>
    <x v="1"/>
    <x v="0"/>
    <x v="8"/>
    <s v="Y"/>
    <s v="202203"/>
    <n v="125389"/>
    <n v="25.328207927478399"/>
    <n v="9643512.5427239891"/>
    <m/>
    <n v="2.62645045726502E-6"/>
    <n v="2.0099999999999998"/>
    <n v="1.894425"/>
    <n v="0"/>
    <n v="0"/>
    <n v="0"/>
    <n v="0"/>
  </r>
  <r>
    <x v="76"/>
    <x v="27"/>
    <s v="W5"/>
    <x v="0"/>
    <x v="1"/>
    <x v="8"/>
    <s v="N"/>
    <s v="202203"/>
    <n v="5342"/>
    <n v="25.328207927478399"/>
    <m/>
    <m/>
    <m/>
    <n v="23.37"/>
    <n v="21.9678"/>
    <m/>
    <n v="0"/>
    <n v="0"/>
    <n v="0"/>
  </r>
  <r>
    <x v="76"/>
    <x v="27"/>
    <s v="W6"/>
    <x v="1"/>
    <x v="1"/>
    <x v="8"/>
    <s v="Y"/>
    <s v="202203"/>
    <n v="9095"/>
    <n v="25.328207927478399"/>
    <n v="9354770.9723507408"/>
    <m/>
    <n v="2.70751769362813E-6"/>
    <n v="28.22"/>
    <n v="26.526800000000001"/>
    <n v="0"/>
    <n v="0"/>
    <n v="0"/>
    <n v="0"/>
  </r>
  <r>
    <x v="76"/>
    <x v="27"/>
    <s v="K6"/>
    <x v="0"/>
    <x v="2"/>
    <x v="8"/>
    <s v="N"/>
    <s v="202203"/>
    <n v="3216"/>
    <n v="25.328207927478399"/>
    <m/>
    <m/>
    <m/>
    <n v="16.82"/>
    <n v="15.8108"/>
    <m/>
    <n v="0"/>
    <n v="0"/>
    <n v="0"/>
  </r>
  <r>
    <x v="76"/>
    <x v="27"/>
    <s v="KJ"/>
    <x v="1"/>
    <x v="2"/>
    <x v="8"/>
    <s v="Y"/>
    <s v="202203"/>
    <n v="3899"/>
    <n v="25.328207927478399"/>
    <n v="9643512.5427239891"/>
    <m/>
    <n v="2.62645045726502E-6"/>
    <n v="20.32"/>
    <n v="19.1008"/>
    <n v="0"/>
    <n v="0"/>
    <n v="0"/>
    <n v="0"/>
  </r>
  <r>
    <x v="77"/>
    <x v="28"/>
    <s v="1P"/>
    <x v="10"/>
    <x v="0"/>
    <x v="9"/>
    <s v="N"/>
    <s v="202203"/>
    <n v="53151"/>
    <n v="297353.16106859699"/>
    <m/>
    <m/>
    <m/>
    <n v="1.71"/>
    <n v="1.611675"/>
    <m/>
    <n v="0"/>
    <n v="0"/>
    <n v="0"/>
  </r>
  <r>
    <x v="77"/>
    <x v="28"/>
    <s v="1A"/>
    <x v="14"/>
    <x v="0"/>
    <x v="9"/>
    <s v="Y"/>
    <s v="202203"/>
    <n v="40545"/>
    <n v="297353.16106859699"/>
    <n v="9830358.7326049991"/>
    <m/>
    <n v="3.0248454726514301E-2"/>
    <n v="2.02"/>
    <n v="1.90385"/>
    <n v="1226"/>
    <n v="2334.12"/>
    <n v="47.6"/>
    <n v="2381.7199999999998"/>
  </r>
  <r>
    <x v="77"/>
    <x v="28"/>
    <s v="10"/>
    <x v="1"/>
    <x v="0"/>
    <x v="9"/>
    <s v="Y"/>
    <s v="202203"/>
    <n v="127739"/>
    <n v="297353.16106859699"/>
    <n v="9830763.9839318395"/>
    <m/>
    <n v="3.0247207801409302E-2"/>
    <n v="2.02"/>
    <n v="1.90385"/>
    <n v="3863"/>
    <n v="7354.57"/>
    <n v="207.51"/>
    <n v="7562.08"/>
  </r>
  <r>
    <x v="77"/>
    <x v="28"/>
    <s v="19"/>
    <x v="0"/>
    <x v="1"/>
    <x v="9"/>
    <s v="Y"/>
    <s v="202203"/>
    <n v="4515"/>
    <n v="297353.16106859699"/>
    <n v="9830358.7326049991"/>
    <m/>
    <n v="3.0248454726514301E-2"/>
    <n v="33.31"/>
    <n v="31.311399999999999"/>
    <n v="136"/>
    <n v="4258.3500000000004"/>
    <n v="-62.62"/>
    <n v="4195.7300000000005"/>
  </r>
  <r>
    <x v="77"/>
    <x v="28"/>
    <s v="18"/>
    <x v="3"/>
    <x v="1"/>
    <x v="9"/>
    <s v="N"/>
    <s v="202203"/>
    <n v="7946"/>
    <n v="297353.16106859699"/>
    <m/>
    <m/>
    <m/>
    <n v="21.28"/>
    <n v="20.0032"/>
    <m/>
    <n v="0"/>
    <n v="0"/>
    <n v="0"/>
  </r>
  <r>
    <x v="77"/>
    <x v="28"/>
    <s v="K8"/>
    <x v="10"/>
    <x v="2"/>
    <x v="9"/>
    <s v="N"/>
    <s v="202203"/>
    <n v="4008"/>
    <n v="297353.16106859699"/>
    <m/>
    <m/>
    <m/>
    <n v="22.1"/>
    <n v="20.774000000000001"/>
    <m/>
    <n v="0"/>
    <n v="0"/>
    <n v="0"/>
  </r>
  <r>
    <x v="77"/>
    <x v="28"/>
    <s v="KL"/>
    <x v="1"/>
    <x v="2"/>
    <x v="9"/>
    <s v="Y"/>
    <s v="202203"/>
    <n v="3745"/>
    <n v="297353.16106859699"/>
    <n v="9830763.9839318395"/>
    <m/>
    <n v="3.0247207801409302E-2"/>
    <n v="26.29"/>
    <n v="24.712599999999998"/>
    <n v="113"/>
    <n v="2792.52"/>
    <n v="24.71"/>
    <n v="2817.23"/>
  </r>
  <r>
    <x v="78"/>
    <x v="28"/>
    <s v="1P"/>
    <x v="10"/>
    <x v="0"/>
    <x v="9"/>
    <s v="N"/>
    <s v="202203"/>
    <n v="53151"/>
    <n v="394132.243559492"/>
    <m/>
    <m/>
    <m/>
    <n v="1.71"/>
    <n v="1.611675"/>
    <m/>
    <n v="0"/>
    <n v="0"/>
    <n v="0"/>
  </r>
  <r>
    <x v="78"/>
    <x v="28"/>
    <s v="1A"/>
    <x v="14"/>
    <x v="0"/>
    <x v="9"/>
    <s v="Y"/>
    <s v="202203"/>
    <n v="40545"/>
    <n v="394132.243559492"/>
    <n v="9830358.7326049991"/>
    <m/>
    <n v="4.0093373424130198E-2"/>
    <n v="2.02"/>
    <n v="1.90385"/>
    <n v="1625"/>
    <n v="3093.76"/>
    <n v="62.83"/>
    <n v="3156.59"/>
  </r>
  <r>
    <x v="78"/>
    <x v="28"/>
    <s v="10"/>
    <x v="1"/>
    <x v="0"/>
    <x v="9"/>
    <s v="Y"/>
    <s v="202203"/>
    <n v="127739"/>
    <n v="394132.243559492"/>
    <n v="9830763.9839318395"/>
    <m/>
    <n v="4.0091720664201899E-2"/>
    <n v="2.02"/>
    <n v="1.90385"/>
    <n v="5121"/>
    <n v="9749.6200000000008"/>
    <n v="274.14999999999998"/>
    <n v="10023.77"/>
  </r>
  <r>
    <x v="78"/>
    <x v="28"/>
    <s v="19"/>
    <x v="0"/>
    <x v="1"/>
    <x v="9"/>
    <s v="Y"/>
    <s v="202203"/>
    <n v="4515"/>
    <n v="394132.243559492"/>
    <n v="9830358.7326049991"/>
    <m/>
    <n v="4.0093373424130198E-2"/>
    <n v="33.31"/>
    <n v="31.311399999999999"/>
    <n v="181"/>
    <n v="5667.36"/>
    <n v="-31.32"/>
    <n v="5636.04"/>
  </r>
  <r>
    <x v="78"/>
    <x v="28"/>
    <s v="18"/>
    <x v="3"/>
    <x v="1"/>
    <x v="9"/>
    <s v="N"/>
    <s v="202203"/>
    <n v="7946"/>
    <n v="394132.243559492"/>
    <m/>
    <m/>
    <m/>
    <n v="21.28"/>
    <n v="20.0032"/>
    <m/>
    <n v="0"/>
    <n v="0"/>
    <n v="0"/>
  </r>
  <r>
    <x v="78"/>
    <x v="28"/>
    <s v="K8"/>
    <x v="10"/>
    <x v="2"/>
    <x v="9"/>
    <s v="N"/>
    <s v="202203"/>
    <n v="4008"/>
    <n v="394132.243559492"/>
    <m/>
    <m/>
    <m/>
    <n v="22.1"/>
    <n v="20.774000000000001"/>
    <m/>
    <n v="0"/>
    <n v="0"/>
    <n v="0"/>
  </r>
  <r>
    <x v="78"/>
    <x v="28"/>
    <s v="KL"/>
    <x v="1"/>
    <x v="2"/>
    <x v="9"/>
    <s v="Y"/>
    <s v="202203"/>
    <n v="3745"/>
    <n v="394132.243559492"/>
    <n v="9830763.9839318395"/>
    <m/>
    <n v="4.0091720664201899E-2"/>
    <n v="26.29"/>
    <n v="24.712599999999998"/>
    <n v="150"/>
    <n v="3706.89"/>
    <n v="0"/>
    <n v="3706.89"/>
  </r>
  <r>
    <x v="79"/>
    <x v="28"/>
    <s v="1P"/>
    <x v="10"/>
    <x v="0"/>
    <x v="9"/>
    <s v="Y"/>
    <s v="202203"/>
    <n v="53151"/>
    <n v="405.25132683965501"/>
    <n v="8970010.1657244097"/>
    <m/>
    <n v="4.5178469071102503E-5"/>
    <n v="1.71"/>
    <n v="1.611675"/>
    <n v="2"/>
    <n v="3.22"/>
    <n v="0"/>
    <n v="3.22"/>
  </r>
  <r>
    <x v="79"/>
    <x v="28"/>
    <s v="1A"/>
    <x v="14"/>
    <x v="0"/>
    <x v="9"/>
    <s v="N"/>
    <s v="202203"/>
    <n v="40545"/>
    <n v="405.25132683965501"/>
    <m/>
    <m/>
    <m/>
    <n v="2.02"/>
    <n v="1.90385"/>
    <m/>
    <n v="0"/>
    <n v="0"/>
    <n v="0"/>
  </r>
  <r>
    <x v="79"/>
    <x v="28"/>
    <s v="10"/>
    <x v="1"/>
    <x v="0"/>
    <x v="9"/>
    <s v="Y"/>
    <s v="202203"/>
    <n v="127739"/>
    <n v="405.25132683965501"/>
    <n v="9830763.9839318395"/>
    <m/>
    <n v="4.1222770427815097E-5"/>
    <n v="2.02"/>
    <n v="1.90385"/>
    <n v="5"/>
    <n v="9.52"/>
    <n v="0"/>
    <n v="9.52"/>
  </r>
  <r>
    <x v="79"/>
    <x v="28"/>
    <s v="19"/>
    <x v="0"/>
    <x v="1"/>
    <x v="9"/>
    <s v="N"/>
    <s v="202203"/>
    <n v="4515"/>
    <n v="405.25132683965501"/>
    <m/>
    <m/>
    <m/>
    <n v="33.31"/>
    <n v="31.311399999999999"/>
    <m/>
    <n v="0"/>
    <n v="0"/>
    <n v="0"/>
  </r>
  <r>
    <x v="79"/>
    <x v="28"/>
    <s v="18"/>
    <x v="3"/>
    <x v="1"/>
    <x v="9"/>
    <s v="N"/>
    <s v="202203"/>
    <n v="7946"/>
    <n v="405.25132683965501"/>
    <m/>
    <m/>
    <m/>
    <n v="21.28"/>
    <n v="20.0032"/>
    <m/>
    <n v="0"/>
    <n v="0"/>
    <n v="0"/>
  </r>
  <r>
    <x v="79"/>
    <x v="28"/>
    <s v="K8"/>
    <x v="10"/>
    <x v="2"/>
    <x v="9"/>
    <s v="Y"/>
    <s v="202203"/>
    <n v="4008"/>
    <n v="405.25132683965501"/>
    <n v="8970010.1657244097"/>
    <m/>
    <n v="4.5178469071102503E-5"/>
    <n v="22.1"/>
    <n v="20.774000000000001"/>
    <n v="0"/>
    <n v="0"/>
    <n v="0"/>
    <n v="0"/>
  </r>
  <r>
    <x v="79"/>
    <x v="28"/>
    <s v="KL"/>
    <x v="1"/>
    <x v="2"/>
    <x v="9"/>
    <s v="Y"/>
    <s v="202203"/>
    <n v="3745"/>
    <n v="405.25132683965501"/>
    <n v="9830763.9839318395"/>
    <m/>
    <n v="4.1222770427815097E-5"/>
    <n v="26.29"/>
    <n v="24.712599999999998"/>
    <n v="0"/>
    <n v="0"/>
    <n v="0"/>
    <n v="0"/>
  </r>
  <r>
    <x v="80"/>
    <x v="28"/>
    <s v="1P"/>
    <x v="10"/>
    <x v="0"/>
    <x v="9"/>
    <s v="Y"/>
    <s v="202203"/>
    <n v="53151"/>
    <n v="3195001.4608038398"/>
    <n v="8970010.1657244097"/>
    <m/>
    <n v="0.35618705015657198"/>
    <n v="1.71"/>
    <n v="1.611675"/>
    <n v="18931"/>
    <n v="30510.62"/>
    <n v="934.77"/>
    <n v="31445.39"/>
  </r>
  <r>
    <x v="80"/>
    <x v="28"/>
    <s v="1A"/>
    <x v="14"/>
    <x v="0"/>
    <x v="9"/>
    <s v="Y"/>
    <s v="202203"/>
    <n v="40545"/>
    <n v="3195001.4608038398"/>
    <n v="9830358.7326049991"/>
    <m/>
    <n v="0.32501372001885998"/>
    <n v="2.02"/>
    <n v="1.90385"/>
    <n v="13177"/>
    <n v="25087.03"/>
    <n v="521.66999999999996"/>
    <n v="25608.699999999997"/>
  </r>
  <r>
    <x v="80"/>
    <x v="28"/>
    <s v="10"/>
    <x v="1"/>
    <x v="0"/>
    <x v="9"/>
    <s v="Y"/>
    <s v="202203"/>
    <n v="127739"/>
    <n v="3195001.4608038398"/>
    <n v="9830763.9839318395"/>
    <m/>
    <n v="0.32500032205289398"/>
    <n v="2.02"/>
    <n v="1.90385"/>
    <n v="41515"/>
    <n v="79038.33"/>
    <n v="2242.73"/>
    <n v="81281.06"/>
  </r>
  <r>
    <x v="80"/>
    <x v="28"/>
    <s v="19"/>
    <x v="0"/>
    <x v="1"/>
    <x v="9"/>
    <s v="Y"/>
    <s v="202203"/>
    <n v="4515"/>
    <n v="3195001.4608038398"/>
    <n v="9830358.7326049991"/>
    <m/>
    <n v="0.32501372001885998"/>
    <n v="33.31"/>
    <n v="31.311399999999999"/>
    <n v="1467"/>
    <n v="45933.82"/>
    <n v="-187.87"/>
    <n v="45745.95"/>
  </r>
  <r>
    <x v="80"/>
    <x v="28"/>
    <s v="18"/>
    <x v="3"/>
    <x v="1"/>
    <x v="9"/>
    <s v="Y"/>
    <s v="202203"/>
    <n v="7946"/>
    <n v="3195001.4608038398"/>
    <n v="8386346.9422436003"/>
    <m/>
    <n v="0.38097654232619699"/>
    <n v="21.28"/>
    <n v="20.0032"/>
    <n v="3027"/>
    <n v="60549.69"/>
    <n v="-480.08"/>
    <n v="60069.61"/>
  </r>
  <r>
    <x v="80"/>
    <x v="28"/>
    <s v="K8"/>
    <x v="10"/>
    <x v="2"/>
    <x v="9"/>
    <s v="Y"/>
    <s v="202203"/>
    <n v="4008"/>
    <n v="3195001.4608038398"/>
    <n v="8970010.1657244097"/>
    <m/>
    <n v="0.35618705015657198"/>
    <n v="22.1"/>
    <n v="20.774000000000001"/>
    <n v="1427"/>
    <n v="29644.5"/>
    <n v="228.53"/>
    <n v="29873.03"/>
  </r>
  <r>
    <x v="80"/>
    <x v="28"/>
    <s v="KL"/>
    <x v="1"/>
    <x v="2"/>
    <x v="9"/>
    <s v="Y"/>
    <s v="202203"/>
    <n v="3745"/>
    <n v="3195001.4608038398"/>
    <n v="9830763.9839318395"/>
    <m/>
    <n v="0.32500032205289398"/>
    <n v="26.29"/>
    <n v="24.712599999999998"/>
    <n v="1217"/>
    <n v="30075.23"/>
    <n v="24.72"/>
    <n v="30099.95"/>
  </r>
  <r>
    <x v="81"/>
    <x v="28"/>
    <s v="1P"/>
    <x v="10"/>
    <x v="0"/>
    <x v="9"/>
    <s v="N"/>
    <s v="202203"/>
    <n v="53151"/>
    <n v="169268.413579338"/>
    <m/>
    <m/>
    <m/>
    <n v="1.71"/>
    <n v="1.611675"/>
    <m/>
    <n v="0"/>
    <n v="0"/>
    <n v="0"/>
  </r>
  <r>
    <x v="81"/>
    <x v="28"/>
    <s v="1A"/>
    <x v="14"/>
    <x v="0"/>
    <x v="9"/>
    <s v="Y"/>
    <s v="202203"/>
    <n v="40545"/>
    <n v="169268.413579338"/>
    <n v="9830358.7326049991"/>
    <m/>
    <n v="1.7218945735714999E-2"/>
    <n v="2.02"/>
    <n v="1.90385"/>
    <n v="698"/>
    <n v="1328.89"/>
    <n v="26.65"/>
    <n v="1355.5400000000002"/>
  </r>
  <r>
    <x v="81"/>
    <x v="28"/>
    <s v="10"/>
    <x v="1"/>
    <x v="0"/>
    <x v="9"/>
    <s v="Y"/>
    <s v="202203"/>
    <n v="127739"/>
    <n v="169268.413579338"/>
    <n v="9830763.9839318395"/>
    <m/>
    <n v="1.7218235923067999E-2"/>
    <n v="2.02"/>
    <n v="1.90385"/>
    <n v="2199"/>
    <n v="4186.57"/>
    <n v="118.03"/>
    <n v="4304.5999999999995"/>
  </r>
  <r>
    <x v="81"/>
    <x v="28"/>
    <s v="19"/>
    <x v="0"/>
    <x v="1"/>
    <x v="9"/>
    <s v="Y"/>
    <s v="202203"/>
    <n v="4515"/>
    <n v="169268.413579338"/>
    <n v="9830358.7326049991"/>
    <m/>
    <n v="1.7218945735714999E-2"/>
    <n v="33.31"/>
    <n v="31.311399999999999"/>
    <n v="77"/>
    <n v="2410.98"/>
    <n v="-31.31"/>
    <n v="2379.67"/>
  </r>
  <r>
    <x v="81"/>
    <x v="28"/>
    <s v="18"/>
    <x v="3"/>
    <x v="1"/>
    <x v="9"/>
    <s v="N"/>
    <s v="202203"/>
    <n v="7946"/>
    <n v="169268.413579338"/>
    <m/>
    <m/>
    <m/>
    <n v="21.28"/>
    <n v="20.0032"/>
    <m/>
    <n v="0"/>
    <n v="0"/>
    <n v="0"/>
  </r>
  <r>
    <x v="81"/>
    <x v="28"/>
    <s v="K8"/>
    <x v="10"/>
    <x v="2"/>
    <x v="9"/>
    <s v="N"/>
    <s v="202203"/>
    <n v="4008"/>
    <n v="169268.413579338"/>
    <m/>
    <m/>
    <m/>
    <n v="22.1"/>
    <n v="20.774000000000001"/>
    <m/>
    <n v="0"/>
    <n v="0"/>
    <n v="0"/>
  </r>
  <r>
    <x v="81"/>
    <x v="28"/>
    <s v="KL"/>
    <x v="1"/>
    <x v="2"/>
    <x v="9"/>
    <s v="Y"/>
    <s v="202203"/>
    <n v="3745"/>
    <n v="169268.413579338"/>
    <n v="9830763.9839318395"/>
    <m/>
    <n v="1.7218235923067999E-2"/>
    <n v="26.29"/>
    <n v="24.712599999999998"/>
    <n v="64"/>
    <n v="1581.61"/>
    <n v="0"/>
    <n v="1581.61"/>
  </r>
  <r>
    <x v="82"/>
    <x v="29"/>
    <s v="1P"/>
    <x v="10"/>
    <x v="0"/>
    <x v="9"/>
    <s v="Y"/>
    <s v="202203"/>
    <n v="53151"/>
    <n v="583257.97215397295"/>
    <n v="8970010.1657244097"/>
    <m/>
    <n v="6.5023111610584203E-2"/>
    <n v="1.71"/>
    <n v="1.611675"/>
    <n v="3456"/>
    <n v="5569.95"/>
    <n v="169.24"/>
    <n v="5739.19"/>
  </r>
  <r>
    <x v="82"/>
    <x v="29"/>
    <s v="1A"/>
    <x v="14"/>
    <x v="0"/>
    <x v="9"/>
    <s v="Y"/>
    <s v="202203"/>
    <n v="40545"/>
    <n v="583257.97215397295"/>
    <n v="9830358.7326049991"/>
    <m/>
    <n v="5.93323181807641E-2"/>
    <n v="2.02"/>
    <n v="1.90385"/>
    <n v="2405"/>
    <n v="4578.76"/>
    <n v="95.18"/>
    <n v="4673.9400000000005"/>
  </r>
  <r>
    <x v="82"/>
    <x v="29"/>
    <s v="10"/>
    <x v="1"/>
    <x v="0"/>
    <x v="9"/>
    <s v="Y"/>
    <s v="202203"/>
    <n v="127739"/>
    <n v="583257.97215397295"/>
    <n v="9830763.9839318395"/>
    <m/>
    <n v="5.9329872338232802E-2"/>
    <n v="2.02"/>
    <n v="1.90385"/>
    <n v="7578"/>
    <n v="14427.38"/>
    <n v="407.42"/>
    <n v="14834.8"/>
  </r>
  <r>
    <x v="82"/>
    <x v="29"/>
    <s v="19"/>
    <x v="0"/>
    <x v="1"/>
    <x v="9"/>
    <s v="Y"/>
    <s v="202203"/>
    <n v="4515"/>
    <n v="583257.97215397295"/>
    <n v="9830358.7326049991"/>
    <m/>
    <n v="5.93323181807641E-2"/>
    <n v="33.31"/>
    <n v="31.311399999999999"/>
    <n v="267"/>
    <n v="8360.14"/>
    <n v="-31.31"/>
    <n v="8328.83"/>
  </r>
  <r>
    <x v="82"/>
    <x v="29"/>
    <s v="18"/>
    <x v="3"/>
    <x v="1"/>
    <x v="9"/>
    <s v="N"/>
    <s v="202203"/>
    <n v="7946"/>
    <n v="583257.97215397295"/>
    <m/>
    <m/>
    <m/>
    <n v="21.28"/>
    <n v="20.0032"/>
    <m/>
    <n v="0"/>
    <n v="0"/>
    <n v="0"/>
  </r>
  <r>
    <x v="82"/>
    <x v="29"/>
    <s v="K8"/>
    <x v="10"/>
    <x v="2"/>
    <x v="9"/>
    <s v="Y"/>
    <s v="202203"/>
    <n v="4008"/>
    <n v="583257.97215397295"/>
    <n v="8970010.1657244097"/>
    <m/>
    <n v="6.5023111610584203E-2"/>
    <n v="22.1"/>
    <n v="20.774000000000001"/>
    <n v="260"/>
    <n v="5401.24"/>
    <n v="41.55"/>
    <n v="5442.79"/>
  </r>
  <r>
    <x v="82"/>
    <x v="29"/>
    <s v="KL"/>
    <x v="1"/>
    <x v="2"/>
    <x v="9"/>
    <s v="Y"/>
    <s v="202203"/>
    <n v="3745"/>
    <n v="583257.97215397295"/>
    <n v="9830763.9839318395"/>
    <m/>
    <n v="5.9329872338232802E-2"/>
    <n v="26.29"/>
    <n v="24.712599999999998"/>
    <n v="222"/>
    <n v="5486.2"/>
    <n v="24.71"/>
    <n v="5510.91"/>
  </r>
  <r>
    <x v="83"/>
    <x v="29"/>
    <s v="1P"/>
    <x v="10"/>
    <x v="0"/>
    <x v="9"/>
    <s v="Y"/>
    <s v="202203"/>
    <n v="53151"/>
    <n v="5191345.48143976"/>
    <n v="8970010.1657244097"/>
    <m/>
    <n v="0.57874465976377298"/>
    <n v="1.71"/>
    <n v="1.611675"/>
    <n v="30760"/>
    <n v="49575.12"/>
    <n v="1516.59"/>
    <n v="51091.71"/>
  </r>
  <r>
    <x v="83"/>
    <x v="29"/>
    <s v="1A"/>
    <x v="14"/>
    <x v="0"/>
    <x v="9"/>
    <s v="Y"/>
    <s v="202203"/>
    <n v="40545"/>
    <n v="5191345.48143976"/>
    <n v="9830358.7326049991"/>
    <m/>
    <n v="0.52809318791401605"/>
    <n v="2.02"/>
    <n v="1.90385"/>
    <n v="21411"/>
    <n v="40763.33"/>
    <n v="847.21"/>
    <n v="41610.54"/>
  </r>
  <r>
    <x v="83"/>
    <x v="29"/>
    <s v="10"/>
    <x v="1"/>
    <x v="0"/>
    <x v="9"/>
    <s v="Y"/>
    <s v="202203"/>
    <n v="127739"/>
    <n v="5191345.48143976"/>
    <n v="9830763.9839318395"/>
    <m/>
    <n v="0.52807141844976602"/>
    <n v="2.02"/>
    <n v="1.90385"/>
    <n v="67455"/>
    <n v="128424.2"/>
    <n v="3640.17"/>
    <n v="132064.37"/>
  </r>
  <r>
    <x v="83"/>
    <x v="29"/>
    <s v="19"/>
    <x v="0"/>
    <x v="1"/>
    <x v="9"/>
    <s v="Y"/>
    <s v="202203"/>
    <n v="4515"/>
    <n v="5191345.48143976"/>
    <n v="9830358.7326049991"/>
    <m/>
    <n v="0.52809318791401605"/>
    <n v="33.31"/>
    <n v="31.311399999999999"/>
    <n v="2384"/>
    <n v="74646.38"/>
    <n v="-281.81"/>
    <n v="74364.570000000007"/>
  </r>
  <r>
    <x v="83"/>
    <x v="29"/>
    <s v="18"/>
    <x v="3"/>
    <x v="1"/>
    <x v="9"/>
    <s v="Y"/>
    <s v="202203"/>
    <n v="7946"/>
    <n v="5191345.48143976"/>
    <n v="8386346.9422436003"/>
    <m/>
    <n v="0.61902345767380296"/>
    <n v="21.28"/>
    <n v="20.0032"/>
    <n v="4918"/>
    <n v="98375.74"/>
    <n v="-840.13"/>
    <n v="97535.61"/>
  </r>
  <r>
    <x v="83"/>
    <x v="29"/>
    <s v="K8"/>
    <x v="10"/>
    <x v="2"/>
    <x v="9"/>
    <s v="Y"/>
    <s v="202203"/>
    <n v="4008"/>
    <n v="5191345.48143976"/>
    <n v="8970010.1657244097"/>
    <m/>
    <n v="0.57874465976377298"/>
    <n v="22.1"/>
    <n v="20.774000000000001"/>
    <n v="2319"/>
    <n v="48174.91"/>
    <n v="394.71"/>
    <n v="48569.62"/>
  </r>
  <r>
    <x v="83"/>
    <x v="29"/>
    <s v="KL"/>
    <x v="1"/>
    <x v="2"/>
    <x v="9"/>
    <s v="Y"/>
    <s v="202203"/>
    <n v="3745"/>
    <n v="5191345.48143976"/>
    <n v="9830763.9839318395"/>
    <m/>
    <n v="0.52807141844976602"/>
    <n v="26.29"/>
    <n v="24.712599999999998"/>
    <n v="1977"/>
    <n v="48856.81"/>
    <n v="74.14"/>
    <n v="48930.95"/>
  </r>
  <r>
    <x v="84"/>
    <x v="30"/>
    <s v="H4"/>
    <x v="15"/>
    <x v="0"/>
    <x v="10"/>
    <s v="Y"/>
    <s v="202203"/>
    <n v="140092"/>
    <n v="585157.58774853405"/>
    <n v="15726385.615002999"/>
    <m/>
    <n v="3.72086506126552E-2"/>
    <n v="1.87"/>
    <n v="1.762475"/>
    <n v="5212"/>
    <n v="9186.02"/>
    <n v="289.04000000000002"/>
    <n v="9475.0600000000013"/>
  </r>
  <r>
    <x v="84"/>
    <x v="30"/>
    <s v="H3"/>
    <x v="7"/>
    <x v="0"/>
    <x v="10"/>
    <s v="Y"/>
    <s v="202203"/>
    <n v="55618"/>
    <n v="585157.58774853405"/>
    <n v="19854123.660944201"/>
    <m/>
    <n v="2.9472848952765401E-2"/>
    <n v="2.46"/>
    <n v="2.3185500000000001"/>
    <n v="1639"/>
    <n v="3800.1"/>
    <n v="95.05"/>
    <n v="3895.15"/>
  </r>
  <r>
    <x v="84"/>
    <x v="30"/>
    <s v="H2"/>
    <x v="1"/>
    <x v="0"/>
    <x v="10"/>
    <s v="Y"/>
    <s v="202203"/>
    <n v="191229"/>
    <n v="585157.58774853405"/>
    <n v="19854123.660944201"/>
    <m/>
    <n v="2.9472848952765401E-2"/>
    <n v="2.46"/>
    <n v="2.3185500000000001"/>
    <n v="5636"/>
    <n v="13067.35"/>
    <n v="359.37"/>
    <n v="13426.720000000001"/>
  </r>
  <r>
    <x v="84"/>
    <x v="30"/>
    <s v="H1"/>
    <x v="3"/>
    <x v="0"/>
    <x v="10"/>
    <s v="Y"/>
    <s v="202203"/>
    <n v="68927"/>
    <n v="585157.58774853405"/>
    <n v="4712895.6336896801"/>
    <m/>
    <n v="0.124160947585088"/>
    <n v="0.65"/>
    <n v="0.61262499999999998"/>
    <n v="8558"/>
    <n v="5242.84"/>
    <n v="119.48"/>
    <n v="5362.32"/>
  </r>
  <r>
    <x v="84"/>
    <x v="30"/>
    <s v="H7"/>
    <x v="2"/>
    <x v="1"/>
    <x v="10"/>
    <s v="Y"/>
    <s v="202203"/>
    <n v="0"/>
    <n v="585157.58774853405"/>
    <n v="19854123.660944201"/>
    <m/>
    <n v="2.9472848952765401E-2"/>
    <n v="16.350000000000001"/>
    <n v="15.369"/>
    <n v="0"/>
    <n v="0"/>
    <n v="-30.74"/>
    <n v="-30.74"/>
  </r>
  <r>
    <x v="84"/>
    <x v="30"/>
    <s v="H6"/>
    <x v="7"/>
    <x v="1"/>
    <x v="10"/>
    <s v="Y"/>
    <s v="202203"/>
    <n v="7910"/>
    <n v="585157.58774853405"/>
    <n v="19854123.660944201"/>
    <m/>
    <n v="2.9472848952765401E-2"/>
    <n v="16.350000000000001"/>
    <n v="15.369"/>
    <n v="233"/>
    <n v="3580.98"/>
    <n v="-15.37"/>
    <n v="3565.61"/>
  </r>
  <r>
    <x v="84"/>
    <x v="30"/>
    <s v="H5"/>
    <x v="1"/>
    <x v="1"/>
    <x v="10"/>
    <s v="Y"/>
    <s v="202203"/>
    <n v="11317"/>
    <n v="585157.58774853405"/>
    <n v="19854123.660944201"/>
    <m/>
    <n v="2.9472848952765401E-2"/>
    <n v="16.350000000000001"/>
    <n v="15.369"/>
    <n v="333"/>
    <n v="5117.88"/>
    <n v="46.11"/>
    <n v="5163.99"/>
  </r>
  <r>
    <x v="84"/>
    <x v="30"/>
    <s v="KC"/>
    <x v="15"/>
    <x v="2"/>
    <x v="10"/>
    <s v="Y"/>
    <s v="202203"/>
    <n v="6589"/>
    <n v="585157.58774853405"/>
    <n v="15726385.615002999"/>
    <m/>
    <n v="3.72086506126552E-2"/>
    <n v="27.43"/>
    <n v="25.784199999999998"/>
    <n v="245"/>
    <n v="6317.13"/>
    <n v="25.78"/>
    <n v="6342.91"/>
  </r>
  <r>
    <x v="84"/>
    <x v="30"/>
    <s v="KG"/>
    <x v="1"/>
    <x v="2"/>
    <x v="10"/>
    <s v="Y"/>
    <s v="202203"/>
    <n v="9392"/>
    <n v="585157.58774853405"/>
    <n v="19854123.660944201"/>
    <m/>
    <n v="2.9472848952765401E-2"/>
    <n v="36.21"/>
    <n v="34.037399999999998"/>
    <n v="276"/>
    <n v="9394.32"/>
    <n v="0"/>
    <n v="9394.32"/>
  </r>
  <r>
    <x v="84"/>
    <x v="30"/>
    <s v="KR"/>
    <x v="3"/>
    <x v="2"/>
    <x v="10"/>
    <s v="Y"/>
    <s v="202203"/>
    <n v="6447"/>
    <n v="585157.58774853405"/>
    <n v="4712895.6336896801"/>
    <m/>
    <n v="0.124160947585088"/>
    <n v="9.4600000000000009"/>
    <n v="8.8924000000000003"/>
    <n v="800"/>
    <n v="7113.92"/>
    <n v="35.57"/>
    <n v="7149.49"/>
  </r>
  <r>
    <x v="85"/>
    <x v="30"/>
    <s v="H4"/>
    <x v="15"/>
    <x v="0"/>
    <x v="10"/>
    <s v="N"/>
    <s v="202203"/>
    <n v="140092"/>
    <n v="1444265.0724406701"/>
    <m/>
    <m/>
    <m/>
    <n v="1.87"/>
    <n v="1.762475"/>
    <m/>
    <n v="0"/>
    <n v="0"/>
    <n v="0"/>
  </r>
  <r>
    <x v="85"/>
    <x v="30"/>
    <s v="H3"/>
    <x v="7"/>
    <x v="0"/>
    <x v="10"/>
    <s v="Y"/>
    <s v="202203"/>
    <n v="55618"/>
    <n v="1444265.0724406701"/>
    <n v="19854123.660944201"/>
    <m/>
    <n v="7.2743833830436894E-2"/>
    <n v="2.46"/>
    <n v="2.3185500000000001"/>
    <n v="4045"/>
    <n v="9378.5300000000007"/>
    <n v="243.45"/>
    <n v="9621.9800000000014"/>
  </r>
  <r>
    <x v="85"/>
    <x v="30"/>
    <s v="H2"/>
    <x v="1"/>
    <x v="0"/>
    <x v="10"/>
    <s v="Y"/>
    <s v="202203"/>
    <n v="191229"/>
    <n v="1444265.0724406701"/>
    <n v="19854123.660944201"/>
    <m/>
    <n v="7.2743833830436894E-2"/>
    <n v="2.46"/>
    <n v="2.3185500000000001"/>
    <n v="13910"/>
    <n v="32251.03"/>
    <n v="890.33"/>
    <n v="33141.360000000001"/>
  </r>
  <r>
    <x v="85"/>
    <x v="30"/>
    <s v="H1"/>
    <x v="3"/>
    <x v="0"/>
    <x v="10"/>
    <s v="Y"/>
    <s v="202203"/>
    <n v="68927"/>
    <n v="1444265.0724406701"/>
    <n v="4712895.6336896801"/>
    <m/>
    <n v="0.30644961923546099"/>
    <n v="0.65"/>
    <n v="0.61262499999999998"/>
    <n v="21122"/>
    <n v="12939.87"/>
    <n v="294.05"/>
    <n v="13233.92"/>
  </r>
  <r>
    <x v="85"/>
    <x v="30"/>
    <s v="H7"/>
    <x v="2"/>
    <x v="1"/>
    <x v="10"/>
    <s v="Y"/>
    <s v="202203"/>
    <n v="0"/>
    <n v="1444265.0724406701"/>
    <n v="19854123.660944201"/>
    <m/>
    <n v="7.2743833830436894E-2"/>
    <n v="16.350000000000001"/>
    <n v="15.369"/>
    <n v="0"/>
    <n v="0"/>
    <n v="-46.11"/>
    <n v="-46.11"/>
  </r>
  <r>
    <x v="85"/>
    <x v="30"/>
    <s v="H6"/>
    <x v="7"/>
    <x v="1"/>
    <x v="10"/>
    <s v="Y"/>
    <s v="202203"/>
    <n v="7910"/>
    <n v="1444265.0724406701"/>
    <n v="19854123.660944201"/>
    <m/>
    <n v="7.2743833830436894E-2"/>
    <n v="16.350000000000001"/>
    <n v="15.369"/>
    <n v="575"/>
    <n v="8837.17"/>
    <n v="-15.38"/>
    <n v="8821.7900000000009"/>
  </r>
  <r>
    <x v="85"/>
    <x v="30"/>
    <s v="H5"/>
    <x v="1"/>
    <x v="1"/>
    <x v="10"/>
    <s v="Y"/>
    <s v="202203"/>
    <n v="11317"/>
    <n v="1444265.0724406701"/>
    <n v="19854123.660944201"/>
    <m/>
    <n v="7.2743833830436894E-2"/>
    <n v="16.350000000000001"/>
    <n v="15.369"/>
    <n v="823"/>
    <n v="12648.69"/>
    <n v="92.22"/>
    <n v="12740.91"/>
  </r>
  <r>
    <x v="85"/>
    <x v="30"/>
    <s v="KC"/>
    <x v="15"/>
    <x v="2"/>
    <x v="10"/>
    <s v="N"/>
    <s v="202203"/>
    <n v="6589"/>
    <n v="1444265.0724406701"/>
    <m/>
    <m/>
    <m/>
    <n v="27.43"/>
    <n v="25.784199999999998"/>
    <m/>
    <n v="0"/>
    <n v="0"/>
    <n v="0"/>
  </r>
  <r>
    <x v="85"/>
    <x v="30"/>
    <s v="KG"/>
    <x v="1"/>
    <x v="2"/>
    <x v="10"/>
    <s v="Y"/>
    <s v="202203"/>
    <n v="9392"/>
    <n v="1444265.0724406701"/>
    <n v="19854123.660944201"/>
    <m/>
    <n v="7.2743833830436894E-2"/>
    <n v="36.21"/>
    <n v="34.037399999999998"/>
    <n v="683"/>
    <n v="23247.54"/>
    <n v="136.13999999999999"/>
    <n v="23383.68"/>
  </r>
  <r>
    <x v="85"/>
    <x v="30"/>
    <s v="KR"/>
    <x v="3"/>
    <x v="2"/>
    <x v="10"/>
    <s v="Y"/>
    <s v="202203"/>
    <n v="6447"/>
    <n v="1444265.0724406701"/>
    <n v="4712895.6336896801"/>
    <m/>
    <n v="0.30644961923546099"/>
    <n v="9.4600000000000009"/>
    <n v="8.8924000000000003"/>
    <n v="1975"/>
    <n v="17562.490000000002"/>
    <n v="97.82"/>
    <n v="17660.310000000001"/>
  </r>
  <r>
    <x v="86"/>
    <x v="30"/>
    <s v="H4"/>
    <x v="15"/>
    <x v="0"/>
    <x v="10"/>
    <s v="N"/>
    <s v="202203"/>
    <n v="140092"/>
    <n v="2683472.9735004799"/>
    <m/>
    <m/>
    <m/>
    <n v="1.87"/>
    <n v="1.762475"/>
    <m/>
    <n v="0"/>
    <n v="0"/>
    <n v="0"/>
  </r>
  <r>
    <x v="86"/>
    <x v="30"/>
    <s v="H3"/>
    <x v="7"/>
    <x v="0"/>
    <x v="10"/>
    <s v="Y"/>
    <s v="202203"/>
    <n v="55618"/>
    <n v="2683472.9735004799"/>
    <n v="19854123.660944201"/>
    <m/>
    <n v="0.13515947716087001"/>
    <n v="2.46"/>
    <n v="2.3185500000000001"/>
    <n v="7517"/>
    <n v="17428.54"/>
    <n v="445.18"/>
    <n v="17873.72"/>
  </r>
  <r>
    <x v="86"/>
    <x v="30"/>
    <s v="H2"/>
    <x v="1"/>
    <x v="0"/>
    <x v="10"/>
    <s v="Y"/>
    <s v="202203"/>
    <n v="191229"/>
    <n v="2683472.9735004799"/>
    <n v="19854123.660944201"/>
    <m/>
    <n v="0.13515947716087001"/>
    <n v="2.46"/>
    <n v="2.3185500000000001"/>
    <n v="25846"/>
    <n v="59925.24"/>
    <n v="1650.81"/>
    <n v="61576.049999999996"/>
  </r>
  <r>
    <x v="86"/>
    <x v="30"/>
    <s v="H1"/>
    <x v="3"/>
    <x v="0"/>
    <x v="10"/>
    <s v="Y"/>
    <s v="202203"/>
    <n v="68927"/>
    <n v="2683472.9735004799"/>
    <n v="4712895.6336896801"/>
    <m/>
    <n v="0.56938943317945101"/>
    <n v="0.65"/>
    <n v="0.61262499999999998"/>
    <n v="39246"/>
    <n v="24043.08"/>
    <n v="548.29"/>
    <n v="24591.370000000003"/>
  </r>
  <r>
    <x v="86"/>
    <x v="30"/>
    <s v="H7"/>
    <x v="2"/>
    <x v="1"/>
    <x v="10"/>
    <s v="Y"/>
    <s v="202203"/>
    <n v="0"/>
    <n v="2683472.9735004799"/>
    <n v="19854123.660944201"/>
    <m/>
    <n v="0.13515947716087001"/>
    <n v="16.350000000000001"/>
    <n v="15.369"/>
    <n v="0"/>
    <n v="0"/>
    <n v="-76.849999999999994"/>
    <n v="-76.849999999999994"/>
  </r>
  <r>
    <x v="86"/>
    <x v="30"/>
    <s v="H6"/>
    <x v="7"/>
    <x v="1"/>
    <x v="10"/>
    <s v="Y"/>
    <s v="202203"/>
    <n v="7910"/>
    <n v="2683472.9735004799"/>
    <n v="19854123.660944201"/>
    <m/>
    <n v="0.13515947716087001"/>
    <n v="16.350000000000001"/>
    <n v="15.369"/>
    <n v="1069"/>
    <n v="16429.46"/>
    <n v="-30.72"/>
    <n v="16398.739999999998"/>
  </r>
  <r>
    <x v="86"/>
    <x v="30"/>
    <s v="H5"/>
    <x v="1"/>
    <x v="1"/>
    <x v="10"/>
    <s v="Y"/>
    <s v="202203"/>
    <n v="11317"/>
    <n v="2683472.9735004799"/>
    <n v="19854123.660944201"/>
    <m/>
    <n v="0.13515947716087001"/>
    <n v="16.350000000000001"/>
    <n v="15.369"/>
    <n v="1529"/>
    <n v="23499.200000000001"/>
    <n v="122.96"/>
    <n v="23622.16"/>
  </r>
  <r>
    <x v="86"/>
    <x v="30"/>
    <s v="KC"/>
    <x v="15"/>
    <x v="2"/>
    <x v="10"/>
    <s v="N"/>
    <s v="202203"/>
    <n v="6589"/>
    <n v="2683472.9735004799"/>
    <m/>
    <m/>
    <m/>
    <n v="27.43"/>
    <n v="25.784199999999998"/>
    <m/>
    <n v="0"/>
    <n v="0"/>
    <n v="0"/>
  </r>
  <r>
    <x v="86"/>
    <x v="30"/>
    <s v="KG"/>
    <x v="1"/>
    <x v="2"/>
    <x v="10"/>
    <s v="Y"/>
    <s v="202203"/>
    <n v="9392"/>
    <n v="2683472.9735004799"/>
    <n v="19854123.660944201"/>
    <m/>
    <n v="0.13515947716087001"/>
    <n v="36.21"/>
    <n v="34.037399999999998"/>
    <n v="1269"/>
    <n v="43193.46"/>
    <n v="340.39"/>
    <n v="43533.85"/>
  </r>
  <r>
    <x v="86"/>
    <x v="30"/>
    <s v="KR"/>
    <x v="3"/>
    <x v="2"/>
    <x v="10"/>
    <s v="Y"/>
    <s v="202203"/>
    <n v="6447"/>
    <n v="2683472.9735004799"/>
    <n v="4712895.6336896801"/>
    <m/>
    <n v="0.56938943317945101"/>
    <n v="9.4600000000000009"/>
    <n v="8.8924000000000003"/>
    <n v="3670"/>
    <n v="32635.11"/>
    <n v="168.94"/>
    <n v="32804.050000000003"/>
  </r>
  <r>
    <x v="87"/>
    <x v="31"/>
    <s v="82"/>
    <x v="15"/>
    <x v="0"/>
    <x v="11"/>
    <s v="Y"/>
    <s v="202203"/>
    <n v="91182"/>
    <n v="1291.7386043014001"/>
    <n v="2769690.1932856198"/>
    <m/>
    <n v="4.6638378813373298E-4"/>
    <n v="0.99"/>
    <n v="0.93307499999999999"/>
    <n v="42"/>
    <n v="39.19"/>
    <n v="1.86"/>
    <n v="41.05"/>
  </r>
  <r>
    <x v="87"/>
    <x v="31"/>
    <s v="83"/>
    <x v="1"/>
    <x v="0"/>
    <x v="11"/>
    <s v="Y"/>
    <s v="202203"/>
    <n v="28042"/>
    <n v="1291.7386043014001"/>
    <n v="2769690.1932856198"/>
    <m/>
    <n v="4.6638378813373298E-4"/>
    <n v="0.99"/>
    <n v="0.93307499999999999"/>
    <n v="13"/>
    <n v="12.13"/>
    <n v="0.93"/>
    <n v="13.06"/>
  </r>
  <r>
    <x v="87"/>
    <x v="31"/>
    <s v="2Q"/>
    <x v="3"/>
    <x v="0"/>
    <x v="11"/>
    <s v="Y"/>
    <s v="202203"/>
    <n v="4272"/>
    <n v="1291.7386043014001"/>
    <n v="2734990.5484249801"/>
    <m/>
    <n v="4.7230093904539601E-4"/>
    <n v="0.98"/>
    <n v="0.92364999999999997"/>
    <n v="2"/>
    <n v="1.85"/>
    <n v="0.93"/>
    <n v="2.7800000000000002"/>
  </r>
  <r>
    <x v="87"/>
    <x v="31"/>
    <s v="86"/>
    <x v="1"/>
    <x v="1"/>
    <x v="11"/>
    <s v="N"/>
    <s v="202203"/>
    <n v="4659"/>
    <n v="1291.7386043014001"/>
    <m/>
    <m/>
    <m/>
    <n v="4.0599999999999996"/>
    <n v="3.8163999999999998"/>
    <m/>
    <n v="0"/>
    <n v="0"/>
    <n v="0"/>
  </r>
  <r>
    <x v="87"/>
    <x v="31"/>
    <s v="85"/>
    <x v="3"/>
    <x v="1"/>
    <x v="11"/>
    <s v="Y"/>
    <s v="202203"/>
    <n v="4446"/>
    <n v="1291.7386043014001"/>
    <n v="2734990.5484249801"/>
    <m/>
    <n v="4.7230093904539601E-4"/>
    <n v="10.32"/>
    <n v="9.7007999999999992"/>
    <n v="2"/>
    <n v="19.399999999999999"/>
    <n v="0"/>
    <n v="19.399999999999999"/>
  </r>
  <r>
    <x v="87"/>
    <x v="31"/>
    <s v="KD"/>
    <x v="15"/>
    <x v="2"/>
    <x v="11"/>
    <s v="Y"/>
    <s v="202203"/>
    <n v="4106"/>
    <n v="1291.7386043014001"/>
    <n v="2769690.1932856198"/>
    <m/>
    <n v="4.6638378813373298E-4"/>
    <n v="12.35"/>
    <n v="11.609"/>
    <n v="1"/>
    <n v="11.61"/>
    <n v="0"/>
    <n v="11.61"/>
  </r>
  <r>
    <x v="87"/>
    <x v="31"/>
    <s v="KV"/>
    <x v="1"/>
    <x v="2"/>
    <x v="11"/>
    <s v="Y"/>
    <s v="202203"/>
    <n v="1260"/>
    <n v="1291.7386043014001"/>
    <n v="2769690.1932856198"/>
    <m/>
    <n v="4.6638378813373298E-4"/>
    <n v="12.35"/>
    <n v="11.609"/>
    <n v="0"/>
    <n v="0"/>
    <n v="0"/>
    <n v="0"/>
  </r>
  <r>
    <x v="88"/>
    <x v="31"/>
    <s v="82"/>
    <x v="15"/>
    <x v="0"/>
    <x v="11"/>
    <s v="Y"/>
    <s v="202203"/>
    <n v="91182"/>
    <n v="96931.051738459995"/>
    <n v="2769690.1932856198"/>
    <m/>
    <n v="3.4997073670349002E-2"/>
    <n v="0.99"/>
    <n v="0.93307499999999999"/>
    <n v="3191"/>
    <n v="2977.44"/>
    <n v="90.5"/>
    <n v="3067.94"/>
  </r>
  <r>
    <x v="88"/>
    <x v="31"/>
    <s v="83"/>
    <x v="1"/>
    <x v="0"/>
    <x v="11"/>
    <s v="Y"/>
    <s v="202203"/>
    <n v="28042"/>
    <n v="96931.051738459995"/>
    <n v="2769690.1932856198"/>
    <m/>
    <n v="3.4997073670349002E-2"/>
    <n v="0.99"/>
    <n v="0.93307499999999999"/>
    <n v="981"/>
    <n v="915.35"/>
    <n v="29.86"/>
    <n v="945.21"/>
  </r>
  <r>
    <x v="88"/>
    <x v="31"/>
    <s v="2Q"/>
    <x v="3"/>
    <x v="0"/>
    <x v="11"/>
    <s v="Y"/>
    <s v="202203"/>
    <n v="4272"/>
    <n v="96931.051738459995"/>
    <n v="2734990.5484249801"/>
    <m/>
    <n v="3.5441092033857501E-2"/>
    <n v="0.98"/>
    <n v="0.92364999999999997"/>
    <n v="151"/>
    <n v="139.47"/>
    <n v="4.6100000000000003"/>
    <n v="144.08000000000001"/>
  </r>
  <r>
    <x v="88"/>
    <x v="31"/>
    <s v="86"/>
    <x v="1"/>
    <x v="1"/>
    <x v="11"/>
    <s v="N"/>
    <s v="202203"/>
    <n v="4659"/>
    <n v="96931.051738459995"/>
    <m/>
    <m/>
    <m/>
    <n v="4.0599999999999996"/>
    <n v="3.8163999999999998"/>
    <m/>
    <n v="0"/>
    <n v="0"/>
    <n v="0"/>
  </r>
  <r>
    <x v="88"/>
    <x v="31"/>
    <s v="85"/>
    <x v="3"/>
    <x v="1"/>
    <x v="11"/>
    <s v="Y"/>
    <s v="202203"/>
    <n v="4446"/>
    <n v="96931.051738459995"/>
    <n v="2734990.5484249801"/>
    <m/>
    <n v="3.5441092033857501E-2"/>
    <n v="10.32"/>
    <n v="9.7007999999999992"/>
    <n v="157"/>
    <n v="1523.03"/>
    <n v="-19.420000000000002"/>
    <n v="1503.61"/>
  </r>
  <r>
    <x v="88"/>
    <x v="31"/>
    <s v="KD"/>
    <x v="15"/>
    <x v="2"/>
    <x v="11"/>
    <s v="Y"/>
    <s v="202203"/>
    <n v="4106"/>
    <n v="96931.051738459995"/>
    <n v="2769690.1932856198"/>
    <m/>
    <n v="3.4997073670349002E-2"/>
    <n v="12.35"/>
    <n v="11.609"/>
    <n v="143"/>
    <n v="1660.09"/>
    <n v="0"/>
    <n v="1660.09"/>
  </r>
  <r>
    <x v="88"/>
    <x v="31"/>
    <s v="KV"/>
    <x v="1"/>
    <x v="2"/>
    <x v="11"/>
    <s v="Y"/>
    <s v="202203"/>
    <n v="1260"/>
    <n v="96931.051738459995"/>
    <n v="2769690.1932856198"/>
    <m/>
    <n v="3.4997073670349002E-2"/>
    <n v="12.35"/>
    <n v="11.609"/>
    <n v="44"/>
    <n v="510.8"/>
    <n v="0"/>
    <n v="510.8"/>
  </r>
  <r>
    <x v="89"/>
    <x v="31"/>
    <s v="82"/>
    <x v="15"/>
    <x v="0"/>
    <x v="11"/>
    <s v="Y"/>
    <s v="202203"/>
    <n v="91182"/>
    <n v="830739.89181336504"/>
    <n v="2769690.1932856198"/>
    <m/>
    <n v="0.29993964445094701"/>
    <n v="0.99"/>
    <n v="0.93307499999999999"/>
    <n v="27349"/>
    <n v="25518.67"/>
    <n v="768.84"/>
    <n v="26287.51"/>
  </r>
  <r>
    <x v="89"/>
    <x v="31"/>
    <s v="83"/>
    <x v="1"/>
    <x v="0"/>
    <x v="11"/>
    <s v="Y"/>
    <s v="202203"/>
    <n v="28042"/>
    <n v="830739.89181336504"/>
    <n v="2769690.1932856198"/>
    <m/>
    <n v="0.29993964445094701"/>
    <n v="0.99"/>
    <n v="0.93307499999999999"/>
    <n v="8410"/>
    <n v="7847.16"/>
    <n v="261.26"/>
    <n v="8108.42"/>
  </r>
  <r>
    <x v="89"/>
    <x v="31"/>
    <s v="2Q"/>
    <x v="3"/>
    <x v="0"/>
    <x v="11"/>
    <s v="Y"/>
    <s v="202203"/>
    <n v="4272"/>
    <n v="830739.89181336504"/>
    <n v="2734990.5484249801"/>
    <m/>
    <n v="0.30374506862254802"/>
    <n v="0.98"/>
    <n v="0.92364999999999997"/>
    <n v="1297"/>
    <n v="1197.97"/>
    <n v="48.04"/>
    <n v="1246.01"/>
  </r>
  <r>
    <x v="89"/>
    <x v="31"/>
    <s v="86"/>
    <x v="1"/>
    <x v="1"/>
    <x v="11"/>
    <s v="N"/>
    <s v="202203"/>
    <n v="4659"/>
    <n v="830739.89181336504"/>
    <m/>
    <m/>
    <m/>
    <n v="4.0599999999999996"/>
    <n v="3.8163999999999998"/>
    <m/>
    <n v="0"/>
    <n v="0"/>
    <n v="0"/>
  </r>
  <r>
    <x v="89"/>
    <x v="31"/>
    <s v="85"/>
    <x v="3"/>
    <x v="1"/>
    <x v="11"/>
    <s v="Y"/>
    <s v="202203"/>
    <n v="4446"/>
    <n v="830739.89181336504"/>
    <n v="2734990.5484249801"/>
    <m/>
    <n v="0.30374506862254802"/>
    <n v="10.32"/>
    <n v="9.7007999999999992"/>
    <n v="1350"/>
    <n v="13096.08"/>
    <n v="-164.91"/>
    <n v="12931.17"/>
  </r>
  <r>
    <x v="89"/>
    <x v="31"/>
    <s v="KD"/>
    <x v="15"/>
    <x v="2"/>
    <x v="11"/>
    <s v="Y"/>
    <s v="202203"/>
    <n v="4106"/>
    <n v="830739.89181336504"/>
    <n v="2769690.1932856198"/>
    <m/>
    <n v="0.29993964445094701"/>
    <n v="12.35"/>
    <n v="11.609"/>
    <n v="1231"/>
    <n v="14290.68"/>
    <n v="34.82"/>
    <n v="14325.5"/>
  </r>
  <r>
    <x v="89"/>
    <x v="31"/>
    <s v="KV"/>
    <x v="1"/>
    <x v="2"/>
    <x v="11"/>
    <s v="Y"/>
    <s v="202203"/>
    <n v="1260"/>
    <n v="830739.89181336504"/>
    <n v="2769690.1932856198"/>
    <m/>
    <n v="0.29993964445094701"/>
    <n v="12.35"/>
    <n v="11.609"/>
    <n v="377"/>
    <n v="4376.59"/>
    <n v="104.49"/>
    <n v="4481.08"/>
  </r>
  <r>
    <x v="90"/>
    <x v="31"/>
    <s v="82"/>
    <x v="15"/>
    <x v="0"/>
    <x v="11"/>
    <s v="Y"/>
    <s v="202203"/>
    <n v="91182"/>
    <n v="201460.565855163"/>
    <n v="2769690.1932856198"/>
    <m/>
    <n v="7.2737581388543193E-2"/>
    <n v="0.99"/>
    <n v="0.93307499999999999"/>
    <n v="6632"/>
    <n v="6188.15"/>
    <n v="185.69"/>
    <n v="6373.8399999999992"/>
  </r>
  <r>
    <x v="90"/>
    <x v="31"/>
    <s v="83"/>
    <x v="1"/>
    <x v="0"/>
    <x v="11"/>
    <s v="Y"/>
    <s v="202203"/>
    <n v="28042"/>
    <n v="201460.565855163"/>
    <n v="2769690.1932856198"/>
    <m/>
    <n v="7.2737581388543304E-2"/>
    <n v="0.99"/>
    <n v="0.93307499999999999"/>
    <n v="2039"/>
    <n v="1902.54"/>
    <n v="64.39"/>
    <n v="1966.93"/>
  </r>
  <r>
    <x v="90"/>
    <x v="31"/>
    <s v="2Q"/>
    <x v="3"/>
    <x v="0"/>
    <x v="11"/>
    <s v="Y"/>
    <s v="202203"/>
    <n v="4272"/>
    <n v="201460.565855163"/>
    <n v="2734990.5484249801"/>
    <m/>
    <n v="7.3660424885628906E-2"/>
    <n v="0.98"/>
    <n v="0.92364999999999997"/>
    <n v="314"/>
    <n v="290.02999999999997"/>
    <n v="12.93"/>
    <n v="302.95999999999998"/>
  </r>
  <r>
    <x v="90"/>
    <x v="31"/>
    <s v="86"/>
    <x v="1"/>
    <x v="1"/>
    <x v="11"/>
    <s v="Y"/>
    <s v="202203"/>
    <n v="4659"/>
    <n v="201460.565855163"/>
    <n v="1840727.5111295001"/>
    <m/>
    <n v="0.109446164430684"/>
    <n v="4.0599999999999996"/>
    <n v="3.8163999999999998"/>
    <n v="509"/>
    <n v="1942.55"/>
    <n v="-0.01"/>
    <n v="1942.54"/>
  </r>
  <r>
    <x v="90"/>
    <x v="31"/>
    <s v="85"/>
    <x v="3"/>
    <x v="1"/>
    <x v="11"/>
    <s v="Y"/>
    <s v="202203"/>
    <n v="4446"/>
    <n v="201460.565855163"/>
    <n v="2734990.5484249801"/>
    <m/>
    <n v="7.3660424885628906E-2"/>
    <n v="10.32"/>
    <n v="9.7007999999999992"/>
    <n v="327"/>
    <n v="3172.16"/>
    <n v="-38.799999999999997"/>
    <n v="3133.3599999999997"/>
  </r>
  <r>
    <x v="90"/>
    <x v="31"/>
    <s v="KD"/>
    <x v="15"/>
    <x v="2"/>
    <x v="11"/>
    <s v="Y"/>
    <s v="202203"/>
    <n v="4106"/>
    <n v="201460.565855163"/>
    <n v="2769690.1932856198"/>
    <m/>
    <n v="7.2737581388543193E-2"/>
    <n v="12.35"/>
    <n v="11.609"/>
    <n v="298"/>
    <n v="3459.48"/>
    <n v="11.61"/>
    <n v="3471.09"/>
  </r>
  <r>
    <x v="90"/>
    <x v="31"/>
    <s v="KV"/>
    <x v="1"/>
    <x v="2"/>
    <x v="11"/>
    <s v="Y"/>
    <s v="202203"/>
    <n v="1260"/>
    <n v="201460.565855163"/>
    <n v="2769690.1932856198"/>
    <m/>
    <n v="7.2737581388543193E-2"/>
    <n v="12.35"/>
    <n v="11.609"/>
    <n v="91"/>
    <n v="1056.42"/>
    <n v="11.61"/>
    <n v="1068.03"/>
  </r>
  <r>
    <x v="91"/>
    <x v="32"/>
    <s v="82"/>
    <x v="15"/>
    <x v="0"/>
    <x v="11"/>
    <s v="Y"/>
    <s v="202203"/>
    <n v="91182"/>
    <n v="398716.64919436502"/>
    <n v="2769690.1932856198"/>
    <m/>
    <n v="0.14395712927061199"/>
    <n v="0.99"/>
    <n v="0.93307499999999999"/>
    <n v="13126"/>
    <n v="12247.54"/>
    <n v="368.56"/>
    <n v="12616.1"/>
  </r>
  <r>
    <x v="91"/>
    <x v="32"/>
    <s v="83"/>
    <x v="1"/>
    <x v="0"/>
    <x v="11"/>
    <s v="Y"/>
    <s v="202203"/>
    <n v="28042"/>
    <n v="398716.64919436502"/>
    <n v="2769690.1932856198"/>
    <m/>
    <n v="0.14395712927061199"/>
    <n v="0.99"/>
    <n v="0.93307499999999999"/>
    <n v="4036"/>
    <n v="3765.89"/>
    <n v="125.02"/>
    <n v="3890.91"/>
  </r>
  <r>
    <x v="91"/>
    <x v="32"/>
    <s v="2Q"/>
    <x v="3"/>
    <x v="0"/>
    <x v="11"/>
    <s v="Y"/>
    <s v="202203"/>
    <n v="4272"/>
    <n v="398716.64919436502"/>
    <n v="2734990.5484249801"/>
    <m/>
    <n v="0.145783556518679"/>
    <n v="0.98"/>
    <n v="0.92364999999999997"/>
    <n v="622"/>
    <n v="574.51"/>
    <n v="21.25"/>
    <n v="595.76"/>
  </r>
  <r>
    <x v="91"/>
    <x v="32"/>
    <s v="86"/>
    <x v="1"/>
    <x v="1"/>
    <x v="11"/>
    <s v="Y"/>
    <s v="202203"/>
    <n v="4659"/>
    <n v="398716.64919436502"/>
    <n v="1840727.5111295001"/>
    <m/>
    <n v="0.216608187134503"/>
    <n v="4.0599999999999996"/>
    <n v="3.8163999999999998"/>
    <n v="1009"/>
    <n v="3850.75"/>
    <n v="11.45"/>
    <n v="3862.2"/>
  </r>
  <r>
    <x v="91"/>
    <x v="32"/>
    <s v="85"/>
    <x v="3"/>
    <x v="1"/>
    <x v="11"/>
    <s v="Y"/>
    <s v="202203"/>
    <n v="4446"/>
    <n v="398716.64919436502"/>
    <n v="2734990.5484249801"/>
    <m/>
    <n v="0.145783556518679"/>
    <n v="10.32"/>
    <n v="9.7007999999999992"/>
    <n v="648"/>
    <n v="6286.12"/>
    <n v="-67.91"/>
    <n v="6218.21"/>
  </r>
  <r>
    <x v="91"/>
    <x v="32"/>
    <s v="KD"/>
    <x v="15"/>
    <x v="2"/>
    <x v="11"/>
    <s v="Y"/>
    <s v="202203"/>
    <n v="4106"/>
    <n v="398716.64919436502"/>
    <n v="2769690.1932856198"/>
    <m/>
    <n v="0.14395712927061199"/>
    <n v="12.35"/>
    <n v="11.609"/>
    <n v="591"/>
    <n v="6860.92"/>
    <n v="23.22"/>
    <n v="6884.14"/>
  </r>
  <r>
    <x v="91"/>
    <x v="32"/>
    <s v="KV"/>
    <x v="1"/>
    <x v="2"/>
    <x v="11"/>
    <s v="Y"/>
    <s v="202203"/>
    <n v="1260"/>
    <n v="398716.64919436502"/>
    <n v="2769690.1932856198"/>
    <m/>
    <n v="0.14395712927061199"/>
    <n v="12.35"/>
    <n v="11.609"/>
    <n v="181"/>
    <n v="2101.23"/>
    <n v="23.22"/>
    <n v="2124.4499999999998"/>
  </r>
  <r>
    <x v="92"/>
    <x v="32"/>
    <s v="82"/>
    <x v="15"/>
    <x v="0"/>
    <x v="11"/>
    <s v="Y"/>
    <s v="202203"/>
    <n v="91182"/>
    <n v="196977.47305199999"/>
    <n v="2769690.1932856198"/>
    <m/>
    <n v="7.1118955300314701E-2"/>
    <n v="0.99"/>
    <n v="0.93307499999999999"/>
    <n v="6484"/>
    <n v="6050.06"/>
    <n v="182.89"/>
    <n v="6232.9500000000007"/>
  </r>
  <r>
    <x v="92"/>
    <x v="32"/>
    <s v="83"/>
    <x v="1"/>
    <x v="0"/>
    <x v="11"/>
    <s v="Y"/>
    <s v="202203"/>
    <n v="28042"/>
    <n v="196977.47305199999"/>
    <n v="2769690.1932856198"/>
    <m/>
    <n v="7.1118955300314701E-2"/>
    <n v="0.99"/>
    <n v="0.93307499999999999"/>
    <n v="1994"/>
    <n v="1860.55"/>
    <n v="60.65"/>
    <n v="1921.2"/>
  </r>
  <r>
    <x v="92"/>
    <x v="32"/>
    <s v="2Q"/>
    <x v="3"/>
    <x v="0"/>
    <x v="11"/>
    <s v="Y"/>
    <s v="202203"/>
    <n v="4272"/>
    <n v="196977.47305199999"/>
    <n v="2734990.5484249801"/>
    <m/>
    <n v="7.2021262803059899E-2"/>
    <n v="0.98"/>
    <n v="0.92364999999999997"/>
    <n v="307"/>
    <n v="283.56"/>
    <n v="12.01"/>
    <n v="295.57"/>
  </r>
  <r>
    <x v="92"/>
    <x v="32"/>
    <s v="86"/>
    <x v="1"/>
    <x v="1"/>
    <x v="11"/>
    <s v="Y"/>
    <s v="202203"/>
    <n v="4659"/>
    <n v="196977.47305199999"/>
    <n v="1840727.5111295001"/>
    <m/>
    <n v="0.107010663914689"/>
    <n v="4.0599999999999996"/>
    <n v="3.8163999999999998"/>
    <n v="498"/>
    <n v="1900.57"/>
    <n v="3.81"/>
    <n v="1904.3799999999999"/>
  </r>
  <r>
    <x v="92"/>
    <x v="32"/>
    <s v="85"/>
    <x v="3"/>
    <x v="1"/>
    <x v="11"/>
    <s v="Y"/>
    <s v="202203"/>
    <n v="4446"/>
    <n v="196977.47305199999"/>
    <n v="2734990.5484249801"/>
    <m/>
    <n v="7.2021262803059899E-2"/>
    <n v="10.32"/>
    <n v="9.7007999999999992"/>
    <n v="320"/>
    <n v="3104.26"/>
    <n v="-48.52"/>
    <n v="3055.7400000000002"/>
  </r>
  <r>
    <x v="92"/>
    <x v="32"/>
    <s v="KD"/>
    <x v="15"/>
    <x v="2"/>
    <x v="11"/>
    <s v="Y"/>
    <s v="202203"/>
    <n v="4106"/>
    <n v="196977.47305199999"/>
    <n v="2769690.1932856198"/>
    <m/>
    <n v="7.1118955300314701E-2"/>
    <n v="12.35"/>
    <n v="11.609"/>
    <n v="292"/>
    <n v="3389.83"/>
    <n v="11.61"/>
    <n v="3401.44"/>
  </r>
  <r>
    <x v="92"/>
    <x v="32"/>
    <s v="KV"/>
    <x v="1"/>
    <x v="2"/>
    <x v="11"/>
    <s v="Y"/>
    <s v="202203"/>
    <n v="1260"/>
    <n v="196977.47305199999"/>
    <n v="2769690.1932856198"/>
    <m/>
    <n v="7.1118955300314701E-2"/>
    <n v="12.35"/>
    <n v="11.609"/>
    <n v="89"/>
    <n v="1033.2"/>
    <n v="11.61"/>
    <n v="1044.81"/>
  </r>
  <r>
    <x v="93"/>
    <x v="32"/>
    <s v="82"/>
    <x v="15"/>
    <x v="0"/>
    <x v="11"/>
    <s v="Y"/>
    <s v="202203"/>
    <n v="91182"/>
    <n v="139609.082096261"/>
    <n v="2769690.1932856198"/>
    <m/>
    <n v="5.0406028239081101E-2"/>
    <n v="0.99"/>
    <n v="0.93307499999999999"/>
    <n v="4596"/>
    <n v="4288.41"/>
    <n v="127.83"/>
    <n v="4416.24"/>
  </r>
  <r>
    <x v="93"/>
    <x v="32"/>
    <s v="83"/>
    <x v="1"/>
    <x v="0"/>
    <x v="11"/>
    <s v="Y"/>
    <s v="202203"/>
    <n v="28042"/>
    <n v="139609.082096261"/>
    <n v="2769690.1932856198"/>
    <m/>
    <n v="5.0406028239081101E-2"/>
    <n v="0.99"/>
    <n v="0.93307499999999999"/>
    <n v="1413"/>
    <n v="1318.43"/>
    <n v="44.79"/>
    <n v="1363.22"/>
  </r>
  <r>
    <x v="93"/>
    <x v="32"/>
    <s v="2Q"/>
    <x v="3"/>
    <x v="0"/>
    <x v="11"/>
    <s v="Y"/>
    <s v="202203"/>
    <n v="4272"/>
    <n v="139609.082096261"/>
    <n v="2734990.5484249801"/>
    <m/>
    <n v="5.1045544627808297E-2"/>
    <n v="0.98"/>
    <n v="0.92364999999999997"/>
    <n v="218"/>
    <n v="201.36"/>
    <n v="6.46"/>
    <n v="207.82000000000002"/>
  </r>
  <r>
    <x v="93"/>
    <x v="32"/>
    <s v="86"/>
    <x v="1"/>
    <x v="1"/>
    <x v="11"/>
    <s v="Y"/>
    <s v="202203"/>
    <n v="4659"/>
    <n v="139609.082096261"/>
    <n v="1840727.5111295001"/>
    <m/>
    <n v="7.5844513243894005E-2"/>
    <n v="4.0599999999999996"/>
    <n v="3.8163999999999998"/>
    <n v="353"/>
    <n v="1347.19"/>
    <n v="3.83"/>
    <n v="1351.02"/>
  </r>
  <r>
    <x v="93"/>
    <x v="32"/>
    <s v="85"/>
    <x v="3"/>
    <x v="1"/>
    <x v="11"/>
    <s v="Y"/>
    <s v="202203"/>
    <n v="4446"/>
    <n v="139609.082096261"/>
    <n v="2734990.5484249801"/>
    <m/>
    <n v="5.1045544627808297E-2"/>
    <n v="10.32"/>
    <n v="9.7007999999999992"/>
    <n v="226"/>
    <n v="2192.38"/>
    <n v="-9.6999999999999993"/>
    <n v="2182.6800000000003"/>
  </r>
  <r>
    <x v="93"/>
    <x v="32"/>
    <s v="KD"/>
    <x v="15"/>
    <x v="2"/>
    <x v="11"/>
    <s v="Y"/>
    <s v="202203"/>
    <n v="4106"/>
    <n v="139609.082096261"/>
    <n v="2769690.1932856198"/>
    <m/>
    <n v="5.0406028239081101E-2"/>
    <n v="12.35"/>
    <n v="11.609"/>
    <n v="206"/>
    <n v="2391.4499999999998"/>
    <n v="0"/>
    <n v="2391.4499999999998"/>
  </r>
  <r>
    <x v="93"/>
    <x v="32"/>
    <s v="KV"/>
    <x v="1"/>
    <x v="2"/>
    <x v="11"/>
    <s v="Y"/>
    <s v="202203"/>
    <n v="1260"/>
    <n v="139609.082096261"/>
    <n v="2769690.1932856198"/>
    <m/>
    <n v="5.0406028239081101E-2"/>
    <n v="12.35"/>
    <n v="11.609"/>
    <n v="63"/>
    <n v="731.37"/>
    <n v="11.61"/>
    <n v="742.98"/>
  </r>
  <r>
    <x v="94"/>
    <x v="32"/>
    <s v="82"/>
    <x v="15"/>
    <x v="0"/>
    <x v="11"/>
    <s v="Y"/>
    <s v="202203"/>
    <n v="91182"/>
    <n v="1139.76935673653"/>
    <n v="2769690.1932856198"/>
    <m/>
    <n v="4.1151510717682399E-4"/>
    <n v="0.99"/>
    <n v="0.93307499999999999"/>
    <n v="37"/>
    <n v="34.520000000000003"/>
    <n v="1.86"/>
    <n v="36.380000000000003"/>
  </r>
  <r>
    <x v="94"/>
    <x v="32"/>
    <s v="83"/>
    <x v="1"/>
    <x v="0"/>
    <x v="11"/>
    <s v="Y"/>
    <s v="202203"/>
    <n v="28042"/>
    <n v="1139.76935673653"/>
    <n v="2769690.1932856198"/>
    <m/>
    <n v="4.1151510717682399E-4"/>
    <n v="0.99"/>
    <n v="0.93307499999999999"/>
    <n v="11"/>
    <n v="10.26"/>
    <n v="0.93"/>
    <n v="11.19"/>
  </r>
  <r>
    <x v="94"/>
    <x v="32"/>
    <s v="2Q"/>
    <x v="3"/>
    <x v="0"/>
    <x v="11"/>
    <s v="Y"/>
    <s v="202203"/>
    <n v="4272"/>
    <n v="1139.76935673653"/>
    <n v="2734990.5484249801"/>
    <m/>
    <n v="4.1673612268711499E-4"/>
    <n v="0.98"/>
    <n v="0.92364999999999997"/>
    <n v="1"/>
    <n v="0.92"/>
    <n v="0"/>
    <n v="0.92"/>
  </r>
  <r>
    <x v="94"/>
    <x v="32"/>
    <s v="86"/>
    <x v="1"/>
    <x v="1"/>
    <x v="11"/>
    <s v="Y"/>
    <s v="202203"/>
    <n v="4659"/>
    <n v="1139.76935673653"/>
    <n v="1840727.5111295001"/>
    <m/>
    <n v="6.1919504643962895E-4"/>
    <n v="4.0599999999999996"/>
    <n v="3.8163999999999998"/>
    <n v="2"/>
    <n v="7.63"/>
    <n v="0"/>
    <n v="7.63"/>
  </r>
  <r>
    <x v="94"/>
    <x v="32"/>
    <s v="85"/>
    <x v="3"/>
    <x v="1"/>
    <x v="11"/>
    <s v="Y"/>
    <s v="202203"/>
    <n v="4446"/>
    <n v="1139.76935673653"/>
    <n v="2734990.5484249801"/>
    <m/>
    <n v="4.1673612268711499E-4"/>
    <n v="10.32"/>
    <n v="9.7007999999999992"/>
    <n v="1"/>
    <n v="9.6999999999999993"/>
    <n v="0"/>
    <n v="9.6999999999999993"/>
  </r>
  <r>
    <x v="94"/>
    <x v="32"/>
    <s v="KD"/>
    <x v="15"/>
    <x v="2"/>
    <x v="11"/>
    <s v="Y"/>
    <s v="202203"/>
    <n v="4106"/>
    <n v="1139.76935673653"/>
    <n v="2769690.1932856198"/>
    <m/>
    <n v="4.1151510717682399E-4"/>
    <n v="12.35"/>
    <n v="11.609"/>
    <n v="1"/>
    <n v="11.61"/>
    <n v="0"/>
    <n v="11.61"/>
  </r>
  <r>
    <x v="94"/>
    <x v="32"/>
    <s v="KV"/>
    <x v="1"/>
    <x v="2"/>
    <x v="11"/>
    <s v="Y"/>
    <s v="202203"/>
    <n v="1260"/>
    <n v="1139.76935673653"/>
    <n v="2769690.1932856198"/>
    <m/>
    <n v="4.1151510717682399E-4"/>
    <n v="12.35"/>
    <n v="11.609"/>
    <n v="0"/>
    <n v="0"/>
    <n v="0"/>
    <n v="0"/>
  </r>
  <r>
    <x v="95"/>
    <x v="33"/>
    <s v="82"/>
    <x v="15"/>
    <x v="0"/>
    <x v="11"/>
    <s v="Y"/>
    <s v="202203"/>
    <n v="91182"/>
    <n v="145029.318592742"/>
    <n v="2769690.1932856198"/>
    <m/>
    <n v="5.2363011193211101E-2"/>
    <n v="0.99"/>
    <n v="0.93307499999999999"/>
    <n v="4774"/>
    <n v="4454.5"/>
    <n v="134.36000000000001"/>
    <n v="4588.8599999999997"/>
  </r>
  <r>
    <x v="95"/>
    <x v="33"/>
    <s v="83"/>
    <x v="1"/>
    <x v="0"/>
    <x v="11"/>
    <s v="Y"/>
    <s v="202203"/>
    <n v="28042"/>
    <n v="145029.318592742"/>
    <n v="2769690.1932856198"/>
    <m/>
    <n v="5.2363011193211101E-2"/>
    <n v="0.99"/>
    <n v="0.93307499999999999"/>
    <n v="1468"/>
    <n v="1369.75"/>
    <n v="45.72"/>
    <n v="1415.47"/>
  </r>
  <r>
    <x v="95"/>
    <x v="33"/>
    <s v="2Q"/>
    <x v="3"/>
    <x v="0"/>
    <x v="11"/>
    <s v="Y"/>
    <s v="202203"/>
    <n v="4272"/>
    <n v="145029.318592742"/>
    <n v="2734990.5484249801"/>
    <m/>
    <n v="5.3027356411253897E-2"/>
    <n v="0.98"/>
    <n v="0.92364999999999997"/>
    <n v="226"/>
    <n v="208.74"/>
    <n v="8.31"/>
    <n v="217.05"/>
  </r>
  <r>
    <x v="95"/>
    <x v="33"/>
    <s v="86"/>
    <x v="1"/>
    <x v="1"/>
    <x v="11"/>
    <s v="Y"/>
    <s v="202203"/>
    <n v="4659"/>
    <n v="145029.318592742"/>
    <n v="1840727.5111295001"/>
    <m/>
    <n v="7.8789129686962805E-2"/>
    <n v="4.0599999999999996"/>
    <n v="3.8163999999999998"/>
    <n v="367"/>
    <n v="1400.62"/>
    <n v="0.01"/>
    <n v="1400.6299999999999"/>
  </r>
  <r>
    <x v="95"/>
    <x v="33"/>
    <s v="85"/>
    <x v="3"/>
    <x v="1"/>
    <x v="11"/>
    <s v="Y"/>
    <s v="202203"/>
    <n v="4446"/>
    <n v="145029.318592742"/>
    <n v="2734990.5484249801"/>
    <m/>
    <n v="5.3027356411253897E-2"/>
    <n v="10.32"/>
    <n v="9.7007999999999992"/>
    <n v="235"/>
    <n v="2279.69"/>
    <n v="-19.399999999999999"/>
    <n v="2260.29"/>
  </r>
  <r>
    <x v="95"/>
    <x v="33"/>
    <s v="KD"/>
    <x v="15"/>
    <x v="2"/>
    <x v="11"/>
    <s v="Y"/>
    <s v="202203"/>
    <n v="4106"/>
    <n v="145029.318592742"/>
    <n v="2769690.1932856198"/>
    <m/>
    <n v="5.2363011193211101E-2"/>
    <n v="12.35"/>
    <n v="11.609"/>
    <n v="215"/>
    <n v="2495.9299999999998"/>
    <n v="11.6"/>
    <n v="2507.5299999999997"/>
  </r>
  <r>
    <x v="95"/>
    <x v="33"/>
    <s v="KV"/>
    <x v="1"/>
    <x v="2"/>
    <x v="11"/>
    <s v="Y"/>
    <s v="202203"/>
    <n v="1260"/>
    <n v="145029.318592742"/>
    <n v="2769690.1932856198"/>
    <m/>
    <n v="5.2363011193211101E-2"/>
    <n v="12.35"/>
    <n v="11.609"/>
    <n v="65"/>
    <n v="754.58"/>
    <n v="11.61"/>
    <n v="766.19"/>
  </r>
  <r>
    <x v="96"/>
    <x v="33"/>
    <s v="82"/>
    <x v="15"/>
    <x v="0"/>
    <x v="11"/>
    <s v="Y"/>
    <s v="202203"/>
    <n v="91182"/>
    <n v="34699.644860645501"/>
    <n v="2769690.1932856198"/>
    <m/>
    <n v="1.2528348818494401E-2"/>
    <n v="0.99"/>
    <n v="0.93307499999999999"/>
    <n v="1142"/>
    <n v="1065.57"/>
    <n v="31.72"/>
    <n v="1097.29"/>
  </r>
  <r>
    <x v="96"/>
    <x v="33"/>
    <s v="83"/>
    <x v="1"/>
    <x v="0"/>
    <x v="11"/>
    <s v="Y"/>
    <s v="202203"/>
    <n v="28042"/>
    <n v="34699.644860645501"/>
    <n v="2769690.1932856198"/>
    <m/>
    <n v="1.2528348818494401E-2"/>
    <n v="0.99"/>
    <n v="0.93307499999999999"/>
    <n v="351"/>
    <n v="327.51"/>
    <n v="13.06"/>
    <n v="340.57"/>
  </r>
  <r>
    <x v="96"/>
    <x v="33"/>
    <s v="2Q"/>
    <x v="3"/>
    <x v="0"/>
    <x v="11"/>
    <s v="N"/>
    <s v="202203"/>
    <n v="4272"/>
    <n v="34699.644860645501"/>
    <m/>
    <m/>
    <m/>
    <n v="0.98"/>
    <n v="0.92364999999999997"/>
    <m/>
    <n v="0"/>
    <n v="0"/>
    <n v="0"/>
  </r>
  <r>
    <x v="96"/>
    <x v="33"/>
    <s v="86"/>
    <x v="1"/>
    <x v="1"/>
    <x v="11"/>
    <s v="Y"/>
    <s v="202203"/>
    <n v="4659"/>
    <n v="34699.644860645501"/>
    <n v="1840727.5111295001"/>
    <m/>
    <n v="1.88510491916065E-2"/>
    <n v="4.0599999999999996"/>
    <n v="3.8163999999999998"/>
    <n v="87"/>
    <n v="332.03"/>
    <n v="0"/>
    <n v="332.03"/>
  </r>
  <r>
    <x v="96"/>
    <x v="33"/>
    <s v="85"/>
    <x v="3"/>
    <x v="1"/>
    <x v="11"/>
    <s v="N"/>
    <s v="202203"/>
    <n v="4446"/>
    <n v="34699.644860645501"/>
    <m/>
    <m/>
    <m/>
    <n v="10.32"/>
    <n v="9.7007999999999992"/>
    <m/>
    <n v="0"/>
    <n v="0"/>
    <n v="0"/>
  </r>
  <r>
    <x v="96"/>
    <x v="33"/>
    <s v="KD"/>
    <x v="15"/>
    <x v="2"/>
    <x v="11"/>
    <s v="Y"/>
    <s v="202203"/>
    <n v="4106"/>
    <n v="34699.644860645501"/>
    <n v="2769690.1932856198"/>
    <m/>
    <n v="1.2528348818494401E-2"/>
    <n v="12.35"/>
    <n v="11.609"/>
    <n v="51"/>
    <n v="592.05999999999995"/>
    <n v="0"/>
    <n v="592.05999999999995"/>
  </r>
  <r>
    <x v="96"/>
    <x v="33"/>
    <s v="KV"/>
    <x v="1"/>
    <x v="2"/>
    <x v="11"/>
    <s v="Y"/>
    <s v="202203"/>
    <n v="1260"/>
    <n v="34699.644860645501"/>
    <n v="2769690.1932856198"/>
    <m/>
    <n v="1.2528348818494401E-2"/>
    <n v="12.35"/>
    <n v="11.609"/>
    <n v="15"/>
    <n v="174.13"/>
    <n v="23.22"/>
    <n v="197.35"/>
  </r>
  <r>
    <x v="97"/>
    <x v="33"/>
    <s v="82"/>
    <x v="15"/>
    <x v="0"/>
    <x v="11"/>
    <s v="Y"/>
    <s v="202203"/>
    <n v="91182"/>
    <n v="386052.54523062601"/>
    <n v="2769690.1932856198"/>
    <m/>
    <n v="0.13938473919086999"/>
    <n v="0.99"/>
    <n v="0.93307499999999999"/>
    <n v="12709"/>
    <n v="11858.45"/>
    <n v="358.29"/>
    <n v="12216.740000000002"/>
  </r>
  <r>
    <x v="97"/>
    <x v="33"/>
    <s v="83"/>
    <x v="1"/>
    <x v="0"/>
    <x v="11"/>
    <s v="Y"/>
    <s v="202203"/>
    <n v="28042"/>
    <n v="386052.54523062601"/>
    <n v="2769690.1932856198"/>
    <m/>
    <n v="0.13938473919086999"/>
    <n v="0.99"/>
    <n v="0.93307499999999999"/>
    <n v="3908"/>
    <n v="3646.46"/>
    <n v="121.31"/>
    <n v="3767.77"/>
  </r>
  <r>
    <x v="97"/>
    <x v="33"/>
    <s v="2Q"/>
    <x v="3"/>
    <x v="0"/>
    <x v="11"/>
    <s v="Y"/>
    <s v="202203"/>
    <n v="4272"/>
    <n v="386052.54523062601"/>
    <n v="2734990.5484249801"/>
    <m/>
    <n v="0.14115315515548901"/>
    <n v="0.98"/>
    <n v="0.92364999999999997"/>
    <n v="603"/>
    <n v="556.96"/>
    <n v="22.17"/>
    <n v="579.13"/>
  </r>
  <r>
    <x v="97"/>
    <x v="33"/>
    <s v="86"/>
    <x v="1"/>
    <x v="1"/>
    <x v="11"/>
    <s v="Y"/>
    <s v="202203"/>
    <n v="4659"/>
    <n v="386052.54523062601"/>
    <n v="1840727.5111295001"/>
    <m/>
    <n v="0.209728242174062"/>
    <n v="4.0599999999999996"/>
    <n v="3.8163999999999998"/>
    <n v="977"/>
    <n v="3728.62"/>
    <n v="11.45"/>
    <n v="3740.0699999999997"/>
  </r>
  <r>
    <x v="97"/>
    <x v="33"/>
    <s v="85"/>
    <x v="3"/>
    <x v="1"/>
    <x v="11"/>
    <s v="Y"/>
    <s v="202203"/>
    <n v="4446"/>
    <n v="386052.54523062601"/>
    <n v="2734990.5484249801"/>
    <m/>
    <n v="0.14115315515548901"/>
    <n v="10.32"/>
    <n v="9.7007999999999992"/>
    <n v="627"/>
    <n v="6082.4"/>
    <n v="-77.599999999999994"/>
    <n v="6004.7999999999993"/>
  </r>
  <r>
    <x v="97"/>
    <x v="33"/>
    <s v="KD"/>
    <x v="15"/>
    <x v="2"/>
    <x v="11"/>
    <s v="Y"/>
    <s v="202203"/>
    <n v="4106"/>
    <n v="386052.54523062601"/>
    <n v="2769690.1932856198"/>
    <m/>
    <n v="0.13938473919086999"/>
    <n v="12.35"/>
    <n v="11.609"/>
    <n v="572"/>
    <n v="6640.35"/>
    <n v="34.83"/>
    <n v="6675.18"/>
  </r>
  <r>
    <x v="97"/>
    <x v="33"/>
    <s v="KV"/>
    <x v="1"/>
    <x v="2"/>
    <x v="11"/>
    <s v="Y"/>
    <s v="202203"/>
    <n v="1260"/>
    <n v="386052.54523062601"/>
    <n v="2769690.1932856198"/>
    <m/>
    <n v="0.13938473919086999"/>
    <n v="12.35"/>
    <n v="11.609"/>
    <n v="175"/>
    <n v="2031.57"/>
    <n v="34.83"/>
    <n v="2066.4"/>
  </r>
  <r>
    <x v="98"/>
    <x v="33"/>
    <s v="82"/>
    <x v="15"/>
    <x v="0"/>
    <x v="11"/>
    <s v="Y"/>
    <s v="202203"/>
    <n v="91182"/>
    <n v="337042.46289095603"/>
    <n v="2769690.1932856198"/>
    <m/>
    <n v="0.121689589582267"/>
    <n v="0.99"/>
    <n v="0.93307499999999999"/>
    <n v="11095"/>
    <n v="10352.469999999999"/>
    <n v="313.51"/>
    <n v="10665.98"/>
  </r>
  <r>
    <x v="98"/>
    <x v="33"/>
    <s v="83"/>
    <x v="1"/>
    <x v="0"/>
    <x v="11"/>
    <s v="Y"/>
    <s v="202203"/>
    <n v="28042"/>
    <n v="337042.46289095603"/>
    <n v="2769690.1932856198"/>
    <m/>
    <n v="0.121689589582267"/>
    <n v="0.99"/>
    <n v="0.93307499999999999"/>
    <n v="3412"/>
    <n v="3183.65"/>
    <n v="105.42"/>
    <n v="3289.07"/>
  </r>
  <r>
    <x v="98"/>
    <x v="33"/>
    <s v="2Q"/>
    <x v="3"/>
    <x v="0"/>
    <x v="11"/>
    <s v="Y"/>
    <s v="202203"/>
    <n v="4272"/>
    <n v="337042.46289095603"/>
    <n v="2734990.5484249801"/>
    <m/>
    <n v="0.123233501879943"/>
    <n v="0.98"/>
    <n v="0.92364999999999997"/>
    <n v="526"/>
    <n v="485.84"/>
    <n v="19.39"/>
    <n v="505.22999999999996"/>
  </r>
  <r>
    <x v="98"/>
    <x v="33"/>
    <s v="86"/>
    <x v="1"/>
    <x v="1"/>
    <x v="11"/>
    <s v="Y"/>
    <s v="202203"/>
    <n v="4659"/>
    <n v="337042.46289095603"/>
    <n v="1840727.5111295001"/>
    <m/>
    <n v="0.18310285517715899"/>
    <n v="4.0599999999999996"/>
    <n v="3.8163999999999998"/>
    <n v="853"/>
    <n v="3255.39"/>
    <n v="3.81"/>
    <n v="3259.2"/>
  </r>
  <r>
    <x v="98"/>
    <x v="33"/>
    <s v="85"/>
    <x v="3"/>
    <x v="1"/>
    <x v="11"/>
    <s v="Y"/>
    <s v="202203"/>
    <n v="4446"/>
    <n v="337042.46289095603"/>
    <n v="2734990.5484249801"/>
    <m/>
    <n v="0.123233501879943"/>
    <n v="10.32"/>
    <n v="9.7007999999999992"/>
    <n v="547"/>
    <n v="5306.34"/>
    <n v="-77.61"/>
    <n v="5228.7300000000005"/>
  </r>
  <r>
    <x v="98"/>
    <x v="33"/>
    <s v="KD"/>
    <x v="15"/>
    <x v="2"/>
    <x v="11"/>
    <s v="Y"/>
    <s v="202203"/>
    <n v="4106"/>
    <n v="337042.46289095603"/>
    <n v="2769690.1932856198"/>
    <m/>
    <n v="0.121689589582267"/>
    <n v="12.35"/>
    <n v="11.609"/>
    <n v="499"/>
    <n v="5792.89"/>
    <n v="0"/>
    <n v="5792.89"/>
  </r>
  <r>
    <x v="98"/>
    <x v="33"/>
    <s v="KV"/>
    <x v="1"/>
    <x v="2"/>
    <x v="11"/>
    <s v="Y"/>
    <s v="202203"/>
    <n v="1260"/>
    <n v="337042.46289095603"/>
    <n v="2769690.1932856198"/>
    <m/>
    <n v="0.121689589582267"/>
    <n v="12.35"/>
    <n v="11.609"/>
    <n v="153"/>
    <n v="1776.18"/>
    <n v="46.4"/>
    <n v="1822.5800000000002"/>
  </r>
  <r>
    <x v="99"/>
    <x v="34"/>
    <s v="37"/>
    <x v="16"/>
    <x v="0"/>
    <x v="12"/>
    <s v="N"/>
    <s v="202203"/>
    <n v="91540"/>
    <n v="54860.898370918301"/>
    <m/>
    <m/>
    <m/>
    <n v="0.74"/>
    <n v="0.69745000000000001"/>
    <m/>
    <n v="0"/>
    <n v="0"/>
    <n v="0"/>
  </r>
  <r>
    <x v="99"/>
    <x v="34"/>
    <s v="31"/>
    <x v="7"/>
    <x v="0"/>
    <x v="12"/>
    <s v="Y"/>
    <s v="202203"/>
    <n v="5434"/>
    <n v="54860.898370918301"/>
    <n v="3762790.2299660998"/>
    <m/>
    <n v="1.4579845013420399E-2"/>
    <n v="0.75"/>
    <n v="0.70687500000000003"/>
    <n v="79"/>
    <n v="55.84"/>
    <n v="1.42"/>
    <n v="57.260000000000005"/>
  </r>
  <r>
    <x v="99"/>
    <x v="34"/>
    <s v="36"/>
    <x v="1"/>
    <x v="0"/>
    <x v="12"/>
    <s v="Y"/>
    <s v="202203"/>
    <n v="63885"/>
    <n v="54860.898370918301"/>
    <n v="3766234.8662442402"/>
    <m/>
    <n v="1.45665101405709E-2"/>
    <n v="0.75"/>
    <n v="0.70687500000000003"/>
    <n v="930"/>
    <n v="657.39"/>
    <n v="15.55"/>
    <n v="672.93999999999994"/>
  </r>
  <r>
    <x v="99"/>
    <x v="34"/>
    <s v="34"/>
    <x v="0"/>
    <x v="1"/>
    <x v="12"/>
    <s v="Y"/>
    <s v="202203"/>
    <n v="4438"/>
    <n v="54860.898370918301"/>
    <n v="3762790.2299660998"/>
    <m/>
    <n v="1.4579845013420399E-2"/>
    <n v="21.84"/>
    <n v="20.529599999999999"/>
    <n v="64"/>
    <n v="1313.89"/>
    <n v="-20.53"/>
    <n v="1293.3600000000001"/>
  </r>
  <r>
    <x v="99"/>
    <x v="34"/>
    <s v="33"/>
    <x v="7"/>
    <x v="1"/>
    <x v="12"/>
    <s v="Y"/>
    <s v="202203"/>
    <n v="3349"/>
    <n v="54860.898370918301"/>
    <n v="3762790.2299660998"/>
    <m/>
    <n v="1.4579845013420399E-2"/>
    <n v="21.84"/>
    <n v="20.529599999999999"/>
    <n v="48"/>
    <n v="985.42"/>
    <n v="-20.53"/>
    <n v="964.89"/>
  </r>
  <r>
    <x v="99"/>
    <x v="34"/>
    <s v="K3"/>
    <x v="0"/>
    <x v="2"/>
    <x v="12"/>
    <s v="Y"/>
    <s v="202203"/>
    <n v="1423"/>
    <n v="54860.898370918301"/>
    <n v="3762790.2299660998"/>
    <m/>
    <n v="1.4579845013420399E-2"/>
    <n v="9.52"/>
    <n v="8.9488000000000003"/>
    <n v="20"/>
    <n v="178.98"/>
    <n v="0"/>
    <n v="178.98"/>
  </r>
  <r>
    <x v="99"/>
    <x v="34"/>
    <s v="KF"/>
    <x v="1"/>
    <x v="2"/>
    <x v="12"/>
    <s v="Y"/>
    <s v="202203"/>
    <n v="3604"/>
    <n v="54860.898370918301"/>
    <n v="3766234.8662442402"/>
    <m/>
    <n v="1.45665101405709E-2"/>
    <n v="9.52"/>
    <n v="8.9488000000000003"/>
    <n v="52"/>
    <n v="465.34"/>
    <n v="0"/>
    <n v="465.34"/>
  </r>
  <r>
    <x v="100"/>
    <x v="34"/>
    <s v="37"/>
    <x v="16"/>
    <x v="0"/>
    <x v="12"/>
    <s v="Y"/>
    <s v="202203"/>
    <n v="91540"/>
    <n v="3444.6362781370699"/>
    <n v="2781803.4087269399"/>
    <m/>
    <n v="1.2382745190874099E-3"/>
    <n v="0.74"/>
    <n v="0.69745000000000001"/>
    <n v="113"/>
    <n v="78.81"/>
    <n v="2.09"/>
    <n v="80.900000000000006"/>
  </r>
  <r>
    <x v="100"/>
    <x v="34"/>
    <s v="31"/>
    <x v="7"/>
    <x v="0"/>
    <x v="12"/>
    <s v="N"/>
    <s v="202203"/>
    <n v="5434"/>
    <n v="3444.6362781370699"/>
    <m/>
    <m/>
    <m/>
    <n v="0.75"/>
    <n v="0.70687500000000003"/>
    <m/>
    <n v="0"/>
    <n v="0"/>
    <n v="0"/>
  </r>
  <r>
    <x v="100"/>
    <x v="34"/>
    <s v="36"/>
    <x v="1"/>
    <x v="0"/>
    <x v="12"/>
    <s v="Y"/>
    <s v="202203"/>
    <n v="63885"/>
    <n v="3444.6362781370699"/>
    <n v="3766234.8662442402"/>
    <m/>
    <n v="9.1461005499429303E-4"/>
    <n v="0.75"/>
    <n v="0.70687500000000003"/>
    <n v="58"/>
    <n v="41"/>
    <n v="0.71"/>
    <n v="41.71"/>
  </r>
  <r>
    <x v="100"/>
    <x v="34"/>
    <s v="34"/>
    <x v="0"/>
    <x v="1"/>
    <x v="12"/>
    <s v="N"/>
    <s v="202203"/>
    <n v="4438"/>
    <n v="3444.6362781370699"/>
    <m/>
    <m/>
    <m/>
    <n v="21.84"/>
    <n v="20.529599999999999"/>
    <m/>
    <n v="0"/>
    <n v="0"/>
    <n v="0"/>
  </r>
  <r>
    <x v="100"/>
    <x v="34"/>
    <s v="33"/>
    <x v="7"/>
    <x v="1"/>
    <x v="12"/>
    <s v="N"/>
    <s v="202203"/>
    <n v="3349"/>
    <n v="3444.6362781370699"/>
    <m/>
    <m/>
    <m/>
    <n v="21.84"/>
    <n v="20.529599999999999"/>
    <m/>
    <n v="0"/>
    <n v="0"/>
    <n v="0"/>
  </r>
  <r>
    <x v="100"/>
    <x v="34"/>
    <s v="K3"/>
    <x v="0"/>
    <x v="2"/>
    <x v="12"/>
    <s v="N"/>
    <s v="202203"/>
    <n v="1423"/>
    <n v="3444.6362781370699"/>
    <m/>
    <m/>
    <m/>
    <n v="9.52"/>
    <n v="8.9488000000000003"/>
    <m/>
    <n v="0"/>
    <n v="0"/>
    <n v="0"/>
  </r>
  <r>
    <x v="100"/>
    <x v="34"/>
    <s v="KF"/>
    <x v="1"/>
    <x v="2"/>
    <x v="12"/>
    <s v="Y"/>
    <s v="202203"/>
    <n v="3604"/>
    <n v="3444.6362781370699"/>
    <n v="3766234.8662442402"/>
    <m/>
    <n v="9.1461005499429303E-4"/>
    <n v="9.52"/>
    <n v="8.9488000000000003"/>
    <n v="3"/>
    <n v="26.85"/>
    <n v="0"/>
    <n v="26.85"/>
  </r>
  <r>
    <x v="101"/>
    <x v="34"/>
    <s v="37"/>
    <x v="16"/>
    <x v="0"/>
    <x v="12"/>
    <s v="N"/>
    <s v="202203"/>
    <n v="91540"/>
    <n v="929570.55914638599"/>
    <m/>
    <m/>
    <m/>
    <n v="0.74"/>
    <n v="0.69745000000000001"/>
    <m/>
    <n v="0"/>
    <n v="0"/>
    <n v="0"/>
  </r>
  <r>
    <x v="101"/>
    <x v="34"/>
    <s v="31"/>
    <x v="7"/>
    <x v="0"/>
    <x v="12"/>
    <s v="Y"/>
    <s v="202203"/>
    <n v="5434"/>
    <n v="929570.55914638599"/>
    <n v="3762790.2299660998"/>
    <m/>
    <n v="0.247042886351589"/>
    <n v="0.75"/>
    <n v="0.70687500000000003"/>
    <n v="1342"/>
    <n v="948.63"/>
    <n v="24.74"/>
    <n v="973.37"/>
  </r>
  <r>
    <x v="101"/>
    <x v="34"/>
    <s v="36"/>
    <x v="1"/>
    <x v="0"/>
    <x v="12"/>
    <s v="Y"/>
    <s v="202203"/>
    <n v="63885"/>
    <n v="929570.55914638599"/>
    <n v="3766234.8662442402"/>
    <m/>
    <n v="0.24681693844371699"/>
    <n v="0.75"/>
    <n v="0.70687500000000003"/>
    <n v="15767"/>
    <n v="11145.3"/>
    <n v="271.44"/>
    <n v="11416.74"/>
  </r>
  <r>
    <x v="101"/>
    <x v="34"/>
    <s v="34"/>
    <x v="0"/>
    <x v="1"/>
    <x v="12"/>
    <s v="Y"/>
    <s v="202203"/>
    <n v="4438"/>
    <n v="929570.55914638599"/>
    <n v="3762790.2299660998"/>
    <m/>
    <n v="0.247042886351589"/>
    <n v="21.84"/>
    <n v="20.529599999999999"/>
    <n v="1096"/>
    <n v="22500.44"/>
    <n v="0"/>
    <n v="22500.44"/>
  </r>
  <r>
    <x v="101"/>
    <x v="34"/>
    <s v="33"/>
    <x v="7"/>
    <x v="1"/>
    <x v="12"/>
    <s v="Y"/>
    <s v="202203"/>
    <n v="3349"/>
    <n v="929570.55914638599"/>
    <n v="3762790.2299660998"/>
    <m/>
    <n v="0.247042886351589"/>
    <n v="21.84"/>
    <n v="20.529599999999999"/>
    <n v="827"/>
    <n v="16977.98"/>
    <n v="-20.53"/>
    <n v="16957.45"/>
  </r>
  <r>
    <x v="101"/>
    <x v="34"/>
    <s v="K3"/>
    <x v="0"/>
    <x v="2"/>
    <x v="12"/>
    <s v="Y"/>
    <s v="202203"/>
    <n v="1423"/>
    <n v="929570.55914638599"/>
    <n v="3762790.2299660998"/>
    <m/>
    <n v="0.247042886351589"/>
    <n v="9.52"/>
    <n v="8.9488000000000003"/>
    <n v="351"/>
    <n v="3141.03"/>
    <n v="26.84"/>
    <n v="3167.8700000000003"/>
  </r>
  <r>
    <x v="101"/>
    <x v="34"/>
    <s v="KF"/>
    <x v="1"/>
    <x v="2"/>
    <x v="12"/>
    <s v="Y"/>
    <s v="202203"/>
    <n v="3604"/>
    <n v="929570.55914638599"/>
    <n v="3766234.8662442402"/>
    <m/>
    <n v="0.24681693844371699"/>
    <n v="9.52"/>
    <n v="8.9488000000000003"/>
    <n v="889"/>
    <n v="7955.48"/>
    <n v="98.44"/>
    <n v="8053.9199999999992"/>
  </r>
  <r>
    <x v="102"/>
    <x v="34"/>
    <s v="37"/>
    <x v="16"/>
    <x v="0"/>
    <x v="12"/>
    <s v="Y"/>
    <s v="202203"/>
    <n v="91540"/>
    <n v="2778358.7724488"/>
    <n v="2781803.4087269399"/>
    <m/>
    <n v="0.99876172548091302"/>
    <n v="0.74"/>
    <n v="0.69745000000000001"/>
    <n v="91426"/>
    <n v="63765.06"/>
    <n v="1853.8"/>
    <n v="65618.86"/>
  </r>
  <r>
    <x v="102"/>
    <x v="34"/>
    <s v="31"/>
    <x v="7"/>
    <x v="0"/>
    <x v="12"/>
    <s v="Y"/>
    <s v="202203"/>
    <n v="5434"/>
    <n v="2778358.7724488"/>
    <n v="3762790.2299660998"/>
    <m/>
    <n v="0.73837726863499098"/>
    <n v="0.75"/>
    <n v="0.70687500000000003"/>
    <n v="4012"/>
    <n v="2835.98"/>
    <n v="69.98"/>
    <n v="2905.96"/>
  </r>
  <r>
    <x v="102"/>
    <x v="34"/>
    <s v="36"/>
    <x v="1"/>
    <x v="0"/>
    <x v="12"/>
    <s v="Y"/>
    <s v="202203"/>
    <n v="63885"/>
    <n v="2778358.7724488"/>
    <n v="3766234.8662442402"/>
    <m/>
    <n v="0.73770194136071798"/>
    <n v="0.75"/>
    <n v="0.70687500000000003"/>
    <n v="47128"/>
    <n v="33313.61"/>
    <n v="807.97"/>
    <n v="34121.58"/>
  </r>
  <r>
    <x v="102"/>
    <x v="34"/>
    <s v="34"/>
    <x v="0"/>
    <x v="1"/>
    <x v="12"/>
    <s v="Y"/>
    <s v="202203"/>
    <n v="4438"/>
    <n v="2778358.7724488"/>
    <n v="3762790.2299660998"/>
    <m/>
    <n v="0.73837726863499098"/>
    <n v="21.84"/>
    <n v="20.529599999999999"/>
    <n v="3276"/>
    <n v="67254.97"/>
    <n v="0"/>
    <n v="67254.97"/>
  </r>
  <r>
    <x v="102"/>
    <x v="34"/>
    <s v="33"/>
    <x v="7"/>
    <x v="1"/>
    <x v="12"/>
    <s v="Y"/>
    <s v="202203"/>
    <n v="3349"/>
    <n v="2778358.7724488"/>
    <n v="3762790.2299660998"/>
    <m/>
    <n v="0.73837726863499098"/>
    <n v="21.84"/>
    <n v="20.529599999999999"/>
    <n v="2472"/>
    <n v="50749.17"/>
    <n v="-41.06"/>
    <n v="50708.11"/>
  </r>
  <r>
    <x v="102"/>
    <x v="34"/>
    <s v="K3"/>
    <x v="0"/>
    <x v="2"/>
    <x v="12"/>
    <s v="Y"/>
    <s v="202203"/>
    <n v="1423"/>
    <n v="2778358.7724488"/>
    <n v="3762790.2299660998"/>
    <m/>
    <n v="0.73837726863499098"/>
    <n v="9.52"/>
    <n v="8.9488000000000003"/>
    <n v="1050"/>
    <n v="9396.24"/>
    <n v="44.75"/>
    <n v="9440.99"/>
  </r>
  <r>
    <x v="102"/>
    <x v="34"/>
    <s v="KF"/>
    <x v="1"/>
    <x v="2"/>
    <x v="12"/>
    <s v="Y"/>
    <s v="202203"/>
    <n v="3604"/>
    <n v="2778358.7724488"/>
    <n v="3766234.8662442402"/>
    <m/>
    <n v="0.73770194136071798"/>
    <n v="9.52"/>
    <n v="8.9488000000000003"/>
    <n v="2658"/>
    <n v="23785.91"/>
    <n v="286.37"/>
    <n v="24072.28"/>
  </r>
  <r>
    <x v="103"/>
    <x v="35"/>
    <s v="W2"/>
    <x v="0"/>
    <x v="0"/>
    <x v="8"/>
    <s v="Y"/>
    <s v="202203"/>
    <n v="48535"/>
    <n v="836388.08218119305"/>
    <n v="9638978.7935049701"/>
    <m/>
    <n v="8.67714412593973E-2"/>
    <n v="2.0099999999999998"/>
    <n v="1.894425"/>
    <n v="4211"/>
    <n v="7977.42"/>
    <n v="236.8"/>
    <n v="8214.2199999999993"/>
  </r>
  <r>
    <x v="103"/>
    <x v="35"/>
    <s v="W4"/>
    <x v="13"/>
    <x v="0"/>
    <x v="8"/>
    <s v="N"/>
    <s v="202203"/>
    <n v="58539"/>
    <n v="836388.08218119305"/>
    <m/>
    <m/>
    <m/>
    <n v="0.73"/>
    <n v="0.688025"/>
    <m/>
    <n v="0"/>
    <n v="0"/>
    <n v="0"/>
  </r>
  <r>
    <x v="103"/>
    <x v="35"/>
    <s v="W3"/>
    <x v="1"/>
    <x v="0"/>
    <x v="8"/>
    <s v="Y"/>
    <s v="202203"/>
    <n v="125389"/>
    <n v="836388.08218119305"/>
    <n v="9643512.5427239891"/>
    <m/>
    <n v="8.6730646999805705E-2"/>
    <n v="2.0099999999999998"/>
    <n v="1.894425"/>
    <n v="10875"/>
    <n v="20601.87"/>
    <n v="691.49"/>
    <n v="21293.360000000001"/>
  </r>
  <r>
    <x v="103"/>
    <x v="35"/>
    <s v="W5"/>
    <x v="0"/>
    <x v="1"/>
    <x v="8"/>
    <s v="N"/>
    <s v="202203"/>
    <n v="5342"/>
    <n v="836388.08218119305"/>
    <m/>
    <m/>
    <m/>
    <n v="23.37"/>
    <n v="21.9678"/>
    <m/>
    <n v="0"/>
    <n v="0"/>
    <n v="0"/>
  </r>
  <r>
    <x v="103"/>
    <x v="35"/>
    <s v="W6"/>
    <x v="1"/>
    <x v="1"/>
    <x v="8"/>
    <s v="Y"/>
    <s v="202203"/>
    <n v="9095"/>
    <n v="836388.08218119305"/>
    <n v="9354770.9723507408"/>
    <m/>
    <n v="8.9407649278988102E-2"/>
    <n v="28.22"/>
    <n v="26.526800000000001"/>
    <n v="813"/>
    <n v="21566.29"/>
    <n v="-132.63999999999999"/>
    <n v="21433.65"/>
  </r>
  <r>
    <x v="103"/>
    <x v="35"/>
    <s v="K6"/>
    <x v="0"/>
    <x v="2"/>
    <x v="8"/>
    <s v="N"/>
    <s v="202203"/>
    <n v="3216"/>
    <n v="836388.08218119305"/>
    <m/>
    <m/>
    <m/>
    <n v="16.82"/>
    <n v="15.8108"/>
    <m/>
    <n v="0"/>
    <n v="0"/>
    <n v="0"/>
  </r>
  <r>
    <x v="103"/>
    <x v="35"/>
    <s v="KJ"/>
    <x v="1"/>
    <x v="2"/>
    <x v="8"/>
    <s v="Y"/>
    <s v="202203"/>
    <n v="3899"/>
    <n v="836388.08218119305"/>
    <n v="9643512.5427239891"/>
    <m/>
    <n v="8.6730646999805705E-2"/>
    <n v="20.32"/>
    <n v="19.1008"/>
    <n v="338"/>
    <n v="6456.07"/>
    <n v="57.31"/>
    <n v="6513.38"/>
  </r>
  <r>
    <x v="104"/>
    <x v="35"/>
    <s v="W2"/>
    <x v="0"/>
    <x v="0"/>
    <x v="8"/>
    <s v="N"/>
    <s v="202203"/>
    <n v="48535"/>
    <n v="126.641039637392"/>
    <m/>
    <m/>
    <m/>
    <n v="2.0099999999999998"/>
    <n v="1.894425"/>
    <m/>
    <n v="0"/>
    <n v="0"/>
    <n v="0"/>
  </r>
  <r>
    <x v="104"/>
    <x v="35"/>
    <s v="W4"/>
    <x v="13"/>
    <x v="0"/>
    <x v="8"/>
    <s v="N"/>
    <s v="202203"/>
    <n v="58539"/>
    <n v="126.641039637392"/>
    <m/>
    <m/>
    <m/>
    <n v="0.73"/>
    <n v="0.688025"/>
    <m/>
    <n v="0"/>
    <n v="0"/>
    <n v="0"/>
  </r>
  <r>
    <x v="104"/>
    <x v="35"/>
    <s v="W3"/>
    <x v="1"/>
    <x v="0"/>
    <x v="8"/>
    <s v="Y"/>
    <s v="202203"/>
    <n v="125389"/>
    <n v="126.641039637392"/>
    <n v="9643512.5427239891"/>
    <m/>
    <n v="1.31322522863251E-5"/>
    <n v="2.0099999999999998"/>
    <n v="1.894425"/>
    <n v="1"/>
    <n v="1.89"/>
    <n v="0"/>
    <n v="1.89"/>
  </r>
  <r>
    <x v="104"/>
    <x v="35"/>
    <s v="W5"/>
    <x v="0"/>
    <x v="1"/>
    <x v="8"/>
    <s v="N"/>
    <s v="202203"/>
    <n v="5342"/>
    <n v="126.641039637392"/>
    <m/>
    <m/>
    <m/>
    <n v="23.37"/>
    <n v="21.9678"/>
    <m/>
    <n v="0"/>
    <n v="0"/>
    <n v="0"/>
  </r>
  <r>
    <x v="104"/>
    <x v="35"/>
    <s v="W6"/>
    <x v="1"/>
    <x v="1"/>
    <x v="8"/>
    <s v="Y"/>
    <s v="202203"/>
    <n v="9095"/>
    <n v="126.641039637392"/>
    <n v="9354770.9723507408"/>
    <m/>
    <n v="1.35375884681406E-5"/>
    <n v="28.22"/>
    <n v="26.526800000000001"/>
    <n v="0"/>
    <n v="0"/>
    <n v="0"/>
    <n v="0"/>
  </r>
  <r>
    <x v="104"/>
    <x v="35"/>
    <s v="K6"/>
    <x v="0"/>
    <x v="2"/>
    <x v="8"/>
    <s v="N"/>
    <s v="202203"/>
    <n v="3216"/>
    <n v="126.641039637392"/>
    <m/>
    <m/>
    <m/>
    <n v="16.82"/>
    <n v="15.8108"/>
    <m/>
    <n v="0"/>
    <n v="0"/>
    <n v="0"/>
  </r>
  <r>
    <x v="104"/>
    <x v="35"/>
    <s v="KJ"/>
    <x v="1"/>
    <x v="2"/>
    <x v="8"/>
    <s v="Y"/>
    <s v="202203"/>
    <n v="3899"/>
    <n v="126.641039637392"/>
    <n v="9643512.5427239891"/>
    <m/>
    <n v="1.31322522863251E-5"/>
    <n v="20.32"/>
    <n v="19.1008"/>
    <n v="0"/>
    <n v="0"/>
    <n v="0"/>
    <n v="0"/>
  </r>
  <r>
    <x v="105"/>
    <x v="35"/>
    <s v="W2"/>
    <x v="0"/>
    <x v="0"/>
    <x v="8"/>
    <s v="N"/>
    <s v="202203"/>
    <n v="48535"/>
    <n v="405.25132683965501"/>
    <m/>
    <m/>
    <m/>
    <n v="2.0099999999999998"/>
    <n v="1.894425"/>
    <m/>
    <n v="0"/>
    <n v="0"/>
    <n v="0"/>
  </r>
  <r>
    <x v="105"/>
    <x v="35"/>
    <s v="W4"/>
    <x v="13"/>
    <x v="0"/>
    <x v="8"/>
    <s v="N"/>
    <s v="202203"/>
    <n v="58539"/>
    <n v="405.25132683965501"/>
    <m/>
    <m/>
    <m/>
    <n v="0.73"/>
    <n v="0.688025"/>
    <m/>
    <n v="0"/>
    <n v="0"/>
    <n v="0"/>
  </r>
  <r>
    <x v="105"/>
    <x v="35"/>
    <s v="W3"/>
    <x v="1"/>
    <x v="0"/>
    <x v="8"/>
    <s v="Y"/>
    <s v="202203"/>
    <n v="125389"/>
    <n v="405.25132683965501"/>
    <n v="9643512.5427239891"/>
    <m/>
    <n v="4.2023207316240402E-5"/>
    <n v="2.0099999999999998"/>
    <n v="1.894425"/>
    <n v="5"/>
    <n v="9.4700000000000006"/>
    <n v="0"/>
    <n v="9.4700000000000006"/>
  </r>
  <r>
    <x v="105"/>
    <x v="35"/>
    <s v="W5"/>
    <x v="0"/>
    <x v="1"/>
    <x v="8"/>
    <s v="N"/>
    <s v="202203"/>
    <n v="5342"/>
    <n v="405.25132683965501"/>
    <m/>
    <m/>
    <m/>
    <n v="23.37"/>
    <n v="21.9678"/>
    <m/>
    <n v="0"/>
    <n v="0"/>
    <n v="0"/>
  </r>
  <r>
    <x v="105"/>
    <x v="35"/>
    <s v="W6"/>
    <x v="1"/>
    <x v="1"/>
    <x v="8"/>
    <s v="Y"/>
    <s v="202203"/>
    <n v="9095"/>
    <n v="405.25132683965501"/>
    <n v="9354770.9723507408"/>
    <m/>
    <n v="4.3320283098050101E-5"/>
    <n v="28.22"/>
    <n v="26.526800000000001"/>
    <n v="0"/>
    <n v="0"/>
    <n v="0"/>
    <n v="0"/>
  </r>
  <r>
    <x v="105"/>
    <x v="35"/>
    <s v="K6"/>
    <x v="0"/>
    <x v="2"/>
    <x v="8"/>
    <s v="N"/>
    <s v="202203"/>
    <n v="3216"/>
    <n v="405.25132683965501"/>
    <m/>
    <m/>
    <m/>
    <n v="16.82"/>
    <n v="15.8108"/>
    <m/>
    <n v="0"/>
    <n v="0"/>
    <n v="0"/>
  </r>
  <r>
    <x v="105"/>
    <x v="35"/>
    <s v="KJ"/>
    <x v="1"/>
    <x v="2"/>
    <x v="8"/>
    <s v="Y"/>
    <s v="202203"/>
    <n v="3899"/>
    <n v="405.25132683965501"/>
    <n v="9643512.5427239891"/>
    <m/>
    <n v="4.2023207316240402E-5"/>
    <n v="20.32"/>
    <n v="19.1008"/>
    <n v="0"/>
    <n v="0"/>
    <n v="0"/>
    <n v="0"/>
  </r>
  <r>
    <x v="106"/>
    <x v="35"/>
    <s v="W2"/>
    <x v="0"/>
    <x v="0"/>
    <x v="8"/>
    <s v="Y"/>
    <s v="202203"/>
    <n v="48535"/>
    <n v="99413.2161153528"/>
    <n v="9638978.7935049701"/>
    <m/>
    <n v="1.03136668567359E-2"/>
    <n v="2.0099999999999998"/>
    <n v="1.894425"/>
    <n v="500"/>
    <n v="947.21"/>
    <n v="28.42"/>
    <n v="975.63"/>
  </r>
  <r>
    <x v="106"/>
    <x v="35"/>
    <s v="W4"/>
    <x v="13"/>
    <x v="0"/>
    <x v="8"/>
    <s v="N"/>
    <s v="202203"/>
    <n v="58539"/>
    <n v="99413.2161153528"/>
    <m/>
    <m/>
    <m/>
    <n v="0.73"/>
    <n v="0.688025"/>
    <m/>
    <n v="0"/>
    <n v="0"/>
    <n v="0"/>
  </r>
  <r>
    <x v="106"/>
    <x v="35"/>
    <s v="W3"/>
    <x v="1"/>
    <x v="0"/>
    <x v="8"/>
    <s v="Y"/>
    <s v="202203"/>
    <n v="125389"/>
    <n v="99413.2161153528"/>
    <n v="9643512.5427239891"/>
    <m/>
    <n v="1.0308818044765199E-2"/>
    <n v="2.0099999999999998"/>
    <n v="1.894425"/>
    <n v="1292"/>
    <n v="2447.6"/>
    <n v="83.37"/>
    <n v="2530.9699999999998"/>
  </r>
  <r>
    <x v="106"/>
    <x v="35"/>
    <s v="W5"/>
    <x v="0"/>
    <x v="1"/>
    <x v="8"/>
    <s v="N"/>
    <s v="202203"/>
    <n v="5342"/>
    <n v="99413.2161153528"/>
    <m/>
    <m/>
    <m/>
    <n v="23.37"/>
    <n v="21.9678"/>
    <m/>
    <n v="0"/>
    <n v="0"/>
    <n v="0"/>
  </r>
  <r>
    <x v="106"/>
    <x v="35"/>
    <s v="W6"/>
    <x v="1"/>
    <x v="1"/>
    <x v="8"/>
    <s v="Y"/>
    <s v="202203"/>
    <n v="9095"/>
    <n v="99413.2161153528"/>
    <n v="9354770.9723507408"/>
    <m/>
    <n v="1.06270069474904E-2"/>
    <n v="28.22"/>
    <n v="26.526800000000001"/>
    <n v="96"/>
    <n v="2546.5700000000002"/>
    <n v="-26.52"/>
    <n v="2520.0500000000002"/>
  </r>
  <r>
    <x v="106"/>
    <x v="35"/>
    <s v="K6"/>
    <x v="0"/>
    <x v="2"/>
    <x v="8"/>
    <s v="N"/>
    <s v="202203"/>
    <n v="3216"/>
    <n v="99413.2161153528"/>
    <m/>
    <m/>
    <m/>
    <n v="16.82"/>
    <n v="15.8108"/>
    <m/>
    <n v="0"/>
    <n v="0"/>
    <n v="0"/>
  </r>
  <r>
    <x v="106"/>
    <x v="35"/>
    <s v="KJ"/>
    <x v="1"/>
    <x v="2"/>
    <x v="8"/>
    <s v="Y"/>
    <s v="202203"/>
    <n v="3899"/>
    <n v="99413.2161153528"/>
    <n v="9643512.5427239891"/>
    <m/>
    <n v="1.0308818044765199E-2"/>
    <n v="20.32"/>
    <n v="19.1008"/>
    <n v="40"/>
    <n v="764.03"/>
    <n v="0"/>
    <n v="764.03"/>
  </r>
  <r>
    <x v="107"/>
    <x v="35"/>
    <s v="W2"/>
    <x v="0"/>
    <x v="0"/>
    <x v="8"/>
    <s v="Y"/>
    <s v="202203"/>
    <n v="48535"/>
    <n v="177601.39398747901"/>
    <n v="9638978.7935049701"/>
    <m/>
    <n v="1.8425332993486001E-2"/>
    <n v="2.0099999999999998"/>
    <n v="1.894425"/>
    <n v="894"/>
    <n v="1693.62"/>
    <n v="49.26"/>
    <n v="1742.8799999999999"/>
  </r>
  <r>
    <x v="107"/>
    <x v="35"/>
    <s v="W4"/>
    <x v="13"/>
    <x v="0"/>
    <x v="8"/>
    <s v="N"/>
    <s v="202203"/>
    <n v="58539"/>
    <n v="177601.39398747901"/>
    <m/>
    <m/>
    <m/>
    <n v="0.73"/>
    <n v="0.688025"/>
    <m/>
    <n v="0"/>
    <n v="0"/>
    <n v="0"/>
  </r>
  <r>
    <x v="107"/>
    <x v="35"/>
    <s v="W3"/>
    <x v="1"/>
    <x v="0"/>
    <x v="8"/>
    <s v="Y"/>
    <s v="202203"/>
    <n v="125389"/>
    <n v="177601.39398747901"/>
    <n v="9643512.5427239891"/>
    <m/>
    <n v="1.8416670606342399E-2"/>
    <n v="2.0099999999999998"/>
    <n v="1.894425"/>
    <n v="2309"/>
    <n v="4374.2299999999996"/>
    <n v="145.86000000000001"/>
    <n v="4520.0899999999992"/>
  </r>
  <r>
    <x v="107"/>
    <x v="35"/>
    <s v="W5"/>
    <x v="0"/>
    <x v="1"/>
    <x v="8"/>
    <s v="N"/>
    <s v="202203"/>
    <n v="5342"/>
    <n v="177601.39398747901"/>
    <m/>
    <m/>
    <m/>
    <n v="23.37"/>
    <n v="21.9678"/>
    <m/>
    <n v="0"/>
    <n v="0"/>
    <n v="0"/>
  </r>
  <r>
    <x v="107"/>
    <x v="35"/>
    <s v="W6"/>
    <x v="1"/>
    <x v="1"/>
    <x v="8"/>
    <s v="Y"/>
    <s v="202203"/>
    <n v="9095"/>
    <n v="177601.39398747901"/>
    <n v="9354770.9723507408"/>
    <m/>
    <n v="1.89851140677205E-2"/>
    <n v="28.22"/>
    <n v="26.526800000000001"/>
    <n v="172"/>
    <n v="4562.6099999999997"/>
    <n v="-26.52"/>
    <n v="4536.0899999999992"/>
  </r>
  <r>
    <x v="107"/>
    <x v="35"/>
    <s v="K6"/>
    <x v="0"/>
    <x v="2"/>
    <x v="8"/>
    <s v="N"/>
    <s v="202203"/>
    <n v="3216"/>
    <n v="177601.39398747901"/>
    <m/>
    <m/>
    <m/>
    <n v="16.82"/>
    <n v="15.8108"/>
    <m/>
    <n v="0"/>
    <n v="0"/>
    <n v="0"/>
  </r>
  <r>
    <x v="107"/>
    <x v="35"/>
    <s v="KJ"/>
    <x v="1"/>
    <x v="2"/>
    <x v="8"/>
    <s v="Y"/>
    <s v="202203"/>
    <n v="3899"/>
    <n v="177601.39398747901"/>
    <n v="9643512.5427239891"/>
    <m/>
    <n v="1.8416670606342399E-2"/>
    <n v="20.32"/>
    <n v="19.1008"/>
    <n v="71"/>
    <n v="1356.16"/>
    <n v="19.100000000000001"/>
    <n v="1375.26"/>
  </r>
  <r>
    <x v="108"/>
    <x v="36"/>
    <s v="71"/>
    <x v="0"/>
    <x v="0"/>
    <x v="5"/>
    <s v="Y"/>
    <s v="202203"/>
    <n v="110364"/>
    <n v="18134.996876074601"/>
    <n v="12012763.768676201"/>
    <m/>
    <n v="1.5096440107614901E-3"/>
    <n v="0.61"/>
    <n v="0.57492500000000002"/>
    <n v="166"/>
    <n v="95.44"/>
    <n v="2.2999999999999998"/>
    <n v="97.74"/>
  </r>
  <r>
    <x v="108"/>
    <x v="36"/>
    <s v="79"/>
    <x v="12"/>
    <x v="0"/>
    <x v="5"/>
    <s v="Y"/>
    <s v="202203"/>
    <n v="337681"/>
    <n v="18134.996876074601"/>
    <n v="14082686.2333414"/>
    <m/>
    <n v="1.28775125537762E-3"/>
    <n v="0.72"/>
    <n v="0.67859999999999998"/>
    <n v="434"/>
    <n v="294.51"/>
    <n v="8.83"/>
    <n v="303.33999999999997"/>
  </r>
  <r>
    <x v="108"/>
    <x v="36"/>
    <s v="7G"/>
    <x v="7"/>
    <x v="0"/>
    <x v="5"/>
    <s v="Y"/>
    <s v="202203"/>
    <n v="16228"/>
    <n v="18134.996876074601"/>
    <n v="9005444.3286149595"/>
    <m/>
    <n v="2.0137814653354001E-3"/>
    <n v="0.41"/>
    <n v="0.38642500000000002"/>
    <n v="32"/>
    <n v="12.37"/>
    <n v="0.78"/>
    <n v="13.149999999999999"/>
  </r>
  <r>
    <x v="108"/>
    <x v="36"/>
    <s v="72"/>
    <x v="4"/>
    <x v="0"/>
    <x v="5"/>
    <s v="Y"/>
    <s v="202203"/>
    <n v="465012"/>
    <n v="18134.996876074601"/>
    <n v="13369671.851975"/>
    <m/>
    <n v="1.35642797196968E-3"/>
    <n v="0.66"/>
    <n v="0.62204999999999999"/>
    <n v="630"/>
    <n v="391.89"/>
    <n v="8.6999999999999993"/>
    <n v="400.59"/>
  </r>
  <r>
    <x v="108"/>
    <x v="36"/>
    <s v="7H"/>
    <x v="3"/>
    <x v="0"/>
    <x v="5"/>
    <s v="N"/>
    <s v="202203"/>
    <n v="126155"/>
    <n v="18134.996876074601"/>
    <m/>
    <m/>
    <m/>
    <n v="0.54"/>
    <n v="0.50895000000000001"/>
    <m/>
    <n v="0"/>
    <n v="0"/>
    <n v="0"/>
  </r>
  <r>
    <x v="108"/>
    <x v="36"/>
    <s v="7P"/>
    <x v="0"/>
    <x v="1"/>
    <x v="5"/>
    <s v="Y"/>
    <s v="202203"/>
    <n v="18481"/>
    <n v="18134.996876074601"/>
    <n v="12012763.768676201"/>
    <m/>
    <n v="1.5096440107614901E-3"/>
    <n v="7.26"/>
    <n v="6.8243999999999998"/>
    <n v="27"/>
    <n v="184.26"/>
    <n v="-13.64"/>
    <n v="170.62"/>
  </r>
  <r>
    <x v="108"/>
    <x v="36"/>
    <s v="7S"/>
    <x v="7"/>
    <x v="1"/>
    <x v="5"/>
    <s v="Y"/>
    <s v="202203"/>
    <n v="5118"/>
    <n v="18134.996876074601"/>
    <n v="9005444.3286149595"/>
    <m/>
    <n v="2.0137814653354001E-3"/>
    <n v="4.0199999999999996"/>
    <n v="3.7787999999999999"/>
    <n v="10"/>
    <n v="37.79"/>
    <n v="0"/>
    <n v="37.79"/>
  </r>
  <r>
    <x v="108"/>
    <x v="36"/>
    <s v="7R"/>
    <x v="3"/>
    <x v="1"/>
    <x v="5"/>
    <s v="N"/>
    <s v="202203"/>
    <n v="30157"/>
    <n v="18134.996876074601"/>
    <m/>
    <m/>
    <m/>
    <n v="5.89"/>
    <n v="5.5366"/>
    <m/>
    <n v="0"/>
    <n v="0"/>
    <n v="0"/>
  </r>
  <r>
    <x v="108"/>
    <x v="36"/>
    <s v="K4"/>
    <x v="0"/>
    <x v="2"/>
    <x v="5"/>
    <s v="Y"/>
    <s v="202203"/>
    <n v="7190"/>
    <n v="18134.996876074601"/>
    <n v="12012763.768676201"/>
    <m/>
    <n v="1.5096440107614901E-3"/>
    <n v="7.58"/>
    <n v="7.1252000000000004"/>
    <n v="10"/>
    <n v="71.25"/>
    <n v="7.13"/>
    <n v="78.38"/>
  </r>
  <r>
    <x v="108"/>
    <x v="36"/>
    <s v="KM"/>
    <x v="4"/>
    <x v="2"/>
    <x v="5"/>
    <s v="Y"/>
    <s v="202203"/>
    <n v="21826"/>
    <n v="18134.996876074601"/>
    <n v="13369671.851975"/>
    <m/>
    <n v="1.35642797196968E-3"/>
    <n v="8.7899999999999991"/>
    <n v="8.2626000000000008"/>
    <n v="29"/>
    <n v="239.62"/>
    <n v="0"/>
    <n v="239.62"/>
  </r>
  <r>
    <x v="108"/>
    <x v="36"/>
    <s v="KQ"/>
    <x v="3"/>
    <x v="2"/>
    <x v="5"/>
    <s v="N"/>
    <s v="202203"/>
    <n v="10037"/>
    <n v="18134.996876074601"/>
    <m/>
    <m/>
    <m/>
    <n v="7.82"/>
    <n v="7.3507999999999996"/>
    <m/>
    <n v="0"/>
    <n v="0"/>
    <n v="0"/>
  </r>
  <r>
    <x v="109"/>
    <x v="36"/>
    <s v="71"/>
    <x v="0"/>
    <x v="0"/>
    <x v="5"/>
    <s v="Y"/>
    <s v="202203"/>
    <n v="110364"/>
    <n v="1660137.38860657"/>
    <n v="12012763.768676201"/>
    <m/>
    <n v="0.13819778866670601"/>
    <n v="0.61"/>
    <n v="0.57492500000000002"/>
    <n v="15252"/>
    <n v="8768.76"/>
    <n v="253.53"/>
    <n v="9022.2900000000009"/>
  </r>
  <r>
    <x v="109"/>
    <x v="36"/>
    <s v="79"/>
    <x v="12"/>
    <x v="0"/>
    <x v="5"/>
    <s v="Y"/>
    <s v="202203"/>
    <n v="337681"/>
    <n v="1660137.38860657"/>
    <n v="14082686.2333414"/>
    <m/>
    <n v="0.117884994460511"/>
    <n v="0.72"/>
    <n v="0.67859999999999998"/>
    <n v="39807"/>
    <n v="27013.03"/>
    <n v="810.92"/>
    <n v="27823.949999999997"/>
  </r>
  <r>
    <x v="109"/>
    <x v="36"/>
    <s v="7G"/>
    <x v="7"/>
    <x v="0"/>
    <x v="5"/>
    <s v="N"/>
    <s v="202203"/>
    <n v="16228"/>
    <n v="1660137.38860657"/>
    <m/>
    <m/>
    <m/>
    <n v="0.41"/>
    <n v="0.38642500000000002"/>
    <m/>
    <n v="0"/>
    <n v="0"/>
    <n v="0"/>
  </r>
  <r>
    <x v="109"/>
    <x v="36"/>
    <s v="72"/>
    <x v="4"/>
    <x v="0"/>
    <x v="5"/>
    <s v="Y"/>
    <s v="202203"/>
    <n v="465012"/>
    <n v="1660137.38860657"/>
    <n v="13369671.851975"/>
    <m/>
    <n v="0.124171887461945"/>
    <n v="0.66"/>
    <n v="0.62204999999999999"/>
    <n v="57741"/>
    <n v="35917.79"/>
    <n v="735.88"/>
    <n v="36653.67"/>
  </r>
  <r>
    <x v="109"/>
    <x v="36"/>
    <s v="7H"/>
    <x v="3"/>
    <x v="0"/>
    <x v="5"/>
    <s v="N"/>
    <s v="202203"/>
    <n v="126155"/>
    <n v="1660137.38860657"/>
    <m/>
    <m/>
    <m/>
    <n v="0.54"/>
    <n v="0.50895000000000001"/>
    <m/>
    <n v="0"/>
    <n v="0"/>
    <n v="0"/>
  </r>
  <r>
    <x v="109"/>
    <x v="36"/>
    <s v="7P"/>
    <x v="0"/>
    <x v="1"/>
    <x v="5"/>
    <s v="Y"/>
    <s v="202203"/>
    <n v="18481"/>
    <n v="1660137.38860657"/>
    <n v="12012763.768676201"/>
    <m/>
    <n v="0.13819778866670601"/>
    <n v="7.26"/>
    <n v="6.8243999999999998"/>
    <n v="2554"/>
    <n v="17429.52"/>
    <n v="-116.02"/>
    <n v="17313.5"/>
  </r>
  <r>
    <x v="109"/>
    <x v="36"/>
    <s v="7S"/>
    <x v="7"/>
    <x v="1"/>
    <x v="5"/>
    <s v="N"/>
    <s v="202203"/>
    <n v="5118"/>
    <n v="1660137.38860657"/>
    <m/>
    <m/>
    <m/>
    <n v="4.0199999999999996"/>
    <n v="3.7787999999999999"/>
    <m/>
    <n v="0"/>
    <n v="0"/>
    <n v="0"/>
  </r>
  <r>
    <x v="109"/>
    <x v="36"/>
    <s v="7R"/>
    <x v="3"/>
    <x v="1"/>
    <x v="5"/>
    <s v="N"/>
    <s v="202203"/>
    <n v="30157"/>
    <n v="1660137.38860657"/>
    <m/>
    <m/>
    <m/>
    <n v="5.89"/>
    <n v="5.5366"/>
    <m/>
    <n v="0"/>
    <n v="0"/>
    <n v="0"/>
  </r>
  <r>
    <x v="109"/>
    <x v="36"/>
    <s v="K4"/>
    <x v="0"/>
    <x v="2"/>
    <x v="5"/>
    <s v="Y"/>
    <s v="202203"/>
    <n v="7190"/>
    <n v="1660137.38860657"/>
    <n v="12012763.768676201"/>
    <m/>
    <n v="0.13819778866670601"/>
    <n v="7.58"/>
    <n v="7.1252000000000004"/>
    <n v="993"/>
    <n v="7075.32"/>
    <n v="78.38"/>
    <n v="7153.7"/>
  </r>
  <r>
    <x v="109"/>
    <x v="36"/>
    <s v="KM"/>
    <x v="4"/>
    <x v="2"/>
    <x v="5"/>
    <s v="Y"/>
    <s v="202203"/>
    <n v="21826"/>
    <n v="1660137.38860657"/>
    <n v="13369671.851975"/>
    <m/>
    <n v="0.124171887461945"/>
    <n v="8.7899999999999991"/>
    <n v="8.2626000000000008"/>
    <n v="2710"/>
    <n v="22391.65"/>
    <n v="173.51"/>
    <n v="22565.16"/>
  </r>
  <r>
    <x v="109"/>
    <x v="36"/>
    <s v="KQ"/>
    <x v="3"/>
    <x v="2"/>
    <x v="5"/>
    <s v="N"/>
    <s v="202203"/>
    <n v="10037"/>
    <n v="1660137.38860657"/>
    <m/>
    <m/>
    <m/>
    <n v="7.82"/>
    <n v="7.3507999999999996"/>
    <m/>
    <n v="0"/>
    <n v="0"/>
    <n v="0"/>
  </r>
  <r>
    <x v="110"/>
    <x v="36"/>
    <s v="71"/>
    <x v="0"/>
    <x v="0"/>
    <x v="5"/>
    <s v="Y"/>
    <s v="202203"/>
    <n v="110364"/>
    <n v="589691.33696755301"/>
    <n v="12012763.768676201"/>
    <m/>
    <n v="4.9088731646018E-2"/>
    <n v="0.61"/>
    <n v="0.57492500000000002"/>
    <n v="5417"/>
    <n v="3114.37"/>
    <n v="90.27"/>
    <n v="3204.64"/>
  </r>
  <r>
    <x v="110"/>
    <x v="36"/>
    <s v="79"/>
    <x v="12"/>
    <x v="0"/>
    <x v="5"/>
    <s v="Y"/>
    <s v="202203"/>
    <n v="337681"/>
    <n v="589691.33696755301"/>
    <n v="14082686.2333414"/>
    <m/>
    <n v="4.1873498223047201E-2"/>
    <n v="0.72"/>
    <n v="0.67859999999999998"/>
    <n v="14139"/>
    <n v="9594.73"/>
    <n v="287.72000000000003"/>
    <n v="9882.4499999999989"/>
  </r>
  <r>
    <x v="110"/>
    <x v="36"/>
    <s v="7G"/>
    <x v="7"/>
    <x v="0"/>
    <x v="5"/>
    <s v="N"/>
    <s v="202203"/>
    <n v="16228"/>
    <n v="589691.33696755301"/>
    <m/>
    <m/>
    <m/>
    <n v="0.41"/>
    <n v="0.38642500000000002"/>
    <m/>
    <n v="0"/>
    <n v="0"/>
    <n v="0"/>
  </r>
  <r>
    <x v="110"/>
    <x v="36"/>
    <s v="72"/>
    <x v="4"/>
    <x v="0"/>
    <x v="5"/>
    <s v="Y"/>
    <s v="202203"/>
    <n v="465012"/>
    <n v="589691.33696755301"/>
    <n v="13369671.851975"/>
    <m/>
    <n v="4.4106642518712498E-2"/>
    <n v="0.66"/>
    <n v="0.62204999999999999"/>
    <n v="20510"/>
    <n v="12758.25"/>
    <n v="261.24"/>
    <n v="13019.49"/>
  </r>
  <r>
    <x v="110"/>
    <x v="36"/>
    <s v="7H"/>
    <x v="3"/>
    <x v="0"/>
    <x v="5"/>
    <s v="N"/>
    <s v="202203"/>
    <n v="126155"/>
    <n v="589691.33696755301"/>
    <m/>
    <m/>
    <m/>
    <n v="0.54"/>
    <n v="0.50895000000000001"/>
    <m/>
    <n v="0"/>
    <n v="0"/>
    <n v="0"/>
  </r>
  <r>
    <x v="110"/>
    <x v="36"/>
    <s v="7P"/>
    <x v="0"/>
    <x v="1"/>
    <x v="5"/>
    <s v="Y"/>
    <s v="202203"/>
    <n v="18481"/>
    <n v="589691.33696755301"/>
    <n v="12012763.768676201"/>
    <m/>
    <n v="4.9088731646018E-2"/>
    <n v="7.26"/>
    <n v="6.8243999999999998"/>
    <n v="907"/>
    <n v="6189.73"/>
    <n v="-34.11"/>
    <n v="6155.62"/>
  </r>
  <r>
    <x v="110"/>
    <x v="36"/>
    <s v="7S"/>
    <x v="7"/>
    <x v="1"/>
    <x v="5"/>
    <s v="N"/>
    <s v="202203"/>
    <n v="5118"/>
    <n v="589691.33696755301"/>
    <m/>
    <m/>
    <m/>
    <n v="4.0199999999999996"/>
    <n v="3.7787999999999999"/>
    <m/>
    <n v="0"/>
    <n v="0"/>
    <n v="0"/>
  </r>
  <r>
    <x v="110"/>
    <x v="36"/>
    <s v="7R"/>
    <x v="3"/>
    <x v="1"/>
    <x v="5"/>
    <s v="N"/>
    <s v="202203"/>
    <n v="30157"/>
    <n v="589691.33696755301"/>
    <m/>
    <m/>
    <m/>
    <n v="5.89"/>
    <n v="5.5366"/>
    <m/>
    <n v="0"/>
    <n v="0"/>
    <n v="0"/>
  </r>
  <r>
    <x v="110"/>
    <x v="36"/>
    <s v="K4"/>
    <x v="0"/>
    <x v="2"/>
    <x v="5"/>
    <s v="Y"/>
    <s v="202203"/>
    <n v="7190"/>
    <n v="589691.33696755301"/>
    <n v="12012763.768676201"/>
    <m/>
    <n v="4.9088731646018E-2"/>
    <n v="7.58"/>
    <n v="7.1252000000000004"/>
    <n v="352"/>
    <n v="2508.0700000000002"/>
    <n v="28.5"/>
    <n v="2536.5700000000002"/>
  </r>
  <r>
    <x v="110"/>
    <x v="36"/>
    <s v="KM"/>
    <x v="4"/>
    <x v="2"/>
    <x v="5"/>
    <s v="Y"/>
    <s v="202203"/>
    <n v="21826"/>
    <n v="589691.33696755301"/>
    <n v="13369671.851975"/>
    <m/>
    <n v="4.4106642518712498E-2"/>
    <n v="8.7899999999999991"/>
    <n v="8.2626000000000008"/>
    <n v="962"/>
    <n v="7948.62"/>
    <n v="66.08"/>
    <n v="8014.7"/>
  </r>
  <r>
    <x v="110"/>
    <x v="36"/>
    <s v="KQ"/>
    <x v="3"/>
    <x v="2"/>
    <x v="5"/>
    <s v="N"/>
    <s v="202203"/>
    <n v="10037"/>
    <n v="589691.33696755301"/>
    <m/>
    <m/>
    <m/>
    <n v="7.82"/>
    <n v="7.3507999999999996"/>
    <m/>
    <n v="0"/>
    <n v="0"/>
    <n v="0"/>
  </r>
  <r>
    <x v="111"/>
    <x v="36"/>
    <s v="71"/>
    <x v="0"/>
    <x v="0"/>
    <x v="5"/>
    <s v="Y"/>
    <s v="202203"/>
    <n v="110364"/>
    <n v="408619.97849400999"/>
    <n v="12012763.768676201"/>
    <m/>
    <n v="3.40154843933171E-2"/>
    <n v="0.61"/>
    <n v="0.57492500000000002"/>
    <n v="3754"/>
    <n v="2158.27"/>
    <n v="62.65"/>
    <n v="2220.92"/>
  </r>
  <r>
    <x v="111"/>
    <x v="36"/>
    <s v="79"/>
    <x v="12"/>
    <x v="0"/>
    <x v="5"/>
    <s v="Y"/>
    <s v="202203"/>
    <n v="337681"/>
    <n v="408619.97849400999"/>
    <n v="14082686.2333414"/>
    <m/>
    <n v="2.90157695572726E-2"/>
    <n v="0.72"/>
    <n v="0.67859999999999998"/>
    <n v="9798"/>
    <n v="6648.92"/>
    <n v="199.51"/>
    <n v="6848.43"/>
  </r>
  <r>
    <x v="111"/>
    <x v="36"/>
    <s v="7G"/>
    <x v="7"/>
    <x v="0"/>
    <x v="5"/>
    <s v="Y"/>
    <s v="202203"/>
    <n v="16228"/>
    <n v="408619.97849400999"/>
    <n v="9005444.3286149595"/>
    <m/>
    <n v="4.5374771480804398E-2"/>
    <n v="0.41"/>
    <n v="0.38642500000000002"/>
    <n v="736"/>
    <n v="284.41000000000003"/>
    <n v="11.98"/>
    <n v="296.39000000000004"/>
  </r>
  <r>
    <x v="111"/>
    <x v="36"/>
    <s v="72"/>
    <x v="4"/>
    <x v="0"/>
    <x v="5"/>
    <s v="N"/>
    <s v="202203"/>
    <n v="465012"/>
    <n v="408619.97849400999"/>
    <m/>
    <m/>
    <m/>
    <n v="0.66"/>
    <n v="0.62204999999999999"/>
    <m/>
    <n v="0"/>
    <n v="0"/>
    <n v="0"/>
  </r>
  <r>
    <x v="111"/>
    <x v="36"/>
    <s v="7H"/>
    <x v="3"/>
    <x v="0"/>
    <x v="5"/>
    <s v="Y"/>
    <s v="202203"/>
    <n v="126155"/>
    <n v="408619.97849400999"/>
    <n v="11399491.870128101"/>
    <m/>
    <n v="3.58454554947997E-2"/>
    <n v="0.54"/>
    <n v="0.50895000000000001"/>
    <n v="4522"/>
    <n v="2301.4699999999998"/>
    <n v="90.07"/>
    <n v="2391.54"/>
  </r>
  <r>
    <x v="111"/>
    <x v="36"/>
    <s v="7P"/>
    <x v="0"/>
    <x v="1"/>
    <x v="5"/>
    <s v="Y"/>
    <s v="202203"/>
    <n v="18481"/>
    <n v="408619.97849400999"/>
    <n v="12012763.768676201"/>
    <m/>
    <n v="3.40154843933171E-2"/>
    <n v="7.26"/>
    <n v="6.8243999999999998"/>
    <n v="628"/>
    <n v="4285.72"/>
    <n v="-34.119999999999997"/>
    <n v="4251.6000000000004"/>
  </r>
  <r>
    <x v="111"/>
    <x v="36"/>
    <s v="7S"/>
    <x v="7"/>
    <x v="1"/>
    <x v="5"/>
    <s v="Y"/>
    <s v="202203"/>
    <n v="5118"/>
    <n v="408619.97849400999"/>
    <n v="9005444.3286149595"/>
    <m/>
    <n v="4.5374771480804398E-2"/>
    <n v="4.0199999999999996"/>
    <n v="3.7787999999999999"/>
    <n v="232"/>
    <n v="876.68"/>
    <n v="-18.88"/>
    <n v="857.8"/>
  </r>
  <r>
    <x v="111"/>
    <x v="36"/>
    <s v="7R"/>
    <x v="3"/>
    <x v="1"/>
    <x v="5"/>
    <s v="Y"/>
    <s v="202203"/>
    <n v="30157"/>
    <n v="408619.97849400999"/>
    <n v="11399491.870128101"/>
    <m/>
    <n v="3.58454554947997E-2"/>
    <n v="5.89"/>
    <n v="5.5366"/>
    <n v="1080"/>
    <n v="5979.53"/>
    <n v="-33.21"/>
    <n v="5946.32"/>
  </r>
  <r>
    <x v="111"/>
    <x v="36"/>
    <s v="K4"/>
    <x v="0"/>
    <x v="2"/>
    <x v="5"/>
    <s v="Y"/>
    <s v="202203"/>
    <n v="7190"/>
    <n v="408619.97849400999"/>
    <n v="12012763.768676201"/>
    <m/>
    <n v="3.40154843933171E-2"/>
    <n v="7.58"/>
    <n v="7.1252000000000004"/>
    <n v="244"/>
    <n v="1738.55"/>
    <n v="21.38"/>
    <n v="1759.93"/>
  </r>
  <r>
    <x v="111"/>
    <x v="36"/>
    <s v="KM"/>
    <x v="4"/>
    <x v="2"/>
    <x v="5"/>
    <s v="N"/>
    <s v="202203"/>
    <n v="21826"/>
    <n v="408619.97849400999"/>
    <m/>
    <m/>
    <m/>
    <n v="8.7899999999999991"/>
    <n v="8.2626000000000008"/>
    <m/>
    <n v="0"/>
    <n v="0"/>
    <n v="0"/>
  </r>
  <r>
    <x v="111"/>
    <x v="36"/>
    <s v="KQ"/>
    <x v="3"/>
    <x v="2"/>
    <x v="5"/>
    <s v="Y"/>
    <s v="202203"/>
    <n v="10037"/>
    <n v="408619.97849400999"/>
    <n v="11399491.870128101"/>
    <m/>
    <n v="3.58454554947997E-2"/>
    <n v="7.82"/>
    <n v="7.3507999999999996"/>
    <n v="359"/>
    <n v="2638.94"/>
    <n v="14.7"/>
    <n v="2653.64"/>
  </r>
  <r>
    <x v="112"/>
    <x v="37"/>
    <s v="H4"/>
    <x v="15"/>
    <x v="0"/>
    <x v="10"/>
    <s v="Y"/>
    <s v="202203"/>
    <n v="140092"/>
    <n v="15141228.027254499"/>
    <n v="15726385.615002999"/>
    <m/>
    <n v="0.96279134938734501"/>
    <n v="1.87"/>
    <n v="1.762475"/>
    <n v="134879"/>
    <n v="237720.87"/>
    <n v="7594.51"/>
    <n v="245315.38"/>
  </r>
  <r>
    <x v="112"/>
    <x v="37"/>
    <s v="H3"/>
    <x v="7"/>
    <x v="0"/>
    <x v="10"/>
    <s v="Y"/>
    <s v="202203"/>
    <n v="55618"/>
    <n v="15141228.027254499"/>
    <n v="19854123.660944201"/>
    <m/>
    <n v="0.76262384005592698"/>
    <n v="2.46"/>
    <n v="2.3185500000000001"/>
    <n v="42415"/>
    <n v="98341.3"/>
    <n v="2522.58"/>
    <n v="100863.88"/>
  </r>
  <r>
    <x v="112"/>
    <x v="37"/>
    <s v="H2"/>
    <x v="1"/>
    <x v="0"/>
    <x v="10"/>
    <s v="Y"/>
    <s v="202203"/>
    <n v="191229"/>
    <n v="15141228.027254499"/>
    <n v="19854123.660944201"/>
    <m/>
    <n v="0.76262384005592698"/>
    <n v="2.46"/>
    <n v="2.3185500000000001"/>
    <n v="145835"/>
    <n v="338125.74"/>
    <n v="9322.89"/>
    <n v="347448.63"/>
  </r>
  <r>
    <x v="112"/>
    <x v="37"/>
    <s v="H1"/>
    <x v="3"/>
    <x v="0"/>
    <x v="10"/>
    <s v="N"/>
    <s v="202203"/>
    <n v="68927"/>
    <n v="15141228.027254499"/>
    <m/>
    <m/>
    <m/>
    <n v="0.65"/>
    <n v="0.61262499999999998"/>
    <m/>
    <n v="0"/>
    <n v="0"/>
    <n v="0"/>
  </r>
  <r>
    <x v="112"/>
    <x v="37"/>
    <s v="H7"/>
    <x v="2"/>
    <x v="1"/>
    <x v="10"/>
    <s v="Y"/>
    <s v="202203"/>
    <n v="0"/>
    <n v="15141228.027254499"/>
    <n v="19854123.660944201"/>
    <m/>
    <n v="0.76262384005592698"/>
    <n v="16.350000000000001"/>
    <n v="15.369"/>
    <n v="0"/>
    <n v="0"/>
    <n v="-399.6"/>
    <n v="-399.6"/>
  </r>
  <r>
    <x v="112"/>
    <x v="37"/>
    <s v="H6"/>
    <x v="7"/>
    <x v="1"/>
    <x v="10"/>
    <s v="Y"/>
    <s v="202203"/>
    <n v="7910"/>
    <n v="15141228.027254499"/>
    <n v="19854123.660944201"/>
    <m/>
    <n v="0.76262384005592698"/>
    <n v="16.350000000000001"/>
    <n v="15.369"/>
    <n v="6032"/>
    <n v="92705.81"/>
    <n v="-184.44"/>
    <n v="92521.37"/>
  </r>
  <r>
    <x v="112"/>
    <x v="37"/>
    <s v="H5"/>
    <x v="1"/>
    <x v="1"/>
    <x v="10"/>
    <s v="Y"/>
    <s v="202203"/>
    <n v="11317"/>
    <n v="15141228.027254499"/>
    <n v="19854123.660944201"/>
    <m/>
    <n v="0.76262384005592698"/>
    <n v="16.350000000000001"/>
    <n v="15.369"/>
    <n v="8630"/>
    <n v="132634.47"/>
    <n v="768.45"/>
    <n v="133402.92000000001"/>
  </r>
  <r>
    <x v="112"/>
    <x v="37"/>
    <s v="KC"/>
    <x v="15"/>
    <x v="2"/>
    <x v="10"/>
    <s v="Y"/>
    <s v="202203"/>
    <n v="6589"/>
    <n v="15141228.027254499"/>
    <n v="15726385.615002999"/>
    <m/>
    <n v="0.96279134938734501"/>
    <n v="27.43"/>
    <n v="25.784199999999998"/>
    <n v="6343"/>
    <n v="163549.18"/>
    <n v="1830.7"/>
    <n v="165379.88"/>
  </r>
  <r>
    <x v="112"/>
    <x v="37"/>
    <s v="KG"/>
    <x v="1"/>
    <x v="2"/>
    <x v="10"/>
    <s v="Y"/>
    <s v="202203"/>
    <n v="9392"/>
    <n v="15141228.027254499"/>
    <n v="19854123.660944201"/>
    <m/>
    <n v="0.76262384005592698"/>
    <n v="36.21"/>
    <n v="34.037399999999998"/>
    <n v="7162"/>
    <n v="243775.86"/>
    <n v="1769.94"/>
    <n v="245545.8"/>
  </r>
  <r>
    <x v="112"/>
    <x v="37"/>
    <s v="KR"/>
    <x v="3"/>
    <x v="2"/>
    <x v="10"/>
    <s v="N"/>
    <s v="202203"/>
    <n v="6447"/>
    <n v="15141228.027254499"/>
    <m/>
    <m/>
    <m/>
    <n v="9.4600000000000009"/>
    <n v="8.8924000000000003"/>
    <m/>
    <n v="0"/>
    <n v="0"/>
    <n v="0"/>
  </r>
  <r>
    <x v="113"/>
    <x v="38"/>
    <s v="W2"/>
    <x v="0"/>
    <x v="0"/>
    <x v="8"/>
    <s v="Y"/>
    <s v="202203"/>
    <n v="48535"/>
    <n v="1391835.68203079"/>
    <n v="9638978.7935049701"/>
    <m/>
    <n v="0.14439659136594901"/>
    <n v="2.0099999999999998"/>
    <n v="1.894425"/>
    <n v="7008"/>
    <n v="13276.13"/>
    <n v="392.14"/>
    <n v="13668.269999999999"/>
  </r>
  <r>
    <x v="113"/>
    <x v="38"/>
    <s v="W4"/>
    <x v="13"/>
    <x v="0"/>
    <x v="8"/>
    <s v="N"/>
    <s v="202203"/>
    <n v="58539"/>
    <n v="1391835.68203079"/>
    <m/>
    <m/>
    <m/>
    <n v="0.73"/>
    <n v="0.688025"/>
    <m/>
    <n v="0"/>
    <n v="0"/>
    <n v="0"/>
  </r>
  <r>
    <x v="113"/>
    <x v="38"/>
    <s v="W3"/>
    <x v="1"/>
    <x v="0"/>
    <x v="8"/>
    <s v="Y"/>
    <s v="202203"/>
    <n v="125389"/>
    <n v="1391835.68203079"/>
    <n v="9643512.5427239891"/>
    <m/>
    <n v="0.144328705527627"/>
    <n v="2.0099999999999998"/>
    <n v="1.894425"/>
    <n v="18097"/>
    <n v="34283.410000000003"/>
    <n v="1151.82"/>
    <n v="35435.230000000003"/>
  </r>
  <r>
    <x v="113"/>
    <x v="38"/>
    <s v="W5"/>
    <x v="0"/>
    <x v="1"/>
    <x v="8"/>
    <s v="Y"/>
    <s v="202203"/>
    <n v="5342"/>
    <n v="1391835.68203079"/>
    <n v="8525576.1012209393"/>
    <m/>
    <n v="0.163254150277477"/>
    <n v="23.37"/>
    <n v="21.9678"/>
    <n v="872"/>
    <n v="19155.919999999998"/>
    <n v="-43.95"/>
    <n v="19111.969999999998"/>
  </r>
  <r>
    <x v="113"/>
    <x v="38"/>
    <s v="W6"/>
    <x v="1"/>
    <x v="1"/>
    <x v="8"/>
    <s v="Y"/>
    <s v="202203"/>
    <n v="9095"/>
    <n v="1391835.68203079"/>
    <n v="9354770.9723507408"/>
    <m/>
    <n v="0.148783512300252"/>
    <n v="28.22"/>
    <n v="26.526800000000001"/>
    <n v="1353"/>
    <n v="35890.76"/>
    <n v="-291.8"/>
    <n v="35598.959999999999"/>
  </r>
  <r>
    <x v="113"/>
    <x v="38"/>
    <s v="K6"/>
    <x v="0"/>
    <x v="2"/>
    <x v="8"/>
    <s v="Y"/>
    <s v="202203"/>
    <n v="3216"/>
    <n v="1391835.68203079"/>
    <n v="8525576.1012209393"/>
    <m/>
    <n v="0.163254150277477"/>
    <n v="16.82"/>
    <n v="15.8108"/>
    <n v="525"/>
    <n v="8300.67"/>
    <n v="158.1"/>
    <n v="8458.77"/>
  </r>
  <r>
    <x v="113"/>
    <x v="38"/>
    <s v="KJ"/>
    <x v="1"/>
    <x v="2"/>
    <x v="8"/>
    <s v="Y"/>
    <s v="202203"/>
    <n v="3899"/>
    <n v="1391835.68203079"/>
    <n v="9643512.5427239891"/>
    <m/>
    <n v="0.144328705527627"/>
    <n v="20.32"/>
    <n v="19.1008"/>
    <n v="562"/>
    <n v="10734.65"/>
    <n v="19.100000000000001"/>
    <n v="10753.75"/>
  </r>
  <r>
    <x v="18"/>
    <x v="6"/>
    <s v="P1"/>
    <x v="7"/>
    <x v="1"/>
    <x v="2"/>
    <s v="Y"/>
    <s v="202203"/>
    <n v="5415"/>
    <n v="604077.75907036103"/>
    <n v="7198023.4109100904"/>
    <m/>
    <n v="8.39227277525601E-2"/>
    <n v="9.76"/>
    <n v="9.1744000000000003"/>
    <n v="454"/>
    <n v="4165.18"/>
    <n v="9.17"/>
    <n v="4174.3500000000004"/>
  </r>
  <r>
    <x v="19"/>
    <x v="6"/>
    <s v="P1"/>
    <x v="7"/>
    <x v="1"/>
    <x v="2"/>
    <s v="Y"/>
    <s v="202203"/>
    <n v="5415"/>
    <n v="1975.60021834332"/>
    <n v="7198023.4109100904"/>
    <m/>
    <n v="2.7446426686371898E-4"/>
    <n v="9.76"/>
    <n v="9.1744000000000003"/>
    <n v="1"/>
    <n v="9.17"/>
    <n v="0"/>
    <n v="9.17"/>
  </r>
  <r>
    <x v="20"/>
    <x v="7"/>
    <s v="P1"/>
    <x v="7"/>
    <x v="1"/>
    <x v="2"/>
    <s v="Y"/>
    <s v="202203"/>
    <n v="5415"/>
    <n v="788771.05127753306"/>
    <n v="7198023.4109100904"/>
    <m/>
    <n v="0.109581617931666"/>
    <n v="9.76"/>
    <n v="9.1744000000000003"/>
    <n v="593"/>
    <n v="5440.42"/>
    <n v="0"/>
    <n v="5440.42"/>
  </r>
  <r>
    <x v="21"/>
    <x v="8"/>
    <s v="P1"/>
    <x v="7"/>
    <x v="1"/>
    <x v="2"/>
    <s v="Y"/>
    <s v="202203"/>
    <n v="5415"/>
    <n v="8839.5445666899705"/>
    <n v="7198023.4109100904"/>
    <m/>
    <n v="1.2280516555825301E-3"/>
    <n v="9.76"/>
    <n v="9.1744000000000003"/>
    <n v="6"/>
    <n v="55.05"/>
    <n v="0"/>
    <n v="55.05"/>
  </r>
  <r>
    <x v="22"/>
    <x v="8"/>
    <s v="P1"/>
    <x v="7"/>
    <x v="1"/>
    <x v="2"/>
    <s v="Y"/>
    <s v="202203"/>
    <n v="5415"/>
    <n v="31305.6649983633"/>
    <n v="7198023.4109100904"/>
    <m/>
    <n v="4.3492029979943E-3"/>
    <n v="9.76"/>
    <n v="9.1744000000000003"/>
    <n v="23"/>
    <n v="211.01"/>
    <n v="0"/>
    <n v="211.01"/>
  </r>
  <r>
    <x v="23"/>
    <x v="8"/>
    <s v="P1"/>
    <x v="7"/>
    <x v="1"/>
    <x v="2"/>
    <s v="Y"/>
    <s v="202203"/>
    <n v="5415"/>
    <n v="2659183.2220980301"/>
    <n v="7198023.4109100904"/>
    <m/>
    <n v="0.36943242197121601"/>
    <n v="9.76"/>
    <n v="9.1744000000000003"/>
    <n v="2000"/>
    <n v="18348.8"/>
    <n v="18.34"/>
    <n v="18367.14"/>
  </r>
  <r>
    <x v="24"/>
    <x v="8"/>
    <s v="P1"/>
    <x v="7"/>
    <x v="1"/>
    <x v="2"/>
    <s v="Y"/>
    <s v="202203"/>
    <n v="5415"/>
    <n v="870099.92693266599"/>
    <n v="7198023.4109100904"/>
    <m/>
    <n v="0.12088039691755501"/>
    <n v="9.76"/>
    <n v="9.1744000000000003"/>
    <n v="654"/>
    <n v="6000.06"/>
    <n v="9.18"/>
    <n v="6009.2400000000007"/>
  </r>
  <r>
    <x v="25"/>
    <x v="8"/>
    <s v="P1"/>
    <x v="7"/>
    <x v="1"/>
    <x v="2"/>
    <s v="Y"/>
    <s v="202203"/>
    <n v="5415"/>
    <n v="1324234.6950723501"/>
    <n v="7198023.4109100904"/>
    <m/>
    <n v="0.18397199056968899"/>
    <n v="9.76"/>
    <n v="9.1744000000000003"/>
    <n v="996"/>
    <n v="9137.7000000000007"/>
    <n v="9.17"/>
    <n v="9146.8700000000008"/>
  </r>
  <r>
    <x v="26"/>
    <x v="8"/>
    <s v="P1"/>
    <x v="7"/>
    <x v="1"/>
    <x v="2"/>
    <s v="Y"/>
    <s v="202203"/>
    <n v="5415"/>
    <n v="909535.94667575101"/>
    <n v="7198023.4109100904"/>
    <m/>
    <n v="0.12635912593687301"/>
    <n v="9.76"/>
    <n v="9.1744000000000003"/>
    <n v="684"/>
    <n v="6275.29"/>
    <n v="0"/>
    <n v="6275.29"/>
  </r>
  <r>
    <x v="0"/>
    <x v="0"/>
    <s v="P2"/>
    <x v="7"/>
    <x v="1"/>
    <x v="0"/>
    <s v="Y"/>
    <s v="202203"/>
    <n v="7953"/>
    <n v="74566.244138496506"/>
    <n v="7356223.3976251297"/>
    <m/>
    <n v="1.01364844578496E-2"/>
    <n v="11.9"/>
    <n v="11.186"/>
    <n v="80"/>
    <n v="894.88"/>
    <n v="-11.19"/>
    <n v="883.68999999999994"/>
  </r>
  <r>
    <x v="1"/>
    <x v="0"/>
    <s v="P2"/>
    <x v="7"/>
    <x v="1"/>
    <x v="0"/>
    <s v="Y"/>
    <s v="202203"/>
    <n v="7953"/>
    <n v="166988.87486586499"/>
    <n v="7356223.3976251297"/>
    <m/>
    <n v="2.2700353950612099E-2"/>
    <n v="11.9"/>
    <n v="11.186"/>
    <n v="180"/>
    <n v="2013.48"/>
    <n v="-11.19"/>
    <n v="2002.29"/>
  </r>
  <r>
    <x v="9"/>
    <x v="0"/>
    <s v="P2"/>
    <x v="7"/>
    <x v="1"/>
    <x v="0"/>
    <s v="Y"/>
    <s v="202203"/>
    <n v="7953"/>
    <n v="127375.557667289"/>
    <n v="7356223.3976251297"/>
    <m/>
    <n v="1.7315346582379602E-2"/>
    <n v="11.9"/>
    <n v="11.186"/>
    <n v="137"/>
    <n v="1532.48"/>
    <n v="-11.18"/>
    <n v="1521.3"/>
  </r>
  <r>
    <x v="10"/>
    <x v="1"/>
    <s v="P2"/>
    <x v="7"/>
    <x v="1"/>
    <x v="0"/>
    <s v="Y"/>
    <s v="202203"/>
    <n v="7953"/>
    <n v="207665.976797396"/>
    <n v="7356223.3976251297"/>
    <m/>
    <n v="2.8229971491137502E-2"/>
    <n v="11.9"/>
    <n v="11.186"/>
    <n v="224"/>
    <n v="2505.66"/>
    <n v="-11.19"/>
    <n v="2494.4699999999998"/>
  </r>
  <r>
    <x v="11"/>
    <x v="1"/>
    <s v="P2"/>
    <x v="7"/>
    <x v="1"/>
    <x v="0"/>
    <s v="Y"/>
    <s v="202203"/>
    <n v="7953"/>
    <n v="894313.693711336"/>
    <n v="7356223.3976251297"/>
    <m/>
    <n v="0.121572394606729"/>
    <n v="11.9"/>
    <n v="11.186"/>
    <n v="966"/>
    <n v="10805.68"/>
    <n v="-44.74"/>
    <n v="10760.94"/>
  </r>
  <r>
    <x v="2"/>
    <x v="1"/>
    <s v="P2"/>
    <x v="7"/>
    <x v="1"/>
    <x v="0"/>
    <s v="Y"/>
    <s v="202203"/>
    <n v="7953"/>
    <n v="8079.6983288656202"/>
    <n v="7356223.3976251297"/>
    <m/>
    <n v="1.0983486895563899E-3"/>
    <n v="11.9"/>
    <n v="11.186"/>
    <n v="8"/>
    <n v="89.49"/>
    <n v="0"/>
    <n v="89.49"/>
  </r>
  <r>
    <x v="3"/>
    <x v="1"/>
    <s v="P2"/>
    <x v="7"/>
    <x v="1"/>
    <x v="0"/>
    <s v="Y"/>
    <s v="202203"/>
    <n v="7953"/>
    <n v="113597.012554741"/>
    <n v="7356223.3976251297"/>
    <m/>
    <n v="1.5442300541255199E-2"/>
    <n v="11.9"/>
    <n v="11.186"/>
    <n v="122"/>
    <n v="1364.69"/>
    <n v="-11.19"/>
    <n v="1353.5"/>
  </r>
  <r>
    <x v="4"/>
    <x v="1"/>
    <s v="P2"/>
    <x v="7"/>
    <x v="1"/>
    <x v="0"/>
    <s v="N"/>
    <s v="202203"/>
    <n v="7953"/>
    <n v="2380.8515451829699"/>
    <m/>
    <m/>
    <m/>
    <n v="11.9"/>
    <n v="11.186"/>
    <m/>
    <n v="0"/>
    <n v="0"/>
    <n v="0"/>
  </r>
  <r>
    <x v="5"/>
    <x v="2"/>
    <s v="P2"/>
    <x v="7"/>
    <x v="1"/>
    <x v="0"/>
    <s v="Y"/>
    <s v="202203"/>
    <n v="7953"/>
    <n v="1394393.8310314701"/>
    <n v="7356223.3976251297"/>
    <m/>
    <n v="0.18955294798165501"/>
    <n v="11.9"/>
    <n v="11.186"/>
    <n v="1507"/>
    <n v="16857.3"/>
    <n v="-67.12"/>
    <n v="16790.18"/>
  </r>
  <r>
    <x v="6"/>
    <x v="2"/>
    <s v="P2"/>
    <x v="7"/>
    <x v="1"/>
    <x v="0"/>
    <s v="Y"/>
    <s v="202203"/>
    <n v="7953"/>
    <n v="879496.69207376102"/>
    <n v="7356223.3976251297"/>
    <m/>
    <n v="0.119558181492652"/>
    <n v="11.9"/>
    <n v="11.186"/>
    <n v="950"/>
    <n v="10626.7"/>
    <n v="-44.74"/>
    <n v="10581.960000000001"/>
  </r>
  <r>
    <x v="7"/>
    <x v="2"/>
    <s v="P2"/>
    <x v="7"/>
    <x v="1"/>
    <x v="0"/>
    <s v="Y"/>
    <s v="202203"/>
    <n v="7953"/>
    <n v="528979.62256538705"/>
    <n v="7356223.3976251297"/>
    <m/>
    <n v="7.1909129722210793E-2"/>
    <n v="11.9"/>
    <n v="11.186"/>
    <n v="571"/>
    <n v="6387.21"/>
    <n v="-22.38"/>
    <n v="6364.83"/>
  </r>
  <r>
    <x v="8"/>
    <x v="3"/>
    <s v="P2"/>
    <x v="7"/>
    <x v="1"/>
    <x v="0"/>
    <s v="Y"/>
    <s v="202203"/>
    <n v="7953"/>
    <n v="13981.170775968099"/>
    <n v="7356223.3976251297"/>
    <m/>
    <n v="1.9005908358467999E-3"/>
    <n v="11.9"/>
    <n v="11.186"/>
    <n v="15"/>
    <n v="167.79"/>
    <n v="0"/>
    <n v="167.79"/>
  </r>
  <r>
    <x v="12"/>
    <x v="3"/>
    <s v="P2"/>
    <x v="7"/>
    <x v="1"/>
    <x v="0"/>
    <s v="Y"/>
    <s v="202203"/>
    <n v="7953"/>
    <n v="2946785.0231145499"/>
    <n v="7356223.3976251297"/>
    <m/>
    <n v="0.400583949648115"/>
    <n v="11.9"/>
    <n v="11.186"/>
    <n v="3185"/>
    <n v="35627.410000000003"/>
    <n v="-134.22999999999999"/>
    <n v="35493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21641A-D780-4AF3-81DE-805A72FFF68C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CO">
  <location ref="A1:D1552" firstHeaderRow="0" firstDataRow="1" firstDataCol="1"/>
  <pivotFields count="19">
    <pivotField axis="axisRow" showAll="0">
      <items count="115">
        <item x="77"/>
        <item x="41"/>
        <item x="99"/>
        <item x="82"/>
        <item x="100"/>
        <item x="68"/>
        <item x="103"/>
        <item x="56"/>
        <item x="87"/>
        <item x="84"/>
        <item x="59"/>
        <item x="113"/>
        <item x="60"/>
        <item x="13"/>
        <item x="64"/>
        <item x="104"/>
        <item x="105"/>
        <item x="65"/>
        <item x="10"/>
        <item x="78"/>
        <item x="44"/>
        <item x="101"/>
        <item x="45"/>
        <item x="61"/>
        <item x="95"/>
        <item x="91"/>
        <item x="38"/>
        <item x="79"/>
        <item x="49"/>
        <item x="28"/>
        <item x="21"/>
        <item x="11"/>
        <item x="5"/>
        <item x="29"/>
        <item x="2"/>
        <item x="22"/>
        <item x="0"/>
        <item x="51"/>
        <item x="69"/>
        <item x="92"/>
        <item x="96"/>
        <item x="52"/>
        <item x="14"/>
        <item x="23"/>
        <item x="6"/>
        <item x="46"/>
        <item x="1"/>
        <item x="72"/>
        <item x="66"/>
        <item x="70"/>
        <item x="8"/>
        <item x="18"/>
        <item x="24"/>
        <item x="112"/>
        <item x="39"/>
        <item x="73"/>
        <item x="108"/>
        <item x="12"/>
        <item x="30"/>
        <item x="106"/>
        <item x="102"/>
        <item x="74"/>
        <item x="33"/>
        <item x="7"/>
        <item x="34"/>
        <item x="75"/>
        <item x="63"/>
        <item x="53"/>
        <item x="9"/>
        <item x="47"/>
        <item x="93"/>
        <item x="16"/>
        <item x="80"/>
        <item x="85"/>
        <item x="35"/>
        <item x="83"/>
        <item x="109"/>
        <item x="110"/>
        <item x="25"/>
        <item x="42"/>
        <item x="97"/>
        <item x="19"/>
        <item x="67"/>
        <item x="48"/>
        <item x="31"/>
        <item x="3"/>
        <item x="36"/>
        <item x="17"/>
        <item x="86"/>
        <item x="71"/>
        <item x="54"/>
        <item x="107"/>
        <item x="111"/>
        <item x="76"/>
        <item x="81"/>
        <item x="88"/>
        <item x="57"/>
        <item x="40"/>
        <item x="43"/>
        <item x="27"/>
        <item x="37"/>
        <item x="15"/>
        <item x="20"/>
        <item x="62"/>
        <item x="50"/>
        <item x="94"/>
        <item x="4"/>
        <item x="89"/>
        <item x="55"/>
        <item x="26"/>
        <item x="90"/>
        <item x="98"/>
        <item x="32"/>
        <item x="58"/>
        <item t="default"/>
      </items>
    </pivotField>
    <pivotField axis="axisRow" showAll="0">
      <items count="40">
        <item x="0"/>
        <item x="1"/>
        <item x="22"/>
        <item x="28"/>
        <item x="30"/>
        <item x="9"/>
        <item x="2"/>
        <item x="4"/>
        <item x="5"/>
        <item x="10"/>
        <item x="19"/>
        <item x="31"/>
        <item x="3"/>
        <item x="23"/>
        <item x="6"/>
        <item x="34"/>
        <item x="32"/>
        <item x="15"/>
        <item x="16"/>
        <item x="11"/>
        <item x="24"/>
        <item x="25"/>
        <item x="29"/>
        <item x="12"/>
        <item x="26"/>
        <item x="13"/>
        <item x="14"/>
        <item x="33"/>
        <item x="7"/>
        <item x="27"/>
        <item x="18"/>
        <item x="20"/>
        <item x="8"/>
        <item x="17"/>
        <item x="21"/>
        <item x="35"/>
        <item x="36"/>
        <item x="37"/>
        <item x="38"/>
        <item t="default"/>
      </items>
    </pivotField>
    <pivotField showAll="0"/>
    <pivotField axis="axisRow" showAll="0">
      <items count="18">
        <item x="5"/>
        <item x="0"/>
        <item x="10"/>
        <item x="6"/>
        <item x="12"/>
        <item x="8"/>
        <item x="14"/>
        <item x="15"/>
        <item x="16"/>
        <item x="13"/>
        <item x="2"/>
        <item x="7"/>
        <item x="11"/>
        <item x="9"/>
        <item x="1"/>
        <item x="4"/>
        <item x="3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showAll="0">
      <items count="14">
        <item x="1"/>
        <item x="4"/>
        <item x="12"/>
        <item x="5"/>
        <item x="10"/>
        <item x="6"/>
        <item x="7"/>
        <item x="3"/>
        <item x="0"/>
        <item x="8"/>
        <item x="11"/>
        <item x="2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9" showAll="0"/>
    <pivotField numFmtId="170" showAll="0"/>
    <pivotField showAll="0"/>
    <pivotField dataField="1" numFmtId="169" showAll="0"/>
    <pivotField dataField="1" numFmtId="168" showAll="0"/>
    <pivotField dataField="1" numFmtId="168" showAll="0"/>
  </pivotFields>
  <rowFields count="5">
    <field x="3"/>
    <field x="1"/>
    <field x="5"/>
    <field x="4"/>
    <field x="0"/>
  </rowFields>
  <rowItems count="1551">
    <i>
      <x/>
    </i>
    <i r="1">
      <x v="7"/>
    </i>
    <i r="2">
      <x/>
    </i>
    <i r="3">
      <x/>
    </i>
    <i r="4">
      <x v="13"/>
    </i>
    <i r="4">
      <x v="42"/>
    </i>
    <i r="4">
      <x v="101"/>
    </i>
    <i r="1">
      <x v="8"/>
    </i>
    <i r="2">
      <x/>
    </i>
    <i r="3">
      <x/>
    </i>
    <i r="4">
      <x v="71"/>
    </i>
    <i r="4">
      <x v="87"/>
    </i>
    <i r="1">
      <x v="14"/>
    </i>
    <i r="2">
      <x v="11"/>
    </i>
    <i r="3">
      <x/>
    </i>
    <i r="4">
      <x v="51"/>
    </i>
    <i r="4">
      <x v="81"/>
    </i>
    <i r="3">
      <x v="1"/>
    </i>
    <i r="4">
      <x v="51"/>
    </i>
    <i r="4">
      <x v="81"/>
    </i>
    <i r="1">
      <x v="23"/>
    </i>
    <i r="2">
      <x v="1"/>
    </i>
    <i r="3">
      <x v="1"/>
    </i>
    <i r="4">
      <x v="62"/>
    </i>
    <i r="4">
      <x v="64"/>
    </i>
    <i r="4">
      <x v="74"/>
    </i>
    <i r="4">
      <x v="86"/>
    </i>
    <i r="4">
      <x v="100"/>
    </i>
    <i r="1">
      <x v="25"/>
    </i>
    <i r="2">
      <x v="1"/>
    </i>
    <i r="3">
      <x v="1"/>
    </i>
    <i r="4">
      <x v="26"/>
    </i>
    <i r="4">
      <x v="54"/>
    </i>
    <i r="4">
      <x v="97"/>
    </i>
    <i r="1">
      <x v="26"/>
    </i>
    <i r="2">
      <x v="1"/>
    </i>
    <i r="3">
      <x v="1"/>
    </i>
    <i r="4">
      <x v="1"/>
    </i>
    <i r="4">
      <x v="79"/>
    </i>
    <i r="4">
      <x v="98"/>
    </i>
    <i r="1">
      <x v="28"/>
    </i>
    <i r="2">
      <x v="11"/>
    </i>
    <i r="3">
      <x/>
    </i>
    <i r="4">
      <x v="102"/>
    </i>
    <i r="3">
      <x v="1"/>
    </i>
    <i r="4">
      <x v="102"/>
    </i>
    <i r="1">
      <x v="32"/>
    </i>
    <i r="2">
      <x v="11"/>
    </i>
    <i r="3">
      <x/>
    </i>
    <i r="4">
      <x v="30"/>
    </i>
    <i r="4">
      <x v="35"/>
    </i>
    <i r="4">
      <x v="43"/>
    </i>
    <i r="4">
      <x v="52"/>
    </i>
    <i r="4">
      <x v="78"/>
    </i>
    <i r="4">
      <x v="109"/>
    </i>
    <i r="3">
      <x v="1"/>
    </i>
    <i r="4">
      <x v="30"/>
    </i>
    <i r="4">
      <x v="35"/>
    </i>
    <i r="4">
      <x v="43"/>
    </i>
    <i r="4">
      <x v="52"/>
    </i>
    <i r="4">
      <x v="78"/>
    </i>
    <i r="4">
      <x v="109"/>
    </i>
    <i>
      <x v="1"/>
    </i>
    <i r="1">
      <x/>
    </i>
    <i r="2">
      <x v="8"/>
    </i>
    <i r="3">
      <x/>
    </i>
    <i r="4">
      <x v="36"/>
    </i>
    <i r="4">
      <x v="46"/>
    </i>
    <i r="4">
      <x v="68"/>
    </i>
    <i r="1">
      <x v="1"/>
    </i>
    <i r="2">
      <x v="8"/>
    </i>
    <i r="3">
      <x/>
    </i>
    <i r="4">
      <x v="18"/>
    </i>
    <i r="4">
      <x v="31"/>
    </i>
    <i r="4">
      <x v="34"/>
    </i>
    <i r="4">
      <x v="85"/>
    </i>
    <i r="4">
      <x v="106"/>
    </i>
    <i r="1">
      <x v="2"/>
    </i>
    <i r="2">
      <x v="9"/>
    </i>
    <i r="3">
      <x/>
    </i>
    <i r="4">
      <x v="66"/>
    </i>
    <i r="3">
      <x v="1"/>
    </i>
    <i r="4">
      <x v="66"/>
    </i>
    <i r="3">
      <x v="2"/>
    </i>
    <i r="4">
      <x v="66"/>
    </i>
    <i r="1">
      <x v="3"/>
    </i>
    <i r="2">
      <x v="12"/>
    </i>
    <i r="3">
      <x v="2"/>
    </i>
    <i r="4">
      <x/>
    </i>
    <i r="4">
      <x v="19"/>
    </i>
    <i r="4">
      <x v="27"/>
    </i>
    <i r="4">
      <x v="72"/>
    </i>
    <i r="4">
      <x v="94"/>
    </i>
    <i r="1">
      <x v="5"/>
    </i>
    <i r="2">
      <x v="7"/>
    </i>
    <i r="3">
      <x/>
    </i>
    <i r="4">
      <x v="99"/>
    </i>
    <i r="1">
      <x v="6"/>
    </i>
    <i r="2">
      <x v="8"/>
    </i>
    <i r="3">
      <x/>
    </i>
    <i r="4">
      <x v="32"/>
    </i>
    <i r="4">
      <x v="44"/>
    </i>
    <i r="4">
      <x v="63"/>
    </i>
    <i r="1">
      <x v="7"/>
    </i>
    <i r="2">
      <x/>
    </i>
    <i r="3">
      <x/>
    </i>
    <i r="4">
      <x v="13"/>
    </i>
    <i r="4">
      <x v="42"/>
    </i>
    <i r="4">
      <x v="101"/>
    </i>
    <i r="3">
      <x v="2"/>
    </i>
    <i r="4">
      <x v="13"/>
    </i>
    <i r="4">
      <x v="42"/>
    </i>
    <i r="4">
      <x v="101"/>
    </i>
    <i r="1">
      <x v="8"/>
    </i>
    <i r="2">
      <x/>
    </i>
    <i r="3">
      <x/>
    </i>
    <i r="4">
      <x v="71"/>
    </i>
    <i r="4">
      <x v="87"/>
    </i>
    <i r="3">
      <x v="2"/>
    </i>
    <i r="4">
      <x v="71"/>
    </i>
    <i r="4">
      <x v="87"/>
    </i>
    <i r="1">
      <x v="9"/>
    </i>
    <i r="2">
      <x v="7"/>
    </i>
    <i r="3">
      <x/>
    </i>
    <i r="4">
      <x v="29"/>
    </i>
    <i r="1">
      <x v="10"/>
    </i>
    <i r="2">
      <x v="6"/>
    </i>
    <i r="3">
      <x/>
    </i>
    <i r="4">
      <x v="7"/>
    </i>
    <i r="4">
      <x v="96"/>
    </i>
    <i r="3">
      <x v="1"/>
    </i>
    <i r="4">
      <x v="7"/>
    </i>
    <i r="4">
      <x v="96"/>
    </i>
    <i r="3">
      <x v="2"/>
    </i>
    <i r="4">
      <x v="7"/>
    </i>
    <i r="4">
      <x v="96"/>
    </i>
    <i r="1">
      <x v="12"/>
    </i>
    <i r="2">
      <x v="8"/>
    </i>
    <i r="3">
      <x/>
    </i>
    <i r="4">
      <x v="50"/>
    </i>
    <i r="4">
      <x v="57"/>
    </i>
    <i r="1">
      <x v="13"/>
    </i>
    <i r="2">
      <x v="9"/>
    </i>
    <i r="3">
      <x/>
    </i>
    <i r="4">
      <x v="14"/>
    </i>
    <i r="4">
      <x v="17"/>
    </i>
    <i r="4">
      <x v="48"/>
    </i>
    <i r="4">
      <x v="82"/>
    </i>
    <i r="3">
      <x v="1"/>
    </i>
    <i r="4">
      <x v="14"/>
    </i>
    <i r="4">
      <x v="17"/>
    </i>
    <i r="4">
      <x v="48"/>
    </i>
    <i r="4">
      <x v="82"/>
    </i>
    <i r="3">
      <x v="2"/>
    </i>
    <i r="4">
      <x v="14"/>
    </i>
    <i r="4">
      <x v="17"/>
    </i>
    <i r="4">
      <x v="48"/>
    </i>
    <i r="4">
      <x v="82"/>
    </i>
    <i r="1">
      <x v="14"/>
    </i>
    <i r="2">
      <x v="11"/>
    </i>
    <i r="3">
      <x/>
    </i>
    <i r="4">
      <x v="51"/>
    </i>
    <i r="4">
      <x v="81"/>
    </i>
    <i r="3">
      <x v="2"/>
    </i>
    <i r="4">
      <x v="51"/>
    </i>
    <i r="4">
      <x v="81"/>
    </i>
    <i r="1">
      <x v="15"/>
    </i>
    <i r="2">
      <x v="2"/>
    </i>
    <i r="3">
      <x v="1"/>
    </i>
    <i r="4">
      <x v="2"/>
    </i>
    <i r="4">
      <x v="4"/>
    </i>
    <i r="4">
      <x v="21"/>
    </i>
    <i r="4">
      <x v="60"/>
    </i>
    <i r="3">
      <x v="2"/>
    </i>
    <i r="4">
      <x v="2"/>
    </i>
    <i r="4">
      <x v="4"/>
    </i>
    <i r="4">
      <x v="21"/>
    </i>
    <i r="4">
      <x v="60"/>
    </i>
    <i r="1">
      <x v="17"/>
    </i>
    <i r="2">
      <x v="3"/>
    </i>
    <i r="3">
      <x/>
    </i>
    <i r="4">
      <x v="20"/>
    </i>
    <i r="4">
      <x v="22"/>
    </i>
    <i r="4">
      <x v="45"/>
    </i>
    <i r="4">
      <x v="69"/>
    </i>
    <i r="4">
      <x v="83"/>
    </i>
    <i r="3">
      <x v="1"/>
    </i>
    <i r="4">
      <x v="20"/>
    </i>
    <i r="4">
      <x v="22"/>
    </i>
    <i r="4">
      <x v="45"/>
    </i>
    <i r="4">
      <x v="69"/>
    </i>
    <i r="4">
      <x v="83"/>
    </i>
    <i r="3">
      <x v="2"/>
    </i>
    <i r="4">
      <x v="20"/>
    </i>
    <i r="4">
      <x v="22"/>
    </i>
    <i r="4">
      <x v="45"/>
    </i>
    <i r="4">
      <x v="69"/>
    </i>
    <i r="4">
      <x v="83"/>
    </i>
    <i r="1">
      <x v="18"/>
    </i>
    <i r="2">
      <x v="3"/>
    </i>
    <i r="3">
      <x/>
    </i>
    <i r="4">
      <x v="28"/>
    </i>
    <i r="3">
      <x v="1"/>
    </i>
    <i r="4">
      <x v="28"/>
    </i>
    <i r="3">
      <x v="2"/>
    </i>
    <i r="4">
      <x v="28"/>
    </i>
    <i r="1">
      <x v="19"/>
    </i>
    <i r="2">
      <x v="7"/>
    </i>
    <i r="3">
      <x/>
    </i>
    <i r="4">
      <x v="33"/>
    </i>
    <i r="4">
      <x v="58"/>
    </i>
    <i r="4">
      <x v="84"/>
    </i>
    <i r="4">
      <x v="112"/>
    </i>
    <i r="1">
      <x v="20"/>
    </i>
    <i r="2">
      <x v="9"/>
    </i>
    <i r="3">
      <x/>
    </i>
    <i r="4">
      <x v="5"/>
    </i>
    <i r="4">
      <x v="38"/>
    </i>
    <i r="4">
      <x v="49"/>
    </i>
    <i r="3">
      <x v="1"/>
    </i>
    <i r="4">
      <x v="5"/>
    </i>
    <i r="4">
      <x v="38"/>
    </i>
    <i r="4">
      <x v="49"/>
    </i>
    <i r="3">
      <x v="2"/>
    </i>
    <i r="4">
      <x v="5"/>
    </i>
    <i r="4">
      <x v="38"/>
    </i>
    <i r="4">
      <x v="49"/>
    </i>
    <i r="1">
      <x v="21"/>
    </i>
    <i r="2">
      <x v="9"/>
    </i>
    <i r="3">
      <x/>
    </i>
    <i r="4">
      <x v="89"/>
    </i>
    <i r="3">
      <x v="1"/>
    </i>
    <i r="4">
      <x v="89"/>
    </i>
    <i r="3">
      <x v="2"/>
    </i>
    <i r="4">
      <x v="89"/>
    </i>
    <i r="1">
      <x v="22"/>
    </i>
    <i r="2">
      <x v="12"/>
    </i>
    <i r="3">
      <x v="2"/>
    </i>
    <i r="4">
      <x v="3"/>
    </i>
    <i r="4">
      <x v="75"/>
    </i>
    <i r="1">
      <x v="23"/>
    </i>
    <i r="2">
      <x v="1"/>
    </i>
    <i r="3">
      <x/>
    </i>
    <i r="4">
      <x v="62"/>
    </i>
    <i r="4">
      <x v="64"/>
    </i>
    <i r="4">
      <x v="74"/>
    </i>
    <i r="4">
      <x v="86"/>
    </i>
    <i r="4">
      <x v="100"/>
    </i>
    <i r="3">
      <x v="1"/>
    </i>
    <i r="4">
      <x v="62"/>
    </i>
    <i r="4">
      <x v="64"/>
    </i>
    <i r="4">
      <x v="74"/>
    </i>
    <i r="4">
      <x v="86"/>
    </i>
    <i r="4">
      <x v="100"/>
    </i>
    <i r="1">
      <x v="24"/>
    </i>
    <i r="2">
      <x v="9"/>
    </i>
    <i r="3">
      <x/>
    </i>
    <i r="4">
      <x v="47"/>
    </i>
    <i r="4">
      <x v="55"/>
    </i>
    <i r="3">
      <x v="1"/>
    </i>
    <i r="4">
      <x v="47"/>
    </i>
    <i r="4">
      <x v="55"/>
    </i>
    <i r="3">
      <x v="2"/>
    </i>
    <i r="4">
      <x v="47"/>
    </i>
    <i r="4">
      <x v="55"/>
    </i>
    <i r="1">
      <x v="25"/>
    </i>
    <i r="2">
      <x v="1"/>
    </i>
    <i r="3">
      <x/>
    </i>
    <i r="4">
      <x v="26"/>
    </i>
    <i r="4">
      <x v="54"/>
    </i>
    <i r="4">
      <x v="97"/>
    </i>
    <i r="3">
      <x v="1"/>
    </i>
    <i r="4">
      <x v="26"/>
    </i>
    <i r="4">
      <x v="54"/>
    </i>
    <i r="4">
      <x v="97"/>
    </i>
    <i r="1">
      <x v="26"/>
    </i>
    <i r="2">
      <x v="1"/>
    </i>
    <i r="3">
      <x/>
    </i>
    <i r="4">
      <x v="1"/>
    </i>
    <i r="4">
      <x v="79"/>
    </i>
    <i r="4">
      <x v="98"/>
    </i>
    <i r="3">
      <x v="1"/>
    </i>
    <i r="4">
      <x v="1"/>
    </i>
    <i r="4">
      <x v="79"/>
    </i>
    <i r="4">
      <x v="98"/>
    </i>
    <i r="1">
      <x v="28"/>
    </i>
    <i r="2">
      <x v="11"/>
    </i>
    <i r="3">
      <x/>
    </i>
    <i r="4">
      <x v="102"/>
    </i>
    <i r="3">
      <x v="2"/>
    </i>
    <i r="4">
      <x v="102"/>
    </i>
    <i r="1">
      <x v="29"/>
    </i>
    <i r="2">
      <x v="9"/>
    </i>
    <i r="3">
      <x/>
    </i>
    <i r="4">
      <x v="61"/>
    </i>
    <i r="4">
      <x v="65"/>
    </i>
    <i r="4">
      <x v="93"/>
    </i>
    <i r="3">
      <x v="1"/>
    </i>
    <i r="4">
      <x v="61"/>
    </i>
    <i r="4">
      <x v="65"/>
    </i>
    <i r="4">
      <x v="93"/>
    </i>
    <i r="3">
      <x v="2"/>
    </i>
    <i r="4">
      <x v="61"/>
    </i>
    <i r="4">
      <x v="65"/>
    </i>
    <i r="4">
      <x v="93"/>
    </i>
    <i r="1">
      <x v="30"/>
    </i>
    <i r="2">
      <x v="5"/>
    </i>
    <i r="3">
      <x/>
    </i>
    <i r="4">
      <x v="37"/>
    </i>
    <i r="4">
      <x v="41"/>
    </i>
    <i r="4">
      <x v="67"/>
    </i>
    <i r="4">
      <x v="90"/>
    </i>
    <i r="4">
      <x v="108"/>
    </i>
    <i r="3">
      <x v="2"/>
    </i>
    <i r="4">
      <x v="37"/>
    </i>
    <i r="4">
      <x v="41"/>
    </i>
    <i r="4">
      <x v="67"/>
    </i>
    <i r="4">
      <x v="90"/>
    </i>
    <i r="4">
      <x v="108"/>
    </i>
    <i r="1">
      <x v="31"/>
    </i>
    <i r="2">
      <x v="6"/>
    </i>
    <i r="3">
      <x/>
    </i>
    <i r="4">
      <x v="113"/>
    </i>
    <i r="3">
      <x v="1"/>
    </i>
    <i r="4">
      <x v="113"/>
    </i>
    <i r="3">
      <x v="2"/>
    </i>
    <i r="4">
      <x v="113"/>
    </i>
    <i r="1">
      <x v="32"/>
    </i>
    <i r="2">
      <x v="11"/>
    </i>
    <i r="3">
      <x/>
    </i>
    <i r="4">
      <x v="30"/>
    </i>
    <i r="4">
      <x v="35"/>
    </i>
    <i r="4">
      <x v="43"/>
    </i>
    <i r="4">
      <x v="52"/>
    </i>
    <i r="4">
      <x v="78"/>
    </i>
    <i r="4">
      <x v="109"/>
    </i>
    <i r="3">
      <x v="2"/>
    </i>
    <i r="4">
      <x v="30"/>
    </i>
    <i r="4">
      <x v="35"/>
    </i>
    <i r="4">
      <x v="43"/>
    </i>
    <i r="4">
      <x v="52"/>
    </i>
    <i r="4">
      <x v="78"/>
    </i>
    <i r="4">
      <x v="109"/>
    </i>
    <i r="1">
      <x v="33"/>
    </i>
    <i r="2">
      <x v="3"/>
    </i>
    <i r="3">
      <x/>
    </i>
    <i r="4">
      <x v="104"/>
    </i>
    <i r="3">
      <x v="1"/>
    </i>
    <i r="4">
      <x v="104"/>
    </i>
    <i r="3">
      <x v="2"/>
    </i>
    <i r="4">
      <x v="104"/>
    </i>
    <i r="1">
      <x v="34"/>
    </i>
    <i r="2">
      <x v="6"/>
    </i>
    <i r="3">
      <x/>
    </i>
    <i r="4">
      <x v="10"/>
    </i>
    <i r="4">
      <x v="12"/>
    </i>
    <i r="4">
      <x v="23"/>
    </i>
    <i r="4">
      <x v="103"/>
    </i>
    <i r="3">
      <x v="1"/>
    </i>
    <i r="4">
      <x v="10"/>
    </i>
    <i r="4">
      <x v="12"/>
    </i>
    <i r="4">
      <x v="23"/>
    </i>
    <i r="4">
      <x v="103"/>
    </i>
    <i r="3">
      <x v="2"/>
    </i>
    <i r="4">
      <x v="10"/>
    </i>
    <i r="4">
      <x v="12"/>
    </i>
    <i r="4">
      <x v="23"/>
    </i>
    <i r="4">
      <x v="103"/>
    </i>
    <i r="1">
      <x v="35"/>
    </i>
    <i r="2">
      <x v="9"/>
    </i>
    <i r="3">
      <x/>
    </i>
    <i r="4">
      <x v="6"/>
    </i>
    <i r="4">
      <x v="15"/>
    </i>
    <i r="4">
      <x v="16"/>
    </i>
    <i r="4">
      <x v="59"/>
    </i>
    <i r="4">
      <x v="91"/>
    </i>
    <i r="3">
      <x v="1"/>
    </i>
    <i r="4">
      <x v="6"/>
    </i>
    <i r="4">
      <x v="15"/>
    </i>
    <i r="4">
      <x v="16"/>
    </i>
    <i r="4">
      <x v="59"/>
    </i>
    <i r="4">
      <x v="91"/>
    </i>
    <i r="3">
      <x v="2"/>
    </i>
    <i r="4">
      <x v="6"/>
    </i>
    <i r="4">
      <x v="15"/>
    </i>
    <i r="4">
      <x v="16"/>
    </i>
    <i r="4">
      <x v="59"/>
    </i>
    <i r="4">
      <x v="91"/>
    </i>
    <i r="1">
      <x v="36"/>
    </i>
    <i r="2">
      <x v="3"/>
    </i>
    <i r="3">
      <x/>
    </i>
    <i r="4">
      <x v="56"/>
    </i>
    <i r="4">
      <x v="76"/>
    </i>
    <i r="4">
      <x v="77"/>
    </i>
    <i r="4">
      <x v="92"/>
    </i>
    <i r="3">
      <x v="1"/>
    </i>
    <i r="4">
      <x v="56"/>
    </i>
    <i r="4">
      <x v="76"/>
    </i>
    <i r="4">
      <x v="77"/>
    </i>
    <i r="4">
      <x v="92"/>
    </i>
    <i r="3">
      <x v="2"/>
    </i>
    <i r="4">
      <x v="56"/>
    </i>
    <i r="4">
      <x v="76"/>
    </i>
    <i r="4">
      <x v="77"/>
    </i>
    <i r="4">
      <x v="92"/>
    </i>
    <i r="1">
      <x v="38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>
      <x v="2"/>
    </i>
    <i r="1">
      <x v="3"/>
    </i>
    <i r="2">
      <x v="12"/>
    </i>
    <i r="3">
      <x/>
    </i>
    <i r="4">
      <x/>
    </i>
    <i r="4">
      <x v="19"/>
    </i>
    <i r="4">
      <x v="27"/>
    </i>
    <i r="4">
      <x v="72"/>
    </i>
    <i r="4">
      <x v="94"/>
    </i>
    <i r="3">
      <x v="1"/>
    </i>
    <i r="4">
      <x/>
    </i>
    <i r="4">
      <x v="19"/>
    </i>
    <i r="4">
      <x v="27"/>
    </i>
    <i r="4">
      <x v="72"/>
    </i>
    <i r="4">
      <x v="94"/>
    </i>
    <i r="1">
      <x v="5"/>
    </i>
    <i r="2">
      <x v="7"/>
    </i>
    <i r="3">
      <x v="1"/>
    </i>
    <i r="4">
      <x v="99"/>
    </i>
    <i r="1">
      <x v="9"/>
    </i>
    <i r="2">
      <x v="7"/>
    </i>
    <i r="3">
      <x v="1"/>
    </i>
    <i r="4">
      <x v="29"/>
    </i>
    <i r="1">
      <x v="19"/>
    </i>
    <i r="2">
      <x v="7"/>
    </i>
    <i r="3">
      <x v="1"/>
    </i>
    <i r="4">
      <x v="33"/>
    </i>
    <i r="4">
      <x v="58"/>
    </i>
    <i r="4">
      <x v="84"/>
    </i>
    <i r="4">
      <x v="112"/>
    </i>
    <i r="1">
      <x v="22"/>
    </i>
    <i r="2">
      <x v="12"/>
    </i>
    <i r="3">
      <x/>
    </i>
    <i r="4">
      <x v="3"/>
    </i>
    <i r="4">
      <x v="75"/>
    </i>
    <i r="3">
      <x v="1"/>
    </i>
    <i r="4">
      <x v="3"/>
    </i>
    <i r="4">
      <x v="75"/>
    </i>
    <i>
      <x v="3"/>
    </i>
    <i r="1">
      <x v="7"/>
    </i>
    <i r="2">
      <x/>
    </i>
    <i r="3">
      <x/>
    </i>
    <i r="4">
      <x v="13"/>
    </i>
    <i r="4">
      <x v="42"/>
    </i>
    <i r="4">
      <x v="101"/>
    </i>
    <i r="3">
      <x v="1"/>
    </i>
    <i r="4">
      <x v="13"/>
    </i>
    <i r="4">
      <x v="42"/>
    </i>
    <i r="4">
      <x v="101"/>
    </i>
    <i r="1">
      <x v="8"/>
    </i>
    <i r="2">
      <x/>
    </i>
    <i r="3">
      <x/>
    </i>
    <i r="4">
      <x v="71"/>
    </i>
    <i r="4">
      <x v="87"/>
    </i>
    <i r="3">
      <x v="1"/>
    </i>
    <i r="4">
      <x v="71"/>
    </i>
    <i r="4">
      <x v="87"/>
    </i>
    <i>
      <x v="4"/>
    </i>
    <i r="1">
      <x v="17"/>
    </i>
    <i r="2">
      <x v="3"/>
    </i>
    <i r="3">
      <x/>
    </i>
    <i r="4">
      <x v="20"/>
    </i>
    <i r="4">
      <x v="22"/>
    </i>
    <i r="4">
      <x v="45"/>
    </i>
    <i r="4">
      <x v="69"/>
    </i>
    <i r="4">
      <x v="83"/>
    </i>
    <i r="1">
      <x v="18"/>
    </i>
    <i r="2">
      <x v="3"/>
    </i>
    <i r="3">
      <x/>
    </i>
    <i r="4">
      <x v="28"/>
    </i>
    <i r="1">
      <x v="30"/>
    </i>
    <i r="2">
      <x v="5"/>
    </i>
    <i r="3">
      <x/>
    </i>
    <i r="4">
      <x v="37"/>
    </i>
    <i r="4">
      <x v="41"/>
    </i>
    <i r="4">
      <x v="67"/>
    </i>
    <i r="4">
      <x v="90"/>
    </i>
    <i r="4">
      <x v="108"/>
    </i>
    <i r="1">
      <x v="33"/>
    </i>
    <i r="2">
      <x v="3"/>
    </i>
    <i r="3">
      <x/>
    </i>
    <i r="4">
      <x v="104"/>
    </i>
    <i r="1">
      <x v="36"/>
    </i>
    <i r="2">
      <x v="3"/>
    </i>
    <i r="3">
      <x/>
    </i>
    <i r="4">
      <x v="56"/>
    </i>
    <i r="4">
      <x v="76"/>
    </i>
    <i r="4">
      <x v="77"/>
    </i>
    <i r="4">
      <x v="92"/>
    </i>
    <i>
      <x v="5"/>
    </i>
    <i r="1">
      <x v="14"/>
    </i>
    <i r="2">
      <x v="11"/>
    </i>
    <i r="3">
      <x/>
    </i>
    <i r="4">
      <x v="51"/>
    </i>
    <i r="4">
      <x v="81"/>
    </i>
    <i r="3">
      <x v="1"/>
    </i>
    <i r="4">
      <x v="51"/>
    </i>
    <i r="4">
      <x v="81"/>
    </i>
    <i r="1">
      <x v="28"/>
    </i>
    <i r="2">
      <x v="11"/>
    </i>
    <i r="3">
      <x/>
    </i>
    <i r="4">
      <x v="102"/>
    </i>
    <i r="3">
      <x v="1"/>
    </i>
    <i r="4">
      <x v="102"/>
    </i>
    <i r="1">
      <x v="32"/>
    </i>
    <i r="2">
      <x v="11"/>
    </i>
    <i r="3">
      <x/>
    </i>
    <i r="4">
      <x v="30"/>
    </i>
    <i r="4">
      <x v="35"/>
    </i>
    <i r="4">
      <x v="43"/>
    </i>
    <i r="4">
      <x v="52"/>
    </i>
    <i r="4">
      <x v="78"/>
    </i>
    <i r="4">
      <x v="109"/>
    </i>
    <i r="3">
      <x v="1"/>
    </i>
    <i r="4">
      <x v="30"/>
    </i>
    <i r="4">
      <x v="35"/>
    </i>
    <i r="4">
      <x v="43"/>
    </i>
    <i r="4">
      <x v="52"/>
    </i>
    <i r="4">
      <x v="78"/>
    </i>
    <i r="4">
      <x v="109"/>
    </i>
    <i>
      <x v="6"/>
    </i>
    <i r="1">
      <x v="3"/>
    </i>
    <i r="2">
      <x v="12"/>
    </i>
    <i r="3">
      <x/>
    </i>
    <i r="4">
      <x/>
    </i>
    <i r="4">
      <x v="19"/>
    </i>
    <i r="4">
      <x v="27"/>
    </i>
    <i r="4">
      <x v="72"/>
    </i>
    <i r="4">
      <x v="94"/>
    </i>
    <i r="1">
      <x v="22"/>
    </i>
    <i r="2">
      <x v="12"/>
    </i>
    <i r="3">
      <x/>
    </i>
    <i r="4">
      <x v="3"/>
    </i>
    <i r="4">
      <x v="75"/>
    </i>
    <i>
      <x v="7"/>
    </i>
    <i r="1">
      <x v="4"/>
    </i>
    <i r="2">
      <x v="4"/>
    </i>
    <i r="3">
      <x/>
    </i>
    <i r="4">
      <x v="9"/>
    </i>
    <i r="4">
      <x v="73"/>
    </i>
    <i r="4">
      <x v="88"/>
    </i>
    <i r="3">
      <x v="1"/>
    </i>
    <i r="4">
      <x v="9"/>
    </i>
    <i r="4">
      <x v="73"/>
    </i>
    <i r="4">
      <x v="88"/>
    </i>
    <i r="1">
      <x v="11"/>
    </i>
    <i r="2">
      <x v="10"/>
    </i>
    <i r="3">
      <x/>
    </i>
    <i r="4">
      <x v="8"/>
    </i>
    <i r="4">
      <x v="95"/>
    </i>
    <i r="4">
      <x v="107"/>
    </i>
    <i r="4">
      <x v="110"/>
    </i>
    <i r="3">
      <x v="1"/>
    </i>
    <i r="4">
      <x v="8"/>
    </i>
    <i r="4">
      <x v="95"/>
    </i>
    <i r="4">
      <x v="107"/>
    </i>
    <i r="4">
      <x v="110"/>
    </i>
    <i r="1">
      <x v="16"/>
    </i>
    <i r="2">
      <x v="10"/>
    </i>
    <i r="3">
      <x/>
    </i>
    <i r="4">
      <x v="25"/>
    </i>
    <i r="4">
      <x v="39"/>
    </i>
    <i r="4">
      <x v="70"/>
    </i>
    <i r="4">
      <x v="105"/>
    </i>
    <i r="3">
      <x v="1"/>
    </i>
    <i r="4">
      <x v="25"/>
    </i>
    <i r="4">
      <x v="39"/>
    </i>
    <i r="4">
      <x v="70"/>
    </i>
    <i r="4">
      <x v="105"/>
    </i>
    <i r="1">
      <x v="27"/>
    </i>
    <i r="2">
      <x v="10"/>
    </i>
    <i r="3">
      <x/>
    </i>
    <i r="4">
      <x v="24"/>
    </i>
    <i r="4">
      <x v="40"/>
    </i>
    <i r="4">
      <x v="80"/>
    </i>
    <i r="4">
      <x v="111"/>
    </i>
    <i r="3">
      <x v="1"/>
    </i>
    <i r="4">
      <x v="24"/>
    </i>
    <i r="4">
      <x v="40"/>
    </i>
    <i r="4">
      <x v="80"/>
    </i>
    <i r="4">
      <x v="111"/>
    </i>
    <i r="1">
      <x v="37"/>
    </i>
    <i r="2">
      <x v="4"/>
    </i>
    <i r="3">
      <x/>
    </i>
    <i r="4">
      <x v="53"/>
    </i>
    <i r="3">
      <x v="1"/>
    </i>
    <i r="4">
      <x v="53"/>
    </i>
    <i>
      <x v="8"/>
    </i>
    <i r="1">
      <x v="15"/>
    </i>
    <i r="2">
      <x v="2"/>
    </i>
    <i r="3">
      <x/>
    </i>
    <i r="4">
      <x v="2"/>
    </i>
    <i r="4">
      <x v="4"/>
    </i>
    <i r="4">
      <x v="21"/>
    </i>
    <i r="4">
      <x v="60"/>
    </i>
    <i>
      <x v="9"/>
    </i>
    <i r="1">
      <x v="2"/>
    </i>
    <i r="2">
      <x v="9"/>
    </i>
    <i r="3">
      <x/>
    </i>
    <i r="4">
      <x v="66"/>
    </i>
    <i r="1">
      <x v="10"/>
    </i>
    <i r="2">
      <x v="6"/>
    </i>
    <i r="3">
      <x/>
    </i>
    <i r="4">
      <x v="7"/>
    </i>
    <i r="4">
      <x v="96"/>
    </i>
    <i r="1">
      <x v="13"/>
    </i>
    <i r="2">
      <x v="9"/>
    </i>
    <i r="3">
      <x/>
    </i>
    <i r="4">
      <x v="14"/>
    </i>
    <i r="4">
      <x v="17"/>
    </i>
    <i r="4">
      <x v="48"/>
    </i>
    <i r="4">
      <x v="82"/>
    </i>
    <i r="1">
      <x v="20"/>
    </i>
    <i r="2">
      <x v="9"/>
    </i>
    <i r="3">
      <x/>
    </i>
    <i r="4">
      <x v="5"/>
    </i>
    <i r="4">
      <x v="38"/>
    </i>
    <i r="4">
      <x v="49"/>
    </i>
    <i r="1">
      <x v="21"/>
    </i>
    <i r="2">
      <x v="9"/>
    </i>
    <i r="3">
      <x/>
    </i>
    <i r="4">
      <x v="89"/>
    </i>
    <i r="1">
      <x v="24"/>
    </i>
    <i r="2">
      <x v="9"/>
    </i>
    <i r="3">
      <x/>
    </i>
    <i r="4">
      <x v="47"/>
    </i>
    <i r="4">
      <x v="55"/>
    </i>
    <i r="1">
      <x v="29"/>
    </i>
    <i r="2">
      <x v="9"/>
    </i>
    <i r="3">
      <x/>
    </i>
    <i r="4">
      <x v="61"/>
    </i>
    <i r="4">
      <x v="65"/>
    </i>
    <i r="4">
      <x v="93"/>
    </i>
    <i r="1">
      <x v="31"/>
    </i>
    <i r="2">
      <x v="6"/>
    </i>
    <i r="3">
      <x/>
    </i>
    <i r="4">
      <x v="113"/>
    </i>
    <i r="1">
      <x v="34"/>
    </i>
    <i r="2">
      <x v="6"/>
    </i>
    <i r="3">
      <x/>
    </i>
    <i r="4">
      <x v="10"/>
    </i>
    <i r="4">
      <x v="12"/>
    </i>
    <i r="4">
      <x v="23"/>
    </i>
    <i r="4">
      <x v="103"/>
    </i>
    <i r="1">
      <x v="35"/>
    </i>
    <i r="2">
      <x v="9"/>
    </i>
    <i r="3">
      <x/>
    </i>
    <i r="4">
      <x v="6"/>
    </i>
    <i r="4">
      <x v="15"/>
    </i>
    <i r="4">
      <x v="16"/>
    </i>
    <i r="4">
      <x v="59"/>
    </i>
    <i r="4">
      <x v="91"/>
    </i>
    <i r="1">
      <x v="38"/>
    </i>
    <i r="2">
      <x v="9"/>
    </i>
    <i r="3">
      <x/>
    </i>
    <i r="4">
      <x v="11"/>
    </i>
    <i>
      <x v="10"/>
    </i>
    <i r="1">
      <x/>
    </i>
    <i r="2">
      <x v="8"/>
    </i>
    <i r="3">
      <x v="2"/>
    </i>
    <i r="4">
      <x v="36"/>
    </i>
    <i r="4">
      <x v="46"/>
    </i>
    <i r="4">
      <x v="68"/>
    </i>
    <i r="1">
      <x v="1"/>
    </i>
    <i r="2">
      <x v="8"/>
    </i>
    <i r="3">
      <x v="2"/>
    </i>
    <i r="4">
      <x v="18"/>
    </i>
    <i r="4">
      <x v="31"/>
    </i>
    <i r="4">
      <x v="34"/>
    </i>
    <i r="4">
      <x v="85"/>
    </i>
    <i r="4">
      <x v="106"/>
    </i>
    <i r="1">
      <x v="4"/>
    </i>
    <i r="2">
      <x v="4"/>
    </i>
    <i r="3">
      <x v="2"/>
    </i>
    <i r="4">
      <x v="9"/>
    </i>
    <i r="4">
      <x v="73"/>
    </i>
    <i r="4">
      <x v="88"/>
    </i>
    <i r="1">
      <x v="6"/>
    </i>
    <i r="2">
      <x v="8"/>
    </i>
    <i r="3">
      <x v="2"/>
    </i>
    <i r="4">
      <x v="32"/>
    </i>
    <i r="4">
      <x v="44"/>
    </i>
    <i r="4">
      <x v="63"/>
    </i>
    <i r="1">
      <x v="12"/>
    </i>
    <i r="2">
      <x v="8"/>
    </i>
    <i r="3">
      <x v="2"/>
    </i>
    <i r="4">
      <x v="50"/>
    </i>
    <i r="4">
      <x v="57"/>
    </i>
    <i r="1">
      <x v="14"/>
    </i>
    <i r="2">
      <x v="11"/>
    </i>
    <i r="3">
      <x v="2"/>
    </i>
    <i r="4">
      <x v="51"/>
    </i>
    <i r="4">
      <x v="81"/>
    </i>
    <i r="1">
      <x v="28"/>
    </i>
    <i r="2">
      <x v="11"/>
    </i>
    <i r="3">
      <x v="2"/>
    </i>
    <i r="4">
      <x v="102"/>
    </i>
    <i r="1">
      <x v="32"/>
    </i>
    <i r="2">
      <x v="11"/>
    </i>
    <i r="3">
      <x v="2"/>
    </i>
    <i r="4">
      <x v="30"/>
    </i>
    <i r="4">
      <x v="35"/>
    </i>
    <i r="4">
      <x v="43"/>
    </i>
    <i r="4">
      <x v="52"/>
    </i>
    <i r="4">
      <x v="78"/>
    </i>
    <i r="4">
      <x v="109"/>
    </i>
    <i r="1">
      <x v="37"/>
    </i>
    <i r="2">
      <x v="4"/>
    </i>
    <i r="3">
      <x v="2"/>
    </i>
    <i r="4">
      <x v="53"/>
    </i>
    <i>
      <x v="11"/>
    </i>
    <i r="1">
      <x/>
    </i>
    <i r="2">
      <x v="8"/>
    </i>
    <i r="3">
      <x v="2"/>
    </i>
    <i r="4">
      <x v="36"/>
    </i>
    <i r="4">
      <x v="46"/>
    </i>
    <i r="4">
      <x v="68"/>
    </i>
    <i r="1">
      <x v="1"/>
    </i>
    <i r="2">
      <x v="8"/>
    </i>
    <i r="3">
      <x v="2"/>
    </i>
    <i r="4">
      <x v="18"/>
    </i>
    <i r="4">
      <x v="31"/>
    </i>
    <i r="4">
      <x v="34"/>
    </i>
    <i r="4">
      <x v="85"/>
    </i>
    <i r="4">
      <x v="106"/>
    </i>
    <i r="1">
      <x v="4"/>
    </i>
    <i r="2">
      <x v="4"/>
    </i>
    <i r="3">
      <x/>
    </i>
    <i r="4">
      <x v="9"/>
    </i>
    <i r="4">
      <x v="73"/>
    </i>
    <i r="4">
      <x v="88"/>
    </i>
    <i r="3">
      <x v="2"/>
    </i>
    <i r="4">
      <x v="9"/>
    </i>
    <i r="4">
      <x v="73"/>
    </i>
    <i r="4">
      <x v="88"/>
    </i>
    <i r="1">
      <x v="6"/>
    </i>
    <i r="2">
      <x v="8"/>
    </i>
    <i r="3">
      <x v="2"/>
    </i>
    <i r="4">
      <x v="32"/>
    </i>
    <i r="4">
      <x v="44"/>
    </i>
    <i r="4">
      <x v="63"/>
    </i>
    <i r="1">
      <x v="7"/>
    </i>
    <i r="2">
      <x/>
    </i>
    <i r="3">
      <x v="2"/>
    </i>
    <i r="4">
      <x v="13"/>
    </i>
    <i r="4">
      <x v="42"/>
    </i>
    <i r="4">
      <x v="101"/>
    </i>
    <i r="1">
      <x v="8"/>
    </i>
    <i r="2">
      <x/>
    </i>
    <i r="3">
      <x v="2"/>
    </i>
    <i r="4">
      <x v="71"/>
    </i>
    <i r="4">
      <x v="87"/>
    </i>
    <i r="1">
      <x v="12"/>
    </i>
    <i r="2">
      <x v="8"/>
    </i>
    <i r="3">
      <x v="2"/>
    </i>
    <i r="4">
      <x v="50"/>
    </i>
    <i r="4">
      <x v="57"/>
    </i>
    <i r="1">
      <x v="14"/>
    </i>
    <i r="2">
      <x v="11"/>
    </i>
    <i r="3">
      <x v="2"/>
    </i>
    <i r="4">
      <x v="51"/>
    </i>
    <i r="4">
      <x v="81"/>
    </i>
    <i r="1">
      <x v="15"/>
    </i>
    <i r="2">
      <x v="2"/>
    </i>
    <i r="3">
      <x/>
    </i>
    <i r="4">
      <x v="2"/>
    </i>
    <i r="4">
      <x v="4"/>
    </i>
    <i r="4">
      <x v="21"/>
    </i>
    <i r="4">
      <x v="60"/>
    </i>
    <i r="3">
      <x v="2"/>
    </i>
    <i r="4">
      <x v="2"/>
    </i>
    <i r="4">
      <x v="4"/>
    </i>
    <i r="4">
      <x v="21"/>
    </i>
    <i r="4">
      <x v="60"/>
    </i>
    <i r="1">
      <x v="17"/>
    </i>
    <i r="2">
      <x v="3"/>
    </i>
    <i r="3">
      <x/>
    </i>
    <i r="4">
      <x v="20"/>
    </i>
    <i r="4">
      <x v="22"/>
    </i>
    <i r="4">
      <x v="45"/>
    </i>
    <i r="4">
      <x v="69"/>
    </i>
    <i r="4">
      <x v="83"/>
    </i>
    <i r="3">
      <x v="2"/>
    </i>
    <i r="4">
      <x v="20"/>
    </i>
    <i r="4">
      <x v="22"/>
    </i>
    <i r="4">
      <x v="45"/>
    </i>
    <i r="4">
      <x v="69"/>
    </i>
    <i r="4">
      <x v="83"/>
    </i>
    <i r="1">
      <x v="18"/>
    </i>
    <i r="2">
      <x v="3"/>
    </i>
    <i r="3">
      <x/>
    </i>
    <i r="4">
      <x v="28"/>
    </i>
    <i r="3">
      <x v="2"/>
    </i>
    <i r="4">
      <x v="28"/>
    </i>
    <i r="1">
      <x v="23"/>
    </i>
    <i r="2">
      <x v="1"/>
    </i>
    <i r="3">
      <x/>
    </i>
    <i r="4">
      <x v="62"/>
    </i>
    <i r="4">
      <x v="64"/>
    </i>
    <i r="4">
      <x v="74"/>
    </i>
    <i r="4">
      <x v="86"/>
    </i>
    <i r="4">
      <x v="100"/>
    </i>
    <i r="3">
      <x v="2"/>
    </i>
    <i r="4">
      <x v="62"/>
    </i>
    <i r="4">
      <x v="64"/>
    </i>
    <i r="4">
      <x v="74"/>
    </i>
    <i r="4">
      <x v="86"/>
    </i>
    <i r="4">
      <x v="100"/>
    </i>
    <i r="1">
      <x v="25"/>
    </i>
    <i r="2">
      <x v="1"/>
    </i>
    <i r="3">
      <x/>
    </i>
    <i r="4">
      <x v="26"/>
    </i>
    <i r="4">
      <x v="54"/>
    </i>
    <i r="4">
      <x v="97"/>
    </i>
    <i r="3">
      <x v="2"/>
    </i>
    <i r="4">
      <x v="26"/>
    </i>
    <i r="4">
      <x v="54"/>
    </i>
    <i r="4">
      <x v="97"/>
    </i>
    <i r="1">
      <x v="26"/>
    </i>
    <i r="2">
      <x v="1"/>
    </i>
    <i r="3">
      <x/>
    </i>
    <i r="4">
      <x v="1"/>
    </i>
    <i r="4">
      <x v="79"/>
    </i>
    <i r="4">
      <x v="98"/>
    </i>
    <i r="3">
      <x v="2"/>
    </i>
    <i r="4">
      <x v="1"/>
    </i>
    <i r="4">
      <x v="79"/>
    </i>
    <i r="4">
      <x v="98"/>
    </i>
    <i r="1">
      <x v="28"/>
    </i>
    <i r="2">
      <x v="11"/>
    </i>
    <i r="3">
      <x v="2"/>
    </i>
    <i r="4">
      <x v="102"/>
    </i>
    <i r="1">
      <x v="30"/>
    </i>
    <i r="2">
      <x v="5"/>
    </i>
    <i r="3">
      <x/>
    </i>
    <i r="4">
      <x v="37"/>
    </i>
    <i r="4">
      <x v="41"/>
    </i>
    <i r="4">
      <x v="67"/>
    </i>
    <i r="4">
      <x v="90"/>
    </i>
    <i r="4">
      <x v="108"/>
    </i>
    <i r="3">
      <x v="2"/>
    </i>
    <i r="4">
      <x v="37"/>
    </i>
    <i r="4">
      <x v="41"/>
    </i>
    <i r="4">
      <x v="67"/>
    </i>
    <i r="4">
      <x v="90"/>
    </i>
    <i r="4">
      <x v="108"/>
    </i>
    <i r="1">
      <x v="32"/>
    </i>
    <i r="2">
      <x v="11"/>
    </i>
    <i r="3">
      <x v="2"/>
    </i>
    <i r="4">
      <x v="30"/>
    </i>
    <i r="4">
      <x v="35"/>
    </i>
    <i r="4">
      <x v="43"/>
    </i>
    <i r="4">
      <x v="52"/>
    </i>
    <i r="4">
      <x v="78"/>
    </i>
    <i r="4">
      <x v="109"/>
    </i>
    <i r="1">
      <x v="33"/>
    </i>
    <i r="2">
      <x v="3"/>
    </i>
    <i r="3">
      <x/>
    </i>
    <i r="4">
      <x v="104"/>
    </i>
    <i r="3">
      <x v="2"/>
    </i>
    <i r="4">
      <x v="104"/>
    </i>
    <i r="1">
      <x v="36"/>
    </i>
    <i r="2">
      <x v="3"/>
    </i>
    <i r="3">
      <x/>
    </i>
    <i r="4">
      <x v="56"/>
    </i>
    <i r="4">
      <x v="76"/>
    </i>
    <i r="4">
      <x v="77"/>
    </i>
    <i r="4">
      <x v="92"/>
    </i>
    <i r="3">
      <x v="2"/>
    </i>
    <i r="4">
      <x v="56"/>
    </i>
    <i r="4">
      <x v="76"/>
    </i>
    <i r="4">
      <x v="77"/>
    </i>
    <i r="4">
      <x v="92"/>
    </i>
    <i r="1">
      <x v="37"/>
    </i>
    <i r="2">
      <x v="4"/>
    </i>
    <i r="3">
      <x/>
    </i>
    <i r="4">
      <x v="53"/>
    </i>
    <i r="3">
      <x v="2"/>
    </i>
    <i r="4">
      <x v="53"/>
    </i>
    <i>
      <x v="12"/>
    </i>
    <i r="1">
      <x v="23"/>
    </i>
    <i r="2">
      <x v="1"/>
    </i>
    <i r="3">
      <x/>
    </i>
    <i r="4">
      <x v="62"/>
    </i>
    <i r="4">
      <x v="64"/>
    </i>
    <i r="4">
      <x v="74"/>
    </i>
    <i r="4">
      <x v="86"/>
    </i>
    <i r="4">
      <x v="100"/>
    </i>
    <i r="1">
      <x v="25"/>
    </i>
    <i r="2">
      <x v="1"/>
    </i>
    <i r="3">
      <x/>
    </i>
    <i r="4">
      <x v="26"/>
    </i>
    <i r="4">
      <x v="54"/>
    </i>
    <i r="4">
      <x v="97"/>
    </i>
    <i r="1">
      <x v="26"/>
    </i>
    <i r="2">
      <x v="1"/>
    </i>
    <i r="3">
      <x/>
    </i>
    <i r="4">
      <x v="1"/>
    </i>
    <i r="4">
      <x v="79"/>
    </i>
    <i r="4">
      <x v="98"/>
    </i>
    <i>
      <x v="13"/>
    </i>
    <i r="1">
      <x v="5"/>
    </i>
    <i r="2">
      <x v="7"/>
    </i>
    <i r="3">
      <x/>
    </i>
    <i r="4">
      <x v="99"/>
    </i>
    <i r="1">
      <x v="9"/>
    </i>
    <i r="2">
      <x v="7"/>
    </i>
    <i r="3">
      <x/>
    </i>
    <i r="4">
      <x v="29"/>
    </i>
    <i r="1">
      <x v="19"/>
    </i>
    <i r="2">
      <x v="7"/>
    </i>
    <i r="3">
      <x/>
    </i>
    <i r="4">
      <x v="33"/>
    </i>
    <i r="4">
      <x v="58"/>
    </i>
    <i r="4">
      <x v="84"/>
    </i>
    <i r="4">
      <x v="112"/>
    </i>
    <i>
      <x v="14"/>
    </i>
    <i r="1">
      <x/>
    </i>
    <i r="2">
      <x v="8"/>
    </i>
    <i r="3">
      <x/>
    </i>
    <i r="4">
      <x v="36"/>
    </i>
    <i r="4">
      <x v="46"/>
    </i>
    <i r="4">
      <x v="68"/>
    </i>
    <i r="1">
      <x v="1"/>
    </i>
    <i r="2">
      <x v="8"/>
    </i>
    <i r="3">
      <x/>
    </i>
    <i r="4">
      <x v="18"/>
    </i>
    <i r="4">
      <x v="31"/>
    </i>
    <i r="4">
      <x v="34"/>
    </i>
    <i r="4">
      <x v="85"/>
    </i>
    <i r="4">
      <x v="106"/>
    </i>
    <i r="1">
      <x v="2"/>
    </i>
    <i r="2">
      <x v="9"/>
    </i>
    <i r="3">
      <x/>
    </i>
    <i r="4">
      <x v="66"/>
    </i>
    <i r="3">
      <x v="1"/>
    </i>
    <i r="4">
      <x v="66"/>
    </i>
    <i r="3">
      <x v="2"/>
    </i>
    <i r="4">
      <x v="66"/>
    </i>
    <i r="1">
      <x v="3"/>
    </i>
    <i r="2">
      <x v="12"/>
    </i>
    <i r="3">
      <x/>
    </i>
    <i r="4">
      <x/>
    </i>
    <i r="4">
      <x v="19"/>
    </i>
    <i r="4">
      <x v="27"/>
    </i>
    <i r="4">
      <x v="72"/>
    </i>
    <i r="4">
      <x v="94"/>
    </i>
    <i r="3">
      <x v="1"/>
    </i>
    <i r="4">
      <x/>
    </i>
    <i r="4">
      <x v="19"/>
    </i>
    <i r="4">
      <x v="27"/>
    </i>
    <i r="4">
      <x v="72"/>
    </i>
    <i r="4">
      <x v="94"/>
    </i>
    <i r="1">
      <x v="4"/>
    </i>
    <i r="2">
      <x v="4"/>
    </i>
    <i r="3">
      <x/>
    </i>
    <i r="4">
      <x v="9"/>
    </i>
    <i r="4">
      <x v="73"/>
    </i>
    <i r="4">
      <x v="88"/>
    </i>
    <i r="3">
      <x v="1"/>
    </i>
    <i r="4">
      <x v="9"/>
    </i>
    <i r="4">
      <x v="73"/>
    </i>
    <i r="4">
      <x v="88"/>
    </i>
    <i r="3">
      <x v="2"/>
    </i>
    <i r="4">
      <x v="9"/>
    </i>
    <i r="4">
      <x v="73"/>
    </i>
    <i r="4">
      <x v="88"/>
    </i>
    <i r="1">
      <x v="5"/>
    </i>
    <i r="2">
      <x v="7"/>
    </i>
    <i r="3">
      <x/>
    </i>
    <i r="4">
      <x v="99"/>
    </i>
    <i r="3">
      <x v="2"/>
    </i>
    <i r="4">
      <x v="99"/>
    </i>
    <i r="1">
      <x v="6"/>
    </i>
    <i r="2">
      <x v="8"/>
    </i>
    <i r="3">
      <x/>
    </i>
    <i r="4">
      <x v="32"/>
    </i>
    <i r="4">
      <x v="44"/>
    </i>
    <i r="4">
      <x v="63"/>
    </i>
    <i r="1">
      <x v="7"/>
    </i>
    <i r="2">
      <x/>
    </i>
    <i r="3">
      <x/>
    </i>
    <i r="4">
      <x v="13"/>
    </i>
    <i r="4">
      <x v="42"/>
    </i>
    <i r="4">
      <x v="101"/>
    </i>
    <i r="3">
      <x v="1"/>
    </i>
    <i r="4">
      <x v="13"/>
    </i>
    <i r="4">
      <x v="42"/>
    </i>
    <i r="4">
      <x v="101"/>
    </i>
    <i r="3">
      <x v="2"/>
    </i>
    <i r="4">
      <x v="13"/>
    </i>
    <i r="4">
      <x v="42"/>
    </i>
    <i r="4">
      <x v="101"/>
    </i>
    <i r="1">
      <x v="8"/>
    </i>
    <i r="2">
      <x/>
    </i>
    <i r="3">
      <x/>
    </i>
    <i r="4">
      <x v="71"/>
    </i>
    <i r="4">
      <x v="87"/>
    </i>
    <i r="3">
      <x v="1"/>
    </i>
    <i r="4">
      <x v="71"/>
    </i>
    <i r="4">
      <x v="87"/>
    </i>
    <i r="3">
      <x v="2"/>
    </i>
    <i r="4">
      <x v="71"/>
    </i>
    <i r="4">
      <x v="87"/>
    </i>
    <i r="1">
      <x v="9"/>
    </i>
    <i r="2">
      <x v="7"/>
    </i>
    <i r="3">
      <x/>
    </i>
    <i r="4">
      <x v="29"/>
    </i>
    <i r="3">
      <x v="2"/>
    </i>
    <i r="4">
      <x v="29"/>
    </i>
    <i r="1">
      <x v="10"/>
    </i>
    <i r="2">
      <x v="6"/>
    </i>
    <i r="3">
      <x/>
    </i>
    <i r="4">
      <x v="7"/>
    </i>
    <i r="4">
      <x v="96"/>
    </i>
    <i r="3">
      <x v="1"/>
    </i>
    <i r="4">
      <x v="7"/>
    </i>
    <i r="4">
      <x v="96"/>
    </i>
    <i r="3">
      <x v="2"/>
    </i>
    <i r="4">
      <x v="7"/>
    </i>
    <i r="4">
      <x v="96"/>
    </i>
    <i r="1">
      <x v="11"/>
    </i>
    <i r="2">
      <x v="10"/>
    </i>
    <i r="3">
      <x/>
    </i>
    <i r="4">
      <x v="8"/>
    </i>
    <i r="4">
      <x v="95"/>
    </i>
    <i r="4">
      <x v="107"/>
    </i>
    <i r="4">
      <x v="110"/>
    </i>
    <i r="3">
      <x v="1"/>
    </i>
    <i r="4">
      <x v="8"/>
    </i>
    <i r="4">
      <x v="95"/>
    </i>
    <i r="4">
      <x v="107"/>
    </i>
    <i r="4">
      <x v="110"/>
    </i>
    <i r="3">
      <x v="2"/>
    </i>
    <i r="4">
      <x v="8"/>
    </i>
    <i r="4">
      <x v="95"/>
    </i>
    <i r="4">
      <x v="107"/>
    </i>
    <i r="4">
      <x v="110"/>
    </i>
    <i r="1">
      <x v="12"/>
    </i>
    <i r="2">
      <x v="8"/>
    </i>
    <i r="3">
      <x/>
    </i>
    <i r="4">
      <x v="50"/>
    </i>
    <i r="4">
      <x v="57"/>
    </i>
    <i r="1">
      <x v="13"/>
    </i>
    <i r="2">
      <x v="9"/>
    </i>
    <i r="3">
      <x/>
    </i>
    <i r="4">
      <x v="14"/>
    </i>
    <i r="4">
      <x v="17"/>
    </i>
    <i r="4">
      <x v="48"/>
    </i>
    <i r="4">
      <x v="82"/>
    </i>
    <i r="3">
      <x v="1"/>
    </i>
    <i r="4">
      <x v="14"/>
    </i>
    <i r="4">
      <x v="17"/>
    </i>
    <i r="4">
      <x v="48"/>
    </i>
    <i r="4">
      <x v="82"/>
    </i>
    <i r="3">
      <x v="2"/>
    </i>
    <i r="4">
      <x v="14"/>
    </i>
    <i r="4">
      <x v="17"/>
    </i>
    <i r="4">
      <x v="48"/>
    </i>
    <i r="4">
      <x v="82"/>
    </i>
    <i r="1">
      <x v="15"/>
    </i>
    <i r="2">
      <x v="2"/>
    </i>
    <i r="3">
      <x/>
    </i>
    <i r="4">
      <x v="2"/>
    </i>
    <i r="4">
      <x v="4"/>
    </i>
    <i r="4">
      <x v="21"/>
    </i>
    <i r="4">
      <x v="60"/>
    </i>
    <i r="3">
      <x v="1"/>
    </i>
    <i r="4">
      <x v="2"/>
    </i>
    <i r="4">
      <x v="4"/>
    </i>
    <i r="4">
      <x v="21"/>
    </i>
    <i r="4">
      <x v="60"/>
    </i>
    <i r="1">
      <x v="16"/>
    </i>
    <i r="2">
      <x v="10"/>
    </i>
    <i r="3">
      <x/>
    </i>
    <i r="4">
      <x v="25"/>
    </i>
    <i r="4">
      <x v="39"/>
    </i>
    <i r="4">
      <x v="70"/>
    </i>
    <i r="4">
      <x v="105"/>
    </i>
    <i r="3">
      <x v="1"/>
    </i>
    <i r="4">
      <x v="25"/>
    </i>
    <i r="4">
      <x v="39"/>
    </i>
    <i r="4">
      <x v="70"/>
    </i>
    <i r="4">
      <x v="105"/>
    </i>
    <i r="3">
      <x v="2"/>
    </i>
    <i r="4">
      <x v="25"/>
    </i>
    <i r="4">
      <x v="39"/>
    </i>
    <i r="4">
      <x v="70"/>
    </i>
    <i r="4">
      <x v="105"/>
    </i>
    <i r="1">
      <x v="19"/>
    </i>
    <i r="2">
      <x v="7"/>
    </i>
    <i r="3">
      <x/>
    </i>
    <i r="4">
      <x v="33"/>
    </i>
    <i r="4">
      <x v="58"/>
    </i>
    <i r="4">
      <x v="84"/>
    </i>
    <i r="4">
      <x v="112"/>
    </i>
    <i r="3">
      <x v="2"/>
    </i>
    <i r="4">
      <x v="33"/>
    </i>
    <i r="4">
      <x v="58"/>
    </i>
    <i r="4">
      <x v="84"/>
    </i>
    <i r="4">
      <x v="112"/>
    </i>
    <i r="1">
      <x v="20"/>
    </i>
    <i r="2">
      <x v="9"/>
    </i>
    <i r="3">
      <x/>
    </i>
    <i r="4">
      <x v="5"/>
    </i>
    <i r="4">
      <x v="38"/>
    </i>
    <i r="4">
      <x v="49"/>
    </i>
    <i r="3">
      <x v="1"/>
    </i>
    <i r="4">
      <x v="5"/>
    </i>
    <i r="4">
      <x v="38"/>
    </i>
    <i r="4">
      <x v="49"/>
    </i>
    <i r="3">
      <x v="2"/>
    </i>
    <i r="4">
      <x v="5"/>
    </i>
    <i r="4">
      <x v="38"/>
    </i>
    <i r="4">
      <x v="49"/>
    </i>
    <i r="1">
      <x v="21"/>
    </i>
    <i r="2">
      <x v="9"/>
    </i>
    <i r="3">
      <x/>
    </i>
    <i r="4">
      <x v="89"/>
    </i>
    <i r="3">
      <x v="1"/>
    </i>
    <i r="4">
      <x v="89"/>
    </i>
    <i r="3">
      <x v="2"/>
    </i>
    <i r="4">
      <x v="89"/>
    </i>
    <i r="1">
      <x v="22"/>
    </i>
    <i r="2">
      <x v="12"/>
    </i>
    <i r="3">
      <x/>
    </i>
    <i r="4">
      <x v="3"/>
    </i>
    <i r="4">
      <x v="75"/>
    </i>
    <i r="3">
      <x v="1"/>
    </i>
    <i r="4">
      <x v="3"/>
    </i>
    <i r="4">
      <x v="75"/>
    </i>
    <i r="1">
      <x v="23"/>
    </i>
    <i r="2">
      <x v="1"/>
    </i>
    <i r="3">
      <x v="2"/>
    </i>
    <i r="4">
      <x v="62"/>
    </i>
    <i r="4">
      <x v="64"/>
    </i>
    <i r="4">
      <x v="74"/>
    </i>
    <i r="4">
      <x v="86"/>
    </i>
    <i r="4">
      <x v="100"/>
    </i>
    <i r="1">
      <x v="24"/>
    </i>
    <i r="2">
      <x v="9"/>
    </i>
    <i r="3">
      <x/>
    </i>
    <i r="4">
      <x v="47"/>
    </i>
    <i r="4">
      <x v="55"/>
    </i>
    <i r="3">
      <x v="1"/>
    </i>
    <i r="4">
      <x v="47"/>
    </i>
    <i r="4">
      <x v="55"/>
    </i>
    <i r="3">
      <x v="2"/>
    </i>
    <i r="4">
      <x v="47"/>
    </i>
    <i r="4">
      <x v="55"/>
    </i>
    <i r="1">
      <x v="25"/>
    </i>
    <i r="2">
      <x v="1"/>
    </i>
    <i r="3">
      <x v="2"/>
    </i>
    <i r="4">
      <x v="26"/>
    </i>
    <i r="4">
      <x v="54"/>
    </i>
    <i r="4">
      <x v="97"/>
    </i>
    <i r="1">
      <x v="26"/>
    </i>
    <i r="2">
      <x v="1"/>
    </i>
    <i r="3">
      <x v="2"/>
    </i>
    <i r="4">
      <x v="1"/>
    </i>
    <i r="4">
      <x v="79"/>
    </i>
    <i r="4">
      <x v="98"/>
    </i>
    <i r="1">
      <x v="27"/>
    </i>
    <i r="2">
      <x v="10"/>
    </i>
    <i r="3">
      <x/>
    </i>
    <i r="4">
      <x v="24"/>
    </i>
    <i r="4">
      <x v="40"/>
    </i>
    <i r="4">
      <x v="80"/>
    </i>
    <i r="4">
      <x v="111"/>
    </i>
    <i r="3">
      <x v="1"/>
    </i>
    <i r="4">
      <x v="24"/>
    </i>
    <i r="4">
      <x v="40"/>
    </i>
    <i r="4">
      <x v="80"/>
    </i>
    <i r="4">
      <x v="111"/>
    </i>
    <i r="3">
      <x v="2"/>
    </i>
    <i r="4">
      <x v="24"/>
    </i>
    <i r="4">
      <x v="40"/>
    </i>
    <i r="4">
      <x v="80"/>
    </i>
    <i r="4">
      <x v="111"/>
    </i>
    <i r="1">
      <x v="29"/>
    </i>
    <i r="2">
      <x v="9"/>
    </i>
    <i r="3">
      <x/>
    </i>
    <i r="4">
      <x v="61"/>
    </i>
    <i r="4">
      <x v="65"/>
    </i>
    <i r="4">
      <x v="93"/>
    </i>
    <i r="3">
      <x v="1"/>
    </i>
    <i r="4">
      <x v="61"/>
    </i>
    <i r="4">
      <x v="65"/>
    </i>
    <i r="4">
      <x v="93"/>
    </i>
    <i r="3">
      <x v="2"/>
    </i>
    <i r="4">
      <x v="61"/>
    </i>
    <i r="4">
      <x v="65"/>
    </i>
    <i r="4">
      <x v="93"/>
    </i>
    <i r="1">
      <x v="31"/>
    </i>
    <i r="2">
      <x v="6"/>
    </i>
    <i r="3">
      <x/>
    </i>
    <i r="4">
      <x v="113"/>
    </i>
    <i r="3">
      <x v="1"/>
    </i>
    <i r="4">
      <x v="113"/>
    </i>
    <i r="3">
      <x v="2"/>
    </i>
    <i r="4">
      <x v="113"/>
    </i>
    <i r="1">
      <x v="34"/>
    </i>
    <i r="2">
      <x v="6"/>
    </i>
    <i r="3">
      <x/>
    </i>
    <i r="4">
      <x v="10"/>
    </i>
    <i r="4">
      <x v="12"/>
    </i>
    <i r="4">
      <x v="23"/>
    </i>
    <i r="4">
      <x v="103"/>
    </i>
    <i r="3">
      <x v="1"/>
    </i>
    <i r="4">
      <x v="10"/>
    </i>
    <i r="4">
      <x v="12"/>
    </i>
    <i r="4">
      <x v="23"/>
    </i>
    <i r="4">
      <x v="103"/>
    </i>
    <i r="3">
      <x v="2"/>
    </i>
    <i r="4">
      <x v="10"/>
    </i>
    <i r="4">
      <x v="12"/>
    </i>
    <i r="4">
      <x v="23"/>
    </i>
    <i r="4">
      <x v="103"/>
    </i>
    <i r="1">
      <x v="35"/>
    </i>
    <i r="2">
      <x v="9"/>
    </i>
    <i r="3">
      <x/>
    </i>
    <i r="4">
      <x v="6"/>
    </i>
    <i r="4">
      <x v="15"/>
    </i>
    <i r="4">
      <x v="16"/>
    </i>
    <i r="4">
      <x v="59"/>
    </i>
    <i r="4">
      <x v="91"/>
    </i>
    <i r="3">
      <x v="1"/>
    </i>
    <i r="4">
      <x v="6"/>
    </i>
    <i r="4">
      <x v="15"/>
    </i>
    <i r="4">
      <x v="16"/>
    </i>
    <i r="4">
      <x v="59"/>
    </i>
    <i r="4">
      <x v="91"/>
    </i>
    <i r="3">
      <x v="2"/>
    </i>
    <i r="4">
      <x v="6"/>
    </i>
    <i r="4">
      <x v="15"/>
    </i>
    <i r="4">
      <x v="16"/>
    </i>
    <i r="4">
      <x v="59"/>
    </i>
    <i r="4">
      <x v="91"/>
    </i>
    <i r="1">
      <x v="37"/>
    </i>
    <i r="2">
      <x v="4"/>
    </i>
    <i r="3">
      <x/>
    </i>
    <i r="4">
      <x v="53"/>
    </i>
    <i r="3">
      <x v="1"/>
    </i>
    <i r="4">
      <x v="53"/>
    </i>
    <i r="3">
      <x v="2"/>
    </i>
    <i r="4">
      <x v="53"/>
    </i>
    <i r="1">
      <x v="38"/>
    </i>
    <i r="2">
      <x v="9"/>
    </i>
    <i r="3">
      <x/>
    </i>
    <i r="4">
      <x v="11"/>
    </i>
    <i r="3">
      <x v="1"/>
    </i>
    <i r="4">
      <x v="11"/>
    </i>
    <i r="3">
      <x v="2"/>
    </i>
    <i r="4">
      <x v="11"/>
    </i>
    <i>
      <x v="15"/>
    </i>
    <i r="1">
      <x/>
    </i>
    <i r="2">
      <x v="8"/>
    </i>
    <i r="3">
      <x v="1"/>
    </i>
    <i r="4">
      <x v="36"/>
    </i>
    <i r="4">
      <x v="46"/>
    </i>
    <i r="4">
      <x v="68"/>
    </i>
    <i r="1">
      <x v="1"/>
    </i>
    <i r="2">
      <x v="8"/>
    </i>
    <i r="3">
      <x v="1"/>
    </i>
    <i r="4">
      <x v="18"/>
    </i>
    <i r="4">
      <x v="31"/>
    </i>
    <i r="4">
      <x v="34"/>
    </i>
    <i r="4">
      <x v="85"/>
    </i>
    <i r="4">
      <x v="106"/>
    </i>
    <i r="1">
      <x v="6"/>
    </i>
    <i r="2">
      <x v="8"/>
    </i>
    <i r="3">
      <x v="1"/>
    </i>
    <i r="4">
      <x v="32"/>
    </i>
    <i r="4">
      <x v="44"/>
    </i>
    <i r="4">
      <x v="63"/>
    </i>
    <i r="1">
      <x v="12"/>
    </i>
    <i r="2">
      <x v="8"/>
    </i>
    <i r="3">
      <x v="1"/>
    </i>
    <i r="4">
      <x v="50"/>
    </i>
    <i r="4">
      <x v="57"/>
    </i>
    <i r="1">
      <x v="17"/>
    </i>
    <i r="2">
      <x v="3"/>
    </i>
    <i r="3">
      <x/>
    </i>
    <i r="4">
      <x v="20"/>
    </i>
    <i r="4">
      <x v="22"/>
    </i>
    <i r="4">
      <x v="45"/>
    </i>
    <i r="4">
      <x v="69"/>
    </i>
    <i r="4">
      <x v="83"/>
    </i>
    <i r="3">
      <x v="1"/>
    </i>
    <i r="4">
      <x v="20"/>
    </i>
    <i r="4">
      <x v="22"/>
    </i>
    <i r="4">
      <x v="45"/>
    </i>
    <i r="4">
      <x v="69"/>
    </i>
    <i r="4">
      <x v="83"/>
    </i>
    <i r="1">
      <x v="18"/>
    </i>
    <i r="2">
      <x v="3"/>
    </i>
    <i r="3">
      <x/>
    </i>
    <i r="4">
      <x v="28"/>
    </i>
    <i r="3">
      <x v="1"/>
    </i>
    <i r="4">
      <x v="28"/>
    </i>
    <i r="1">
      <x v="30"/>
    </i>
    <i r="2">
      <x v="5"/>
    </i>
    <i r="3">
      <x/>
    </i>
    <i r="4">
      <x v="37"/>
    </i>
    <i r="4">
      <x v="41"/>
    </i>
    <i r="4">
      <x v="67"/>
    </i>
    <i r="4">
      <x v="90"/>
    </i>
    <i r="4">
      <x v="108"/>
    </i>
    <i r="3">
      <x v="1"/>
    </i>
    <i r="4">
      <x v="37"/>
    </i>
    <i r="4">
      <x v="41"/>
    </i>
    <i r="4">
      <x v="67"/>
    </i>
    <i r="4">
      <x v="90"/>
    </i>
    <i r="4">
      <x v="108"/>
    </i>
    <i r="1">
      <x v="33"/>
    </i>
    <i r="2">
      <x v="3"/>
    </i>
    <i r="3">
      <x/>
    </i>
    <i r="4">
      <x v="104"/>
    </i>
    <i r="3">
      <x v="1"/>
    </i>
    <i r="4">
      <x v="104"/>
    </i>
    <i r="1">
      <x v="36"/>
    </i>
    <i r="2">
      <x v="3"/>
    </i>
    <i r="3">
      <x/>
    </i>
    <i r="4">
      <x v="56"/>
    </i>
    <i r="4">
      <x v="76"/>
    </i>
    <i r="4">
      <x v="77"/>
    </i>
    <i r="4">
      <x v="92"/>
    </i>
    <i r="3">
      <x v="1"/>
    </i>
    <i r="4">
      <x v="56"/>
    </i>
    <i r="4">
      <x v="76"/>
    </i>
    <i r="4">
      <x v="77"/>
    </i>
    <i r="4">
      <x v="92"/>
    </i>
    <i>
      <x v="16"/>
    </i>
    <i r="1">
      <x/>
    </i>
    <i r="2">
      <x v="8"/>
    </i>
    <i r="3">
      <x v="1"/>
    </i>
    <i r="4">
      <x v="36"/>
    </i>
    <i r="4">
      <x v="46"/>
    </i>
    <i r="4">
      <x v="68"/>
    </i>
    <i r="3">
      <x v="2"/>
    </i>
    <i r="4">
      <x v="36"/>
    </i>
    <i r="4">
      <x v="46"/>
    </i>
    <i r="4">
      <x v="68"/>
    </i>
    <i r="1">
      <x v="1"/>
    </i>
    <i r="2">
      <x v="8"/>
    </i>
    <i r="3">
      <x v="1"/>
    </i>
    <i r="4">
      <x v="18"/>
    </i>
    <i r="4">
      <x v="31"/>
    </i>
    <i r="4">
      <x v="34"/>
    </i>
    <i r="4">
      <x v="85"/>
    </i>
    <i r="4">
      <x v="106"/>
    </i>
    <i r="3">
      <x v="2"/>
    </i>
    <i r="4">
      <x v="18"/>
    </i>
    <i r="4">
      <x v="31"/>
    </i>
    <i r="4">
      <x v="34"/>
    </i>
    <i r="4">
      <x v="85"/>
    </i>
    <i r="4">
      <x v="106"/>
    </i>
    <i r="1">
      <x v="3"/>
    </i>
    <i r="2">
      <x v="12"/>
    </i>
    <i r="3">
      <x v="2"/>
    </i>
    <i r="4">
      <x/>
    </i>
    <i r="4">
      <x v="19"/>
    </i>
    <i r="4">
      <x v="27"/>
    </i>
    <i r="4">
      <x v="72"/>
    </i>
    <i r="4">
      <x v="94"/>
    </i>
    <i r="1">
      <x v="4"/>
    </i>
    <i r="2">
      <x v="4"/>
    </i>
    <i r="3">
      <x/>
    </i>
    <i r="4">
      <x v="9"/>
    </i>
    <i r="4">
      <x v="73"/>
    </i>
    <i r="4">
      <x v="88"/>
    </i>
    <i r="3">
      <x v="1"/>
    </i>
    <i r="4">
      <x v="9"/>
    </i>
    <i r="4">
      <x v="73"/>
    </i>
    <i r="4">
      <x v="88"/>
    </i>
    <i r="1">
      <x v="5"/>
    </i>
    <i r="2">
      <x v="7"/>
    </i>
    <i r="3">
      <x v="1"/>
    </i>
    <i r="4">
      <x v="99"/>
    </i>
    <i r="3">
      <x v="2"/>
    </i>
    <i r="4">
      <x v="99"/>
    </i>
    <i r="1">
      <x v="6"/>
    </i>
    <i r="2">
      <x v="8"/>
    </i>
    <i r="3">
      <x v="1"/>
    </i>
    <i r="4">
      <x v="32"/>
    </i>
    <i r="4">
      <x v="44"/>
    </i>
    <i r="4">
      <x v="63"/>
    </i>
    <i r="3">
      <x v="2"/>
    </i>
    <i r="4">
      <x v="32"/>
    </i>
    <i r="4">
      <x v="44"/>
    </i>
    <i r="4">
      <x v="63"/>
    </i>
    <i r="1">
      <x v="9"/>
    </i>
    <i r="2">
      <x v="7"/>
    </i>
    <i r="3">
      <x v="1"/>
    </i>
    <i r="4">
      <x v="29"/>
    </i>
    <i r="3">
      <x v="2"/>
    </i>
    <i r="4">
      <x v="29"/>
    </i>
    <i r="1">
      <x v="11"/>
    </i>
    <i r="2">
      <x v="10"/>
    </i>
    <i r="3">
      <x/>
    </i>
    <i r="4">
      <x v="8"/>
    </i>
    <i r="4">
      <x v="95"/>
    </i>
    <i r="4">
      <x v="107"/>
    </i>
    <i r="4">
      <x v="110"/>
    </i>
    <i r="3">
      <x v="2"/>
    </i>
    <i r="4">
      <x v="8"/>
    </i>
    <i r="4">
      <x v="95"/>
    </i>
    <i r="4">
      <x v="107"/>
    </i>
    <i r="4">
      <x v="110"/>
    </i>
    <i r="1">
      <x v="12"/>
    </i>
    <i r="2">
      <x v="8"/>
    </i>
    <i r="3">
      <x v="1"/>
    </i>
    <i r="4">
      <x v="50"/>
    </i>
    <i r="4">
      <x v="57"/>
    </i>
    <i r="3">
      <x v="2"/>
    </i>
    <i r="4">
      <x v="50"/>
    </i>
    <i r="4">
      <x v="57"/>
    </i>
    <i r="1">
      <x v="16"/>
    </i>
    <i r="2">
      <x v="10"/>
    </i>
    <i r="3">
      <x/>
    </i>
    <i r="4">
      <x v="25"/>
    </i>
    <i r="4">
      <x v="39"/>
    </i>
    <i r="4">
      <x v="70"/>
    </i>
    <i r="4">
      <x v="105"/>
    </i>
    <i r="3">
      <x v="2"/>
    </i>
    <i r="4">
      <x v="25"/>
    </i>
    <i r="4">
      <x v="39"/>
    </i>
    <i r="4">
      <x v="70"/>
    </i>
    <i r="4">
      <x v="105"/>
    </i>
    <i r="1">
      <x v="17"/>
    </i>
    <i r="2">
      <x v="3"/>
    </i>
    <i r="3">
      <x/>
    </i>
    <i r="4">
      <x v="20"/>
    </i>
    <i r="4">
      <x v="22"/>
    </i>
    <i r="4">
      <x v="45"/>
    </i>
    <i r="4">
      <x v="69"/>
    </i>
    <i r="4">
      <x v="83"/>
    </i>
    <i r="3">
      <x v="1"/>
    </i>
    <i r="4">
      <x v="20"/>
    </i>
    <i r="4">
      <x v="22"/>
    </i>
    <i r="4">
      <x v="45"/>
    </i>
    <i r="4">
      <x v="69"/>
    </i>
    <i r="4">
      <x v="83"/>
    </i>
    <i r="3">
      <x v="2"/>
    </i>
    <i r="4">
      <x v="20"/>
    </i>
    <i r="4">
      <x v="22"/>
    </i>
    <i r="4">
      <x v="45"/>
    </i>
    <i r="4">
      <x v="69"/>
    </i>
    <i r="4">
      <x v="83"/>
    </i>
    <i r="1">
      <x v="18"/>
    </i>
    <i r="2">
      <x v="3"/>
    </i>
    <i r="3">
      <x/>
    </i>
    <i r="4">
      <x v="28"/>
    </i>
    <i r="3">
      <x v="1"/>
    </i>
    <i r="4">
      <x v="28"/>
    </i>
    <i r="3">
      <x v="2"/>
    </i>
    <i r="4">
      <x v="28"/>
    </i>
    <i r="1">
      <x v="19"/>
    </i>
    <i r="2">
      <x v="7"/>
    </i>
    <i r="3">
      <x v="1"/>
    </i>
    <i r="4">
      <x v="33"/>
    </i>
    <i r="4">
      <x v="58"/>
    </i>
    <i r="4">
      <x v="84"/>
    </i>
    <i r="4">
      <x v="112"/>
    </i>
    <i r="3">
      <x v="2"/>
    </i>
    <i r="4">
      <x v="33"/>
    </i>
    <i r="4">
      <x v="58"/>
    </i>
    <i r="4">
      <x v="84"/>
    </i>
    <i r="4">
      <x v="112"/>
    </i>
    <i r="1">
      <x v="22"/>
    </i>
    <i r="2">
      <x v="12"/>
    </i>
    <i r="3">
      <x v="2"/>
    </i>
    <i r="4">
      <x v="3"/>
    </i>
    <i r="4">
      <x v="75"/>
    </i>
    <i r="1">
      <x v="27"/>
    </i>
    <i r="2">
      <x v="10"/>
    </i>
    <i r="3">
      <x/>
    </i>
    <i r="4">
      <x v="24"/>
    </i>
    <i r="4">
      <x v="40"/>
    </i>
    <i r="4">
      <x v="80"/>
    </i>
    <i r="4">
      <x v="111"/>
    </i>
    <i r="3">
      <x v="2"/>
    </i>
    <i r="4">
      <x v="24"/>
    </i>
    <i r="4">
      <x v="40"/>
    </i>
    <i r="4">
      <x v="80"/>
    </i>
    <i r="4">
      <x v="111"/>
    </i>
    <i r="1">
      <x v="30"/>
    </i>
    <i r="2">
      <x v="5"/>
    </i>
    <i r="3">
      <x/>
    </i>
    <i r="4">
      <x v="37"/>
    </i>
    <i r="4">
      <x v="41"/>
    </i>
    <i r="4">
      <x v="67"/>
    </i>
    <i r="4">
      <x v="90"/>
    </i>
    <i r="4">
      <x v="108"/>
    </i>
    <i r="3">
      <x v="1"/>
    </i>
    <i r="4">
      <x v="37"/>
    </i>
    <i r="4">
      <x v="41"/>
    </i>
    <i r="4">
      <x v="67"/>
    </i>
    <i r="4">
      <x v="90"/>
    </i>
    <i r="4">
      <x v="108"/>
    </i>
    <i r="3">
      <x v="2"/>
    </i>
    <i r="4">
      <x v="37"/>
    </i>
    <i r="4">
      <x v="41"/>
    </i>
    <i r="4">
      <x v="67"/>
    </i>
    <i r="4">
      <x v="90"/>
    </i>
    <i r="4">
      <x v="108"/>
    </i>
    <i r="1">
      <x v="33"/>
    </i>
    <i r="2">
      <x v="3"/>
    </i>
    <i r="3">
      <x/>
    </i>
    <i r="4">
      <x v="104"/>
    </i>
    <i r="3">
      <x v="1"/>
    </i>
    <i r="4">
      <x v="104"/>
    </i>
    <i r="3">
      <x v="2"/>
    </i>
    <i r="4">
      <x v="104"/>
    </i>
    <i r="1">
      <x v="36"/>
    </i>
    <i r="2">
      <x v="3"/>
    </i>
    <i r="3">
      <x/>
    </i>
    <i r="4">
      <x v="56"/>
    </i>
    <i r="4">
      <x v="76"/>
    </i>
    <i r="4">
      <x v="77"/>
    </i>
    <i r="4">
      <x v="92"/>
    </i>
    <i r="3">
      <x v="1"/>
    </i>
    <i r="4">
      <x v="56"/>
    </i>
    <i r="4">
      <x v="76"/>
    </i>
    <i r="4">
      <x v="77"/>
    </i>
    <i r="4">
      <x v="92"/>
    </i>
    <i r="3">
      <x v="2"/>
    </i>
    <i r="4">
      <x v="56"/>
    </i>
    <i r="4">
      <x v="76"/>
    </i>
    <i r="4">
      <x v="77"/>
    </i>
    <i r="4">
      <x v="92"/>
    </i>
    <i r="1">
      <x v="37"/>
    </i>
    <i r="2">
      <x v="4"/>
    </i>
    <i r="3">
      <x/>
    </i>
    <i r="4">
      <x v="53"/>
    </i>
    <i r="3">
      <x v="1"/>
    </i>
    <i r="4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6" baseField="0" baseItem="0" numFmtId="165"/>
    <dataField name="Sum of ENROLLMENT_VAR" fld="17" baseField="0" baseItem="0"/>
    <dataField name="Sum of March Adjusted Payment" fld="18" baseField="0" baseItem="0" numFmtId="165"/>
  </dataFields>
  <formats count="1"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3FF1-96CF-4B02-8530-D319EB520580}">
  <sheetPr>
    <tabColor rgb="FF00B0F0"/>
  </sheetPr>
  <dimension ref="A1:AH174"/>
  <sheetViews>
    <sheetView tabSelected="1" zoomScaleNormal="100" workbookViewId="0">
      <pane ySplit="3" topLeftCell="A4" activePane="bottomLeft" state="frozen"/>
      <selection activeCell="E10" sqref="E10:F10"/>
      <selection pane="bottomLeft" activeCell="B8" sqref="B8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7" width="15.42578125" customWidth="1"/>
    <col min="8" max="8" width="16.140625" bestFit="1" customWidth="1"/>
    <col min="9" max="9" width="15.42578125" customWidth="1"/>
    <col min="10" max="10" width="21.85546875" customWidth="1"/>
    <col min="11" max="11" width="9.5703125" bestFit="1" customWidth="1"/>
  </cols>
  <sheetData>
    <row r="1" spans="1:11" ht="18.75" x14ac:dyDescent="0.3">
      <c r="A1" s="3" t="s">
        <v>411</v>
      </c>
      <c r="G1" s="43" t="s">
        <v>408</v>
      </c>
      <c r="H1" s="55"/>
      <c r="I1" s="55"/>
      <c r="J1" s="51"/>
    </row>
    <row r="2" spans="1:11" ht="19.5" thickBot="1" x14ac:dyDescent="0.35">
      <c r="B2" s="3"/>
      <c r="C2" s="3"/>
      <c r="F2" s="6"/>
      <c r="G2" s="29" t="s">
        <v>0</v>
      </c>
      <c r="H2" s="56"/>
      <c r="I2" s="56"/>
      <c r="J2" s="44" t="s">
        <v>257</v>
      </c>
      <c r="K2" s="31"/>
    </row>
    <row r="3" spans="1:11" ht="30.75" thickBot="1" x14ac:dyDescent="0.3">
      <c r="A3" s="26" t="s">
        <v>1</v>
      </c>
      <c r="B3" s="5" t="s">
        <v>2</v>
      </c>
      <c r="C3" s="32" t="s">
        <v>3</v>
      </c>
      <c r="D3" s="4" t="s">
        <v>4</v>
      </c>
      <c r="E3" s="27" t="s">
        <v>5</v>
      </c>
      <c r="F3" s="28" t="s">
        <v>6</v>
      </c>
      <c r="G3" s="35" t="s">
        <v>7</v>
      </c>
      <c r="H3" s="35" t="s">
        <v>253</v>
      </c>
      <c r="I3" s="35" t="s">
        <v>258</v>
      </c>
      <c r="J3" s="30" t="s">
        <v>254</v>
      </c>
    </row>
    <row r="4" spans="1:11" ht="15.75" thickBot="1" x14ac:dyDescent="0.3">
      <c r="A4" s="37">
        <v>1265560767</v>
      </c>
      <c r="B4" s="38" t="s">
        <v>8</v>
      </c>
      <c r="C4" s="39" t="s">
        <v>9</v>
      </c>
      <c r="D4" s="40" t="s">
        <v>10</v>
      </c>
      <c r="E4" s="41" t="s">
        <v>8</v>
      </c>
      <c r="F4" s="19" t="s">
        <v>11</v>
      </c>
      <c r="G4" s="42">
        <v>0</v>
      </c>
      <c r="H4" s="50">
        <f>SUMIFS(Calculations!Q:Q,Calculations!A:A,A4,Calculations!H:H,202203)</f>
        <v>0</v>
      </c>
      <c r="I4" s="84">
        <f>SUMIFS(Calculations!R:R,Calculations!A:A,A4,Calculations!H:H,202203)</f>
        <v>0</v>
      </c>
      <c r="J4" s="50">
        <f>SUM(H4:I4)</f>
        <v>0</v>
      </c>
    </row>
    <row r="5" spans="1:11" ht="15.75" thickBot="1" x14ac:dyDescent="0.3">
      <c r="A5" s="23">
        <v>1447388939</v>
      </c>
      <c r="B5" s="22" t="s">
        <v>8</v>
      </c>
      <c r="C5" s="8" t="s">
        <v>9</v>
      </c>
      <c r="D5" s="9" t="s">
        <v>10</v>
      </c>
      <c r="E5" s="18" t="s">
        <v>8</v>
      </c>
      <c r="F5" s="19" t="s">
        <v>11</v>
      </c>
      <c r="G5" s="36">
        <v>0</v>
      </c>
      <c r="H5" s="50">
        <f>SUMIFS(Calculations!Q:Q,Calculations!A:A,A5,Calculations!H:H,202203)</f>
        <v>7094.9000000000005</v>
      </c>
      <c r="I5" s="84">
        <f>SUMIFS(Calculations!R:R,Calculations!A:A,A5,Calculations!H:H,202203)</f>
        <v>91</v>
      </c>
      <c r="J5" s="50">
        <f t="shared" ref="J5:J68" si="0">SUM(H5:I5)</f>
        <v>7185.9000000000005</v>
      </c>
      <c r="K5" s="34"/>
    </row>
    <row r="6" spans="1:11" ht="15.75" thickBot="1" x14ac:dyDescent="0.3">
      <c r="A6" s="23">
        <v>1538297023</v>
      </c>
      <c r="B6" s="22" t="s">
        <v>8</v>
      </c>
      <c r="C6" s="8" t="s">
        <v>9</v>
      </c>
      <c r="D6" s="9" t="s">
        <v>10</v>
      </c>
      <c r="E6" s="18" t="s">
        <v>8</v>
      </c>
      <c r="F6" s="19" t="s">
        <v>11</v>
      </c>
      <c r="G6" s="36">
        <v>0</v>
      </c>
      <c r="H6" s="50">
        <f>SUMIFS(Calculations!Q:Q,Calculations!A:A,A6,Calculations!H:H,202203)</f>
        <v>15926.329999999998</v>
      </c>
      <c r="I6" s="84">
        <f>SUMIFS(Calculations!R:R,Calculations!A:A,A6,Calculations!H:H,202203)</f>
        <v>256.18</v>
      </c>
      <c r="J6" s="50">
        <f t="shared" si="0"/>
        <v>16182.509999999998</v>
      </c>
    </row>
    <row r="7" spans="1:11" ht="15.75" thickBot="1" x14ac:dyDescent="0.3">
      <c r="A7" s="23">
        <v>1710015201</v>
      </c>
      <c r="B7" s="22" t="s">
        <v>8</v>
      </c>
      <c r="C7" s="8" t="s">
        <v>9</v>
      </c>
      <c r="D7" s="9" t="s">
        <v>10</v>
      </c>
      <c r="E7" s="18" t="s">
        <v>8</v>
      </c>
      <c r="F7" s="19" t="s">
        <v>11</v>
      </c>
      <c r="G7" s="36">
        <v>0</v>
      </c>
      <c r="H7" s="50">
        <f>SUMIFS(Calculations!Q:Q,Calculations!A:A,A7,Calculations!H:H,202203)</f>
        <v>12131.659999999998</v>
      </c>
      <c r="I7" s="84">
        <f>SUMIFS(Calculations!R:R,Calculations!A:A,A7,Calculations!H:H,202203)</f>
        <v>210.93</v>
      </c>
      <c r="J7" s="50">
        <f t="shared" si="0"/>
        <v>12342.589999999998</v>
      </c>
    </row>
    <row r="8" spans="1:11" ht="15.75" thickBot="1" x14ac:dyDescent="0.3">
      <c r="A8" s="23">
        <v>1205802170</v>
      </c>
      <c r="B8" s="22" t="s">
        <v>12</v>
      </c>
      <c r="C8" s="8" t="s">
        <v>9</v>
      </c>
      <c r="D8" s="9" t="s">
        <v>13</v>
      </c>
      <c r="E8" s="10" t="s">
        <v>12</v>
      </c>
      <c r="F8" s="20" t="s">
        <v>14</v>
      </c>
      <c r="G8" s="36">
        <v>0</v>
      </c>
      <c r="H8" s="50">
        <f>SUMIFS(Calculations!Q:Q,Calculations!A:A,A8,Calculations!H:H,202203)</f>
        <v>10484</v>
      </c>
      <c r="I8" s="84">
        <f>SUMIFS(Calculations!R:R,Calculations!A:A,A8,Calculations!H:H,202203)</f>
        <v>213.83</v>
      </c>
      <c r="J8" s="50">
        <f t="shared" si="0"/>
        <v>10697.83</v>
      </c>
    </row>
    <row r="9" spans="1:11" ht="15.75" thickBot="1" x14ac:dyDescent="0.3">
      <c r="A9" s="23">
        <v>1821064742</v>
      </c>
      <c r="B9" s="22" t="s">
        <v>12</v>
      </c>
      <c r="C9" s="8" t="s">
        <v>9</v>
      </c>
      <c r="D9" s="9" t="s">
        <v>13</v>
      </c>
      <c r="E9" s="10" t="s">
        <v>12</v>
      </c>
      <c r="F9" s="20" t="s">
        <v>14</v>
      </c>
      <c r="G9" s="36">
        <v>0</v>
      </c>
      <c r="H9" s="50">
        <f>SUMIFS(Calculations!Q:Q,Calculations!A:A,A9,Calculations!H:H,202203)</f>
        <v>10832.970000000001</v>
      </c>
      <c r="I9" s="84">
        <f>SUMIFS(Calculations!R:R,Calculations!A:A,A9,Calculations!H:H,202203)</f>
        <v>190.96</v>
      </c>
      <c r="J9" s="50">
        <f t="shared" si="0"/>
        <v>11023.93</v>
      </c>
    </row>
    <row r="10" spans="1:11" ht="15.75" thickBot="1" x14ac:dyDescent="0.3">
      <c r="A10" s="23">
        <v>1386603348</v>
      </c>
      <c r="B10" s="22" t="s">
        <v>12</v>
      </c>
      <c r="C10" s="8" t="s">
        <v>9</v>
      </c>
      <c r="D10" s="9" t="s">
        <v>13</v>
      </c>
      <c r="E10" s="10" t="s">
        <v>12</v>
      </c>
      <c r="F10" s="20" t="s">
        <v>14</v>
      </c>
      <c r="G10" s="36">
        <v>0</v>
      </c>
      <c r="H10" s="50">
        <f>SUMIFS(Calculations!Q:Q,Calculations!A:A,A10,Calculations!H:H,202203)</f>
        <v>75872.72</v>
      </c>
      <c r="I10" s="84">
        <f>SUMIFS(Calculations!R:R,Calculations!A:A,A10,Calculations!H:H,202203)</f>
        <v>1259.4200000000003</v>
      </c>
      <c r="J10" s="50">
        <f t="shared" si="0"/>
        <v>77132.14</v>
      </c>
    </row>
    <row r="11" spans="1:11" ht="15.75" thickBot="1" x14ac:dyDescent="0.3">
      <c r="A11" s="23">
        <v>1427119098</v>
      </c>
      <c r="B11" s="22" t="s">
        <v>12</v>
      </c>
      <c r="C11" s="8" t="s">
        <v>9</v>
      </c>
      <c r="D11" s="9" t="s">
        <v>13</v>
      </c>
      <c r="E11" s="10" t="s">
        <v>12</v>
      </c>
      <c r="F11" s="20" t="s">
        <v>14</v>
      </c>
      <c r="G11" s="36">
        <v>0</v>
      </c>
      <c r="H11" s="50">
        <f>SUMIFS(Calculations!Q:Q,Calculations!A:A,A11,Calculations!H:H,202203)</f>
        <v>659.97</v>
      </c>
      <c r="I11" s="84">
        <f>SUMIFS(Calculations!R:R,Calculations!A:A,A11,Calculations!H:H,202203)</f>
        <v>23.66</v>
      </c>
      <c r="J11" s="50">
        <f t="shared" si="0"/>
        <v>683.63</v>
      </c>
    </row>
    <row r="12" spans="1:11" ht="15.75" thickBot="1" x14ac:dyDescent="0.3">
      <c r="A12" s="23">
        <v>1093876252</v>
      </c>
      <c r="B12" s="22" t="s">
        <v>12</v>
      </c>
      <c r="C12" s="8" t="s">
        <v>9</v>
      </c>
      <c r="D12" s="9" t="s">
        <v>13</v>
      </c>
      <c r="E12" s="10" t="s">
        <v>12</v>
      </c>
      <c r="F12" s="20" t="s">
        <v>14</v>
      </c>
      <c r="G12" s="36">
        <v>0</v>
      </c>
      <c r="H12" s="50">
        <f>SUMIFS(Calculations!Q:Q,Calculations!A:A,A12,Calculations!H:H,202203)</f>
        <v>0</v>
      </c>
      <c r="I12" s="84">
        <f>SUMIFS(Calculations!R:R,Calculations!A:A,A12,Calculations!H:H,202203)</f>
        <v>0</v>
      </c>
      <c r="J12" s="50">
        <f t="shared" si="0"/>
        <v>0</v>
      </c>
    </row>
    <row r="13" spans="1:11" ht="15.75" thickBot="1" x14ac:dyDescent="0.3">
      <c r="A13" s="23">
        <v>1922482751</v>
      </c>
      <c r="B13" s="22" t="s">
        <v>12</v>
      </c>
      <c r="C13" s="8" t="s">
        <v>9</v>
      </c>
      <c r="D13" s="9" t="s">
        <v>13</v>
      </c>
      <c r="E13" s="10" t="s">
        <v>12</v>
      </c>
      <c r="F13" s="20" t="s">
        <v>14</v>
      </c>
      <c r="G13" s="36">
        <v>0</v>
      </c>
      <c r="H13" s="50">
        <f>SUMIFS(Calculations!Q:Q,Calculations!A:A,A13,Calculations!H:H,202203)</f>
        <v>124.69</v>
      </c>
      <c r="I13" s="84">
        <f>SUMIFS(Calculations!R:R,Calculations!A:A,A13,Calculations!H:H,202203)</f>
        <v>1.32</v>
      </c>
      <c r="J13" s="50">
        <f t="shared" si="0"/>
        <v>126.00999999999999</v>
      </c>
    </row>
    <row r="14" spans="1:11" ht="15.75" thickBot="1" x14ac:dyDescent="0.3">
      <c r="A14" s="24">
        <v>1033186499</v>
      </c>
      <c r="B14" s="22" t="s">
        <v>15</v>
      </c>
      <c r="C14" s="8" t="s">
        <v>16</v>
      </c>
      <c r="D14" s="9" t="s">
        <v>13</v>
      </c>
      <c r="E14" s="10" t="s">
        <v>15</v>
      </c>
      <c r="F14" s="20" t="s">
        <v>17</v>
      </c>
      <c r="G14" s="36">
        <v>0</v>
      </c>
      <c r="H14" s="50">
        <f>SUMIFS(Calculations!Q:Q,Calculations!A:A,A14,Calculations!H:H,202203)</f>
        <v>0</v>
      </c>
      <c r="I14" s="84">
        <f>SUMIFS(Calculations!R:R,Calculations!A:A,A14,Calculations!H:H,202203)</f>
        <v>0</v>
      </c>
      <c r="J14" s="50">
        <f t="shared" si="0"/>
        <v>0</v>
      </c>
    </row>
    <row r="15" spans="1:11" ht="15.75" thickBot="1" x14ac:dyDescent="0.3">
      <c r="A15" s="24">
        <v>1114991445</v>
      </c>
      <c r="B15" s="22" t="s">
        <v>15</v>
      </c>
      <c r="C15" s="8" t="s">
        <v>16</v>
      </c>
      <c r="D15" s="9" t="s">
        <v>13</v>
      </c>
      <c r="E15" s="10" t="s">
        <v>15</v>
      </c>
      <c r="F15" s="20" t="s">
        <v>17</v>
      </c>
      <c r="G15" s="36">
        <v>0</v>
      </c>
      <c r="H15" s="50">
        <f>SUMIFS(Calculations!Q:Q,Calculations!A:A,A15,Calculations!H:H,202203)</f>
        <v>0</v>
      </c>
      <c r="I15" s="84">
        <f>SUMIFS(Calculations!R:R,Calculations!A:A,A15,Calculations!H:H,202203)</f>
        <v>0</v>
      </c>
      <c r="J15" s="50">
        <f t="shared" si="0"/>
        <v>0</v>
      </c>
    </row>
    <row r="16" spans="1:11" ht="15.75" thickBot="1" x14ac:dyDescent="0.3">
      <c r="A16" s="24">
        <v>1689640716</v>
      </c>
      <c r="B16" s="22" t="s">
        <v>15</v>
      </c>
      <c r="C16" s="8" t="s">
        <v>16</v>
      </c>
      <c r="D16" s="9" t="s">
        <v>13</v>
      </c>
      <c r="E16" s="10" t="s">
        <v>15</v>
      </c>
      <c r="F16" s="20" t="s">
        <v>17</v>
      </c>
      <c r="G16" s="36">
        <v>0</v>
      </c>
      <c r="H16" s="50">
        <f>SUMIFS(Calculations!Q:Q,Calculations!A:A,A16,Calculations!H:H,202203)</f>
        <v>0</v>
      </c>
      <c r="I16" s="84">
        <f>SUMIFS(Calculations!R:R,Calculations!A:A,A16,Calculations!H:H,202203)</f>
        <v>0</v>
      </c>
      <c r="J16" s="50">
        <f t="shared" si="0"/>
        <v>0</v>
      </c>
    </row>
    <row r="17" spans="1:10" ht="15.75" thickBot="1" x14ac:dyDescent="0.3">
      <c r="A17" s="23">
        <v>1699741975</v>
      </c>
      <c r="B17" s="7" t="s">
        <v>15</v>
      </c>
      <c r="C17" s="8" t="s">
        <v>16</v>
      </c>
      <c r="D17" s="9" t="s">
        <v>13</v>
      </c>
      <c r="E17" s="10" t="s">
        <v>15</v>
      </c>
      <c r="F17" s="20" t="s">
        <v>17</v>
      </c>
      <c r="G17" s="36">
        <v>0</v>
      </c>
      <c r="H17" s="50">
        <f>SUMIFS(Calculations!Q:Q,Calculations!A:A,A17,Calculations!H:H,202203)</f>
        <v>132248.83000000002</v>
      </c>
      <c r="I17" s="84">
        <f>SUMIFS(Calculations!R:R,Calculations!A:A,A17,Calculations!H:H,202203)</f>
        <v>1591.93</v>
      </c>
      <c r="J17" s="50">
        <f t="shared" si="0"/>
        <v>133840.76</v>
      </c>
    </row>
    <row r="18" spans="1:10" ht="15.75" thickBot="1" x14ac:dyDescent="0.3">
      <c r="A18" s="23">
        <v>1942277306</v>
      </c>
      <c r="B18" s="7" t="s">
        <v>15</v>
      </c>
      <c r="C18" s="8" t="s">
        <v>16</v>
      </c>
      <c r="D18" s="9" t="s">
        <v>13</v>
      </c>
      <c r="E18" s="10" t="s">
        <v>15</v>
      </c>
      <c r="F18" s="20" t="s">
        <v>17</v>
      </c>
      <c r="G18" s="36">
        <v>0</v>
      </c>
      <c r="H18" s="50">
        <f>SUMIFS(Calculations!Q:Q,Calculations!A:A,A18,Calculations!H:H,202203)</f>
        <v>0</v>
      </c>
      <c r="I18" s="84">
        <f>SUMIFS(Calculations!R:R,Calculations!A:A,A18,Calculations!H:H,202203)</f>
        <v>0</v>
      </c>
      <c r="J18" s="50">
        <f t="shared" si="0"/>
        <v>0</v>
      </c>
    </row>
    <row r="19" spans="1:10" ht="15.75" thickBot="1" x14ac:dyDescent="0.3">
      <c r="A19" s="23">
        <v>1023150877</v>
      </c>
      <c r="B19" s="7" t="s">
        <v>18</v>
      </c>
      <c r="C19" s="8" t="s">
        <v>19</v>
      </c>
      <c r="D19" s="9" t="s">
        <v>13</v>
      </c>
      <c r="E19" s="10" t="s">
        <v>18</v>
      </c>
      <c r="F19" s="20" t="s">
        <v>20</v>
      </c>
      <c r="G19" s="36">
        <v>0</v>
      </c>
      <c r="H19" s="50">
        <f>SUMIFS(Calculations!Q:Q,Calculations!A:A,A19,Calculations!H:H,202203)</f>
        <v>16739.559999999998</v>
      </c>
      <c r="I19" s="84">
        <f>SUMIFS(Calculations!R:R,Calculations!A:A,A19,Calculations!H:H,202203)</f>
        <v>217.2</v>
      </c>
      <c r="J19" s="50">
        <f t="shared" si="0"/>
        <v>16956.759999999998</v>
      </c>
    </row>
    <row r="20" spans="1:10" ht="15.75" thickBot="1" x14ac:dyDescent="0.3">
      <c r="A20" s="23">
        <v>1124426226</v>
      </c>
      <c r="B20" s="7" t="s">
        <v>18</v>
      </c>
      <c r="C20" s="8" t="s">
        <v>19</v>
      </c>
      <c r="D20" s="9" t="s">
        <v>13</v>
      </c>
      <c r="E20" s="10" t="s">
        <v>18</v>
      </c>
      <c r="F20" s="20" t="s">
        <v>20</v>
      </c>
      <c r="G20" s="36">
        <v>0</v>
      </c>
      <c r="H20" s="50">
        <f>SUMIFS(Calculations!Q:Q,Calculations!A:A,A20,Calculations!H:H,202203)</f>
        <v>0</v>
      </c>
      <c r="I20" s="84">
        <f>SUMIFS(Calculations!R:R,Calculations!A:A,A20,Calculations!H:H,202203)</f>
        <v>0</v>
      </c>
      <c r="J20" s="50">
        <f t="shared" si="0"/>
        <v>0</v>
      </c>
    </row>
    <row r="21" spans="1:10" ht="15.75" thickBot="1" x14ac:dyDescent="0.3">
      <c r="A21" s="23">
        <v>1215076633</v>
      </c>
      <c r="B21" s="7" t="s">
        <v>18</v>
      </c>
      <c r="C21" s="8" t="s">
        <v>19</v>
      </c>
      <c r="D21" s="9" t="s">
        <v>13</v>
      </c>
      <c r="E21" s="10" t="s">
        <v>18</v>
      </c>
      <c r="F21" s="20" t="s">
        <v>20</v>
      </c>
      <c r="G21" s="36">
        <v>0</v>
      </c>
      <c r="H21" s="50">
        <f>SUMIFS(Calculations!Q:Q,Calculations!A:A,A21,Calculations!H:H,202203)</f>
        <v>22217.63</v>
      </c>
      <c r="I21" s="84">
        <f>SUMIFS(Calculations!R:R,Calculations!A:A,A21,Calculations!H:H,202203)</f>
        <v>305.65999999999997</v>
      </c>
      <c r="J21" s="50">
        <f t="shared" si="0"/>
        <v>22523.29</v>
      </c>
    </row>
    <row r="22" spans="1:10" ht="15.75" thickBot="1" x14ac:dyDescent="0.3">
      <c r="A22" s="23">
        <v>1336576099</v>
      </c>
      <c r="B22" s="7" t="s">
        <v>18</v>
      </c>
      <c r="C22" s="8" t="s">
        <v>19</v>
      </c>
      <c r="D22" s="9" t="s">
        <v>13</v>
      </c>
      <c r="E22" s="10" t="s">
        <v>18</v>
      </c>
      <c r="F22" s="20" t="s">
        <v>20</v>
      </c>
      <c r="G22" s="36">
        <v>0</v>
      </c>
      <c r="H22" s="50">
        <f>SUMIFS(Calculations!Q:Q,Calculations!A:A,A22,Calculations!H:H,202203)</f>
        <v>12.74</v>
      </c>
      <c r="I22" s="84">
        <f>SUMIFS(Calculations!R:R,Calculations!A:A,A22,Calculations!H:H,202203)</f>
        <v>0</v>
      </c>
      <c r="J22" s="50">
        <f t="shared" si="0"/>
        <v>12.74</v>
      </c>
    </row>
    <row r="23" spans="1:10" ht="15.75" thickBot="1" x14ac:dyDescent="0.3">
      <c r="A23" s="23">
        <v>1528269123</v>
      </c>
      <c r="B23" s="7" t="s">
        <v>18</v>
      </c>
      <c r="C23" s="8" t="s">
        <v>19</v>
      </c>
      <c r="D23" s="9" t="s">
        <v>13</v>
      </c>
      <c r="E23" s="10" t="s">
        <v>18</v>
      </c>
      <c r="F23" s="20" t="s">
        <v>20</v>
      </c>
      <c r="G23" s="36">
        <v>0</v>
      </c>
      <c r="H23" s="50">
        <f>SUMIFS(Calculations!Q:Q,Calculations!A:A,A23,Calculations!H:H,202203)</f>
        <v>0</v>
      </c>
      <c r="I23" s="84">
        <f>SUMIFS(Calculations!R:R,Calculations!A:A,A23,Calculations!H:H,202203)</f>
        <v>0</v>
      </c>
      <c r="J23" s="50">
        <f t="shared" si="0"/>
        <v>0</v>
      </c>
    </row>
    <row r="24" spans="1:10" ht="15.75" thickBot="1" x14ac:dyDescent="0.3">
      <c r="A24" s="23">
        <v>1730135864</v>
      </c>
      <c r="B24" s="7" t="s">
        <v>18</v>
      </c>
      <c r="C24" s="8" t="s">
        <v>19</v>
      </c>
      <c r="D24" s="9" t="s">
        <v>13</v>
      </c>
      <c r="E24" s="10" t="s">
        <v>18</v>
      </c>
      <c r="F24" s="20" t="s">
        <v>20</v>
      </c>
      <c r="G24" s="36">
        <v>0</v>
      </c>
      <c r="H24" s="50">
        <f>SUMIFS(Calculations!Q:Q,Calculations!A:A,A24,Calculations!H:H,202203)</f>
        <v>300839.21999999997</v>
      </c>
      <c r="I24" s="84">
        <f>SUMIFS(Calculations!R:R,Calculations!A:A,A24,Calculations!H:H,202203)</f>
        <v>3284.4700000000003</v>
      </c>
      <c r="J24" s="50">
        <f t="shared" si="0"/>
        <v>304123.68999999994</v>
      </c>
    </row>
    <row r="25" spans="1:10" ht="15.75" thickBot="1" x14ac:dyDescent="0.3">
      <c r="A25" s="23">
        <v>1861534612</v>
      </c>
      <c r="B25" s="7" t="s">
        <v>18</v>
      </c>
      <c r="C25" s="8" t="s">
        <v>19</v>
      </c>
      <c r="D25" s="9" t="s">
        <v>13</v>
      </c>
      <c r="E25" s="10" t="s">
        <v>18</v>
      </c>
      <c r="F25" s="20" t="s">
        <v>20</v>
      </c>
      <c r="G25" s="36">
        <v>0</v>
      </c>
      <c r="H25" s="50">
        <f>SUMIFS(Calculations!Q:Q,Calculations!A:A,A25,Calculations!H:H,202203)</f>
        <v>9508.0500000000011</v>
      </c>
      <c r="I25" s="84">
        <f>SUMIFS(Calculations!R:R,Calculations!A:A,A25,Calculations!H:H,202203)</f>
        <v>113.37</v>
      </c>
      <c r="J25" s="50">
        <f t="shared" si="0"/>
        <v>9621.4200000000019</v>
      </c>
    </row>
    <row r="26" spans="1:10" ht="15.75" thickBot="1" x14ac:dyDescent="0.3">
      <c r="A26" s="23">
        <v>1124060173</v>
      </c>
      <c r="B26" s="7" t="s">
        <v>21</v>
      </c>
      <c r="C26" s="8" t="s">
        <v>22</v>
      </c>
      <c r="D26" s="9" t="s">
        <v>13</v>
      </c>
      <c r="E26" s="10" t="s">
        <v>21</v>
      </c>
      <c r="F26" s="20" t="s">
        <v>23</v>
      </c>
      <c r="G26" s="36">
        <v>0</v>
      </c>
      <c r="H26" s="50">
        <f>SUMIFS(Calculations!Q:Q,Calculations!A:A,A26,Calculations!H:H,202203)</f>
        <v>62820.539999999994</v>
      </c>
      <c r="I26" s="84">
        <f>SUMIFS(Calculations!R:R,Calculations!A:A,A26,Calculations!H:H,202203)</f>
        <v>924.29000000000008</v>
      </c>
      <c r="J26" s="50">
        <f t="shared" si="0"/>
        <v>63744.829999999994</v>
      </c>
    </row>
    <row r="27" spans="1:10" ht="15.75" thickBot="1" x14ac:dyDescent="0.3">
      <c r="A27" s="23">
        <v>1831371657</v>
      </c>
      <c r="B27" s="7" t="s">
        <v>21</v>
      </c>
      <c r="C27" s="8" t="s">
        <v>22</v>
      </c>
      <c r="D27" s="9" t="s">
        <v>13</v>
      </c>
      <c r="E27" s="10" t="s">
        <v>21</v>
      </c>
      <c r="F27" s="20" t="s">
        <v>23</v>
      </c>
      <c r="G27" s="36">
        <v>0</v>
      </c>
      <c r="H27" s="50">
        <f>SUMIFS(Calculations!Q:Q,Calculations!A:A,A27,Calculations!H:H,202203)</f>
        <v>217154.09000000003</v>
      </c>
      <c r="I27" s="84">
        <f>SUMIFS(Calculations!R:R,Calculations!A:A,A27,Calculations!H:H,202203)</f>
        <v>3169</v>
      </c>
      <c r="J27" s="50">
        <f t="shared" si="0"/>
        <v>220323.09000000003</v>
      </c>
    </row>
    <row r="28" spans="1:10" ht="15.75" thickBot="1" x14ac:dyDescent="0.3">
      <c r="A28" s="23">
        <v>1730362294</v>
      </c>
      <c r="B28" s="7" t="s">
        <v>21</v>
      </c>
      <c r="C28" s="8" t="s">
        <v>22</v>
      </c>
      <c r="D28" s="9" t="s">
        <v>13</v>
      </c>
      <c r="E28" s="10" t="s">
        <v>21</v>
      </c>
      <c r="F28" s="20" t="s">
        <v>23</v>
      </c>
      <c r="G28" s="36">
        <v>0</v>
      </c>
      <c r="H28" s="50">
        <f>SUMIFS(Calculations!Q:Q,Calculations!A:A,A28,Calculations!H:H,202203)</f>
        <v>116865.31999999999</v>
      </c>
      <c r="I28" s="84">
        <f>SUMIFS(Calculations!R:R,Calculations!A:A,A28,Calculations!H:H,202203)</f>
        <v>1692.5199999999998</v>
      </c>
      <c r="J28" s="50">
        <f t="shared" si="0"/>
        <v>118557.84</v>
      </c>
    </row>
    <row r="29" spans="1:10" ht="15.75" thickBot="1" x14ac:dyDescent="0.3">
      <c r="A29" s="23">
        <v>1871662643</v>
      </c>
      <c r="B29" s="7" t="s">
        <v>21</v>
      </c>
      <c r="C29" s="8" t="s">
        <v>22</v>
      </c>
      <c r="D29" s="9" t="s">
        <v>13</v>
      </c>
      <c r="E29" s="10" t="s">
        <v>21</v>
      </c>
      <c r="F29" s="20" t="s">
        <v>23</v>
      </c>
      <c r="G29" s="36">
        <v>0</v>
      </c>
      <c r="H29" s="50">
        <f>SUMIFS(Calculations!Q:Q,Calculations!A:A,A29,Calculations!H:H,202203)</f>
        <v>0</v>
      </c>
      <c r="I29" s="84">
        <f>SUMIFS(Calculations!R:R,Calculations!A:A,A29,Calculations!H:H,202203)</f>
        <v>0</v>
      </c>
      <c r="J29" s="50">
        <f t="shared" si="0"/>
        <v>0</v>
      </c>
    </row>
    <row r="30" spans="1:10" ht="15.75" thickBot="1" x14ac:dyDescent="0.3">
      <c r="A30" s="23">
        <v>1144309709</v>
      </c>
      <c r="B30" s="7" t="s">
        <v>21</v>
      </c>
      <c r="C30" s="8" t="s">
        <v>22</v>
      </c>
      <c r="D30" s="9" t="s">
        <v>13</v>
      </c>
      <c r="E30" s="10" t="s">
        <v>21</v>
      </c>
      <c r="F30" s="20" t="s">
        <v>23</v>
      </c>
      <c r="G30" s="36">
        <v>0</v>
      </c>
      <c r="H30" s="50">
        <f>SUMIFS(Calculations!Q:Q,Calculations!A:A,A30,Calculations!H:H,202203)</f>
        <v>0</v>
      </c>
      <c r="I30" s="84">
        <f>SUMIFS(Calculations!R:R,Calculations!A:A,A30,Calculations!H:H,202203)</f>
        <v>0</v>
      </c>
      <c r="J30" s="50">
        <f t="shared" si="0"/>
        <v>0</v>
      </c>
    </row>
    <row r="31" spans="1:10" ht="15.75" thickBot="1" x14ac:dyDescent="0.3">
      <c r="A31" s="23">
        <v>1881621225</v>
      </c>
      <c r="B31" s="7" t="s">
        <v>24</v>
      </c>
      <c r="C31" s="8" t="s">
        <v>25</v>
      </c>
      <c r="D31" s="9" t="s">
        <v>10</v>
      </c>
      <c r="E31" s="10" t="s">
        <v>24</v>
      </c>
      <c r="F31" s="20" t="s">
        <v>26</v>
      </c>
      <c r="G31" s="36">
        <v>0</v>
      </c>
      <c r="H31" s="50">
        <f>SUMIFS(Calculations!Q:Q,Calculations!A:A,A31,Calculations!H:H,202203)</f>
        <v>64434.31</v>
      </c>
      <c r="I31" s="84">
        <f>SUMIFS(Calculations!R:R,Calculations!A:A,A31,Calculations!H:H,202203)</f>
        <v>708.2</v>
      </c>
      <c r="J31" s="50">
        <f t="shared" si="0"/>
        <v>65142.509999999995</v>
      </c>
    </row>
    <row r="32" spans="1:10" ht="15.75" thickBot="1" x14ac:dyDescent="0.3">
      <c r="A32" s="23">
        <v>1396792420</v>
      </c>
      <c r="B32" s="7" t="s">
        <v>27</v>
      </c>
      <c r="C32" s="8" t="s">
        <v>9</v>
      </c>
      <c r="D32" s="9" t="s">
        <v>13</v>
      </c>
      <c r="E32" s="10" t="s">
        <v>27</v>
      </c>
      <c r="F32" s="20" t="s">
        <v>28</v>
      </c>
      <c r="G32" s="36">
        <v>0</v>
      </c>
      <c r="H32" s="50">
        <f>SUMIFS(Calculations!Q:Q,Calculations!A:A,A32,Calculations!H:H,202203)</f>
        <v>133138.51</v>
      </c>
      <c r="I32" s="84">
        <f>SUMIFS(Calculations!R:R,Calculations!A:A,A32,Calculations!H:H,202203)</f>
        <v>2075.0400000000004</v>
      </c>
      <c r="J32" s="50">
        <f t="shared" si="0"/>
        <v>135213.55000000002</v>
      </c>
    </row>
    <row r="33" spans="1:10" ht="15.75" thickBot="1" x14ac:dyDescent="0.3">
      <c r="A33" s="23">
        <v>1518017128</v>
      </c>
      <c r="B33" s="7" t="s">
        <v>27</v>
      </c>
      <c r="C33" s="8" t="s">
        <v>9</v>
      </c>
      <c r="D33" s="9" t="s">
        <v>13</v>
      </c>
      <c r="E33" s="10" t="s">
        <v>27</v>
      </c>
      <c r="F33" s="20" t="s">
        <v>28</v>
      </c>
      <c r="G33" s="36">
        <v>0</v>
      </c>
      <c r="H33" s="50">
        <f>SUMIFS(Calculations!Q:Q,Calculations!A:A,A33,Calculations!H:H,202203)</f>
        <v>59387.820000000007</v>
      </c>
      <c r="I33" s="84">
        <f>SUMIFS(Calculations!R:R,Calculations!A:A,A33,Calculations!H:H,202203)</f>
        <v>1232.78</v>
      </c>
      <c r="J33" s="50">
        <f t="shared" si="0"/>
        <v>60620.600000000006</v>
      </c>
    </row>
    <row r="34" spans="1:10" ht="15.75" thickBot="1" x14ac:dyDescent="0.3">
      <c r="A34" s="23">
        <v>1659421501</v>
      </c>
      <c r="B34" s="7" t="s">
        <v>27</v>
      </c>
      <c r="C34" s="8" t="s">
        <v>9</v>
      </c>
      <c r="D34" s="9" t="s">
        <v>13</v>
      </c>
      <c r="E34" s="10" t="s">
        <v>27</v>
      </c>
      <c r="F34" s="20" t="s">
        <v>28</v>
      </c>
      <c r="G34" s="36">
        <v>0</v>
      </c>
      <c r="H34" s="50">
        <f>SUMIFS(Calculations!Q:Q,Calculations!A:A,A34,Calculations!H:H,202203)</f>
        <v>35716.86</v>
      </c>
      <c r="I34" s="84">
        <f>SUMIFS(Calculations!R:R,Calculations!A:A,A34,Calculations!H:H,202203)</f>
        <v>742.70999999999992</v>
      </c>
      <c r="J34" s="50">
        <f t="shared" si="0"/>
        <v>36459.57</v>
      </c>
    </row>
    <row r="35" spans="1:10" ht="15.75" thickBot="1" x14ac:dyDescent="0.3">
      <c r="A35" s="23">
        <v>1992184394</v>
      </c>
      <c r="B35" s="7" t="s">
        <v>27</v>
      </c>
      <c r="C35" s="8" t="s">
        <v>9</v>
      </c>
      <c r="D35" s="9" t="s">
        <v>13</v>
      </c>
      <c r="E35" s="10" t="s">
        <v>27</v>
      </c>
      <c r="F35" s="20" t="s">
        <v>28</v>
      </c>
      <c r="G35" s="36">
        <v>0</v>
      </c>
      <c r="H35" s="50">
        <f>SUMIFS(Calculations!Q:Q,Calculations!A:A,A35,Calculations!H:H,202203)</f>
        <v>0</v>
      </c>
      <c r="I35" s="84">
        <f>SUMIFS(Calculations!R:R,Calculations!A:A,A35,Calculations!H:H,202203)</f>
        <v>0</v>
      </c>
      <c r="J35" s="50">
        <f t="shared" si="0"/>
        <v>0</v>
      </c>
    </row>
    <row r="36" spans="1:10" ht="15.75" thickBot="1" x14ac:dyDescent="0.3">
      <c r="A36" s="23">
        <v>1154411262</v>
      </c>
      <c r="B36" s="7" t="s">
        <v>29</v>
      </c>
      <c r="C36" s="8" t="s">
        <v>30</v>
      </c>
      <c r="D36" s="9" t="s">
        <v>13</v>
      </c>
      <c r="E36" s="10" t="s">
        <v>29</v>
      </c>
      <c r="F36" s="20" t="s">
        <v>31</v>
      </c>
      <c r="G36" s="36">
        <v>0</v>
      </c>
      <c r="H36" s="50">
        <f>SUMIFS(Calculations!Q:Q,Calculations!A:A,A36,Calculations!H:H,202203)</f>
        <v>102111.70000000001</v>
      </c>
      <c r="I36" s="84">
        <f>SUMIFS(Calculations!R:R,Calculations!A:A,A36,Calculations!H:H,202203)</f>
        <v>1382.2400000000002</v>
      </c>
      <c r="J36" s="50">
        <f t="shared" si="0"/>
        <v>103493.94000000002</v>
      </c>
    </row>
    <row r="37" spans="1:10" ht="15.75" thickBot="1" x14ac:dyDescent="0.3">
      <c r="A37" s="23">
        <v>1487751715</v>
      </c>
      <c r="B37" s="7" t="s">
        <v>29</v>
      </c>
      <c r="C37" s="8" t="s">
        <v>30</v>
      </c>
      <c r="D37" s="9" t="s">
        <v>13</v>
      </c>
      <c r="E37" s="10" t="s">
        <v>29</v>
      </c>
      <c r="F37" s="20" t="s">
        <v>31</v>
      </c>
      <c r="G37" s="36">
        <v>0</v>
      </c>
      <c r="H37" s="50">
        <f>SUMIFS(Calculations!Q:Q,Calculations!A:A,A37,Calculations!H:H,202203)</f>
        <v>79737.179999999993</v>
      </c>
      <c r="I37" s="84">
        <f>SUMIFS(Calculations!R:R,Calculations!A:A,A37,Calculations!H:H,202203)</f>
        <v>1116.1900000000003</v>
      </c>
      <c r="J37" s="50">
        <f t="shared" si="0"/>
        <v>80853.37</v>
      </c>
    </row>
    <row r="38" spans="1:10" ht="15.75" thickBot="1" x14ac:dyDescent="0.3">
      <c r="A38" s="23">
        <v>1891885901</v>
      </c>
      <c r="B38" s="7" t="s">
        <v>29</v>
      </c>
      <c r="C38" s="8" t="s">
        <v>30</v>
      </c>
      <c r="D38" s="9" t="s">
        <v>13</v>
      </c>
      <c r="E38" s="10" t="s">
        <v>29</v>
      </c>
      <c r="F38" s="20" t="s">
        <v>31</v>
      </c>
      <c r="G38" s="36">
        <v>0</v>
      </c>
      <c r="H38" s="50">
        <f>SUMIFS(Calculations!Q:Q,Calculations!A:A,A38,Calculations!H:H,202203)</f>
        <v>263157.03000000003</v>
      </c>
      <c r="I38" s="84">
        <f>SUMIFS(Calculations!R:R,Calculations!A:A,A38,Calculations!H:H,202203)</f>
        <v>3636.7400000000002</v>
      </c>
      <c r="J38" s="50">
        <f t="shared" si="0"/>
        <v>266793.77</v>
      </c>
    </row>
    <row r="39" spans="1:10" ht="15.75" thickBot="1" x14ac:dyDescent="0.3">
      <c r="A39" s="23">
        <v>1831363837</v>
      </c>
      <c r="B39" s="7" t="s">
        <v>32</v>
      </c>
      <c r="C39" s="8" t="s">
        <v>30</v>
      </c>
      <c r="D39" s="9" t="s">
        <v>13</v>
      </c>
      <c r="E39" s="10" t="s">
        <v>32</v>
      </c>
      <c r="F39" s="20" t="s">
        <v>33</v>
      </c>
      <c r="G39" s="36">
        <v>0</v>
      </c>
      <c r="H39" s="50">
        <f>SUMIFS(Calculations!Q:Q,Calculations!A:A,A39,Calculations!H:H,202203)</f>
        <v>53114.55</v>
      </c>
      <c r="I39" s="84">
        <f>SUMIFS(Calculations!R:R,Calculations!A:A,A39,Calculations!H:H,202203)</f>
        <v>827.32999999999993</v>
      </c>
      <c r="J39" s="50">
        <f t="shared" si="0"/>
        <v>53941.880000000005</v>
      </c>
    </row>
    <row r="40" spans="1:10" ht="15.75" thickBot="1" x14ac:dyDescent="0.3">
      <c r="A40" s="23">
        <v>1730134586</v>
      </c>
      <c r="B40" s="7" t="s">
        <v>32</v>
      </c>
      <c r="C40" s="8" t="s">
        <v>30</v>
      </c>
      <c r="D40" s="9" t="s">
        <v>13</v>
      </c>
      <c r="E40" s="10" t="s">
        <v>32</v>
      </c>
      <c r="F40" s="20" t="s">
        <v>33</v>
      </c>
      <c r="G40" s="36">
        <v>0</v>
      </c>
      <c r="H40" s="50">
        <f>SUMIFS(Calculations!Q:Q,Calculations!A:A,A40,Calculations!H:H,202203)</f>
        <v>491418.12000000005</v>
      </c>
      <c r="I40" s="84">
        <f>SUMIFS(Calculations!R:R,Calculations!A:A,A40,Calculations!H:H,202203)</f>
        <v>6737.9400000000014</v>
      </c>
      <c r="J40" s="50">
        <f t="shared" si="0"/>
        <v>498156.06000000006</v>
      </c>
    </row>
    <row r="41" spans="1:10" ht="15.75" thickBot="1" x14ac:dyDescent="0.3">
      <c r="A41" s="23">
        <v>1356310585</v>
      </c>
      <c r="B41" s="7" t="s">
        <v>34</v>
      </c>
      <c r="C41" s="8" t="s">
        <v>25</v>
      </c>
      <c r="D41" s="9" t="s">
        <v>13</v>
      </c>
      <c r="E41" s="10" t="s">
        <v>34</v>
      </c>
      <c r="F41" s="20" t="s">
        <v>35</v>
      </c>
      <c r="G41" s="36">
        <v>0</v>
      </c>
      <c r="H41" s="50">
        <f>SUMIFS(Calculations!Q:Q,Calculations!A:A,A41,Calculations!H:H,202203)</f>
        <v>115349.54000000001</v>
      </c>
      <c r="I41" s="84">
        <f>SUMIFS(Calculations!R:R,Calculations!A:A,A41,Calculations!H:H,202203)</f>
        <v>1371.8199999999997</v>
      </c>
      <c r="J41" s="50">
        <f t="shared" si="0"/>
        <v>116721.36000000002</v>
      </c>
    </row>
    <row r="42" spans="1:10" ht="15.75" thickBot="1" x14ac:dyDescent="0.3">
      <c r="A42" s="23">
        <v>1528646247</v>
      </c>
      <c r="B42" s="7" t="s">
        <v>34</v>
      </c>
      <c r="C42" s="8" t="s">
        <v>25</v>
      </c>
      <c r="D42" s="9" t="s">
        <v>13</v>
      </c>
      <c r="E42" s="10" t="s">
        <v>34</v>
      </c>
      <c r="F42" s="20" t="s">
        <v>35</v>
      </c>
      <c r="G42" s="36">
        <v>0</v>
      </c>
      <c r="H42" s="50">
        <f>SUMIFS(Calculations!Q:Q,Calculations!A:A,A42,Calculations!H:H,202203)</f>
        <v>0</v>
      </c>
      <c r="I42" s="84">
        <f>SUMIFS(Calculations!R:R,Calculations!A:A,A42,Calculations!H:H,202203)</f>
        <v>0</v>
      </c>
      <c r="J42" s="50">
        <f t="shared" si="0"/>
        <v>0</v>
      </c>
    </row>
    <row r="43" spans="1:10" ht="15.75" thickBot="1" x14ac:dyDescent="0.3">
      <c r="A43" s="23">
        <v>1114013984</v>
      </c>
      <c r="B43" s="7" t="s">
        <v>36</v>
      </c>
      <c r="C43" s="8" t="s">
        <v>37</v>
      </c>
      <c r="D43" s="9" t="s">
        <v>10</v>
      </c>
      <c r="E43" s="10" t="s">
        <v>36</v>
      </c>
      <c r="F43" s="20" t="s">
        <v>38</v>
      </c>
      <c r="G43" s="36">
        <v>0</v>
      </c>
      <c r="H43" s="50">
        <f>SUMIFS(Calculations!Q:Q,Calculations!A:A,A43,Calculations!H:H,202203)</f>
        <v>11.9</v>
      </c>
      <c r="I43" s="84">
        <f>SUMIFS(Calculations!R:R,Calculations!A:A,A43,Calculations!H:H,202203)</f>
        <v>0</v>
      </c>
      <c r="J43" s="50">
        <f t="shared" si="0"/>
        <v>11.9</v>
      </c>
    </row>
    <row r="44" spans="1:10" ht="15.75" thickBot="1" x14ac:dyDescent="0.3">
      <c r="A44" s="23">
        <v>1861589772</v>
      </c>
      <c r="B44" s="7" t="s">
        <v>36</v>
      </c>
      <c r="C44" s="8" t="s">
        <v>37</v>
      </c>
      <c r="D44" s="9" t="s">
        <v>10</v>
      </c>
      <c r="E44" s="10" t="s">
        <v>36</v>
      </c>
      <c r="F44" s="20" t="s">
        <v>38</v>
      </c>
      <c r="G44" s="36">
        <v>0</v>
      </c>
      <c r="H44" s="50">
        <f>SUMIFS(Calculations!Q:Q,Calculations!A:A,A44,Calculations!H:H,202203)</f>
        <v>23576.84</v>
      </c>
      <c r="I44" s="84">
        <f>SUMIFS(Calculations!R:R,Calculations!A:A,A44,Calculations!H:H,202203)</f>
        <v>314.5</v>
      </c>
      <c r="J44" s="50">
        <f t="shared" si="0"/>
        <v>23891.34</v>
      </c>
    </row>
    <row r="45" spans="1:10" ht="15.75" thickBot="1" x14ac:dyDescent="0.3">
      <c r="A45" s="23">
        <v>1891894614</v>
      </c>
      <c r="B45" s="7" t="s">
        <v>36</v>
      </c>
      <c r="C45" s="8" t="s">
        <v>37</v>
      </c>
      <c r="D45" s="9" t="s">
        <v>10</v>
      </c>
      <c r="E45" s="10" t="s">
        <v>36</v>
      </c>
      <c r="F45" s="20" t="s">
        <v>38</v>
      </c>
      <c r="G45" s="36">
        <v>0</v>
      </c>
      <c r="H45" s="50">
        <f>SUMIFS(Calculations!Q:Q,Calculations!A:A,A45,Calculations!H:H,202203)</f>
        <v>0</v>
      </c>
      <c r="I45" s="84">
        <f>SUMIFS(Calculations!R:R,Calculations!A:A,A45,Calculations!H:H,202203)</f>
        <v>0</v>
      </c>
      <c r="J45" s="50">
        <f t="shared" si="0"/>
        <v>0</v>
      </c>
    </row>
    <row r="46" spans="1:10" ht="15.75" thickBot="1" x14ac:dyDescent="0.3">
      <c r="A46" s="23">
        <v>1851434393</v>
      </c>
      <c r="B46" s="7" t="s">
        <v>36</v>
      </c>
      <c r="C46" s="8" t="s">
        <v>37</v>
      </c>
      <c r="D46" s="9" t="s">
        <v>10</v>
      </c>
      <c r="E46" s="10" t="s">
        <v>36</v>
      </c>
      <c r="F46" s="20" t="s">
        <v>38</v>
      </c>
      <c r="G46" s="36">
        <v>0</v>
      </c>
      <c r="H46" s="50">
        <f>SUMIFS(Calculations!Q:Q,Calculations!A:A,A46,Calculations!H:H,202203)</f>
        <v>0</v>
      </c>
      <c r="I46" s="84">
        <f>SUMIFS(Calculations!R:R,Calculations!A:A,A46,Calculations!H:H,202203)</f>
        <v>0</v>
      </c>
      <c r="J46" s="50">
        <f t="shared" si="0"/>
        <v>0</v>
      </c>
    </row>
    <row r="47" spans="1:10" ht="15.75" thickBot="1" x14ac:dyDescent="0.3">
      <c r="A47" s="23">
        <v>1962552109</v>
      </c>
      <c r="B47" s="7" t="s">
        <v>39</v>
      </c>
      <c r="C47" s="8" t="s">
        <v>40</v>
      </c>
      <c r="D47" s="9" t="s">
        <v>10</v>
      </c>
      <c r="E47" s="10" t="s">
        <v>39</v>
      </c>
      <c r="F47" s="20" t="s">
        <v>41</v>
      </c>
      <c r="G47" s="36">
        <v>0</v>
      </c>
      <c r="H47" s="50">
        <f>SUMIFS(Calculations!Q:Q,Calculations!A:A,A47,Calculations!H:H,202203)</f>
        <v>18011.330000000002</v>
      </c>
      <c r="I47" s="84">
        <f>SUMIFS(Calculations!R:R,Calculations!A:A,A47,Calculations!H:H,202203)</f>
        <v>247.42000000000002</v>
      </c>
      <c r="J47" s="50">
        <f t="shared" si="0"/>
        <v>18258.75</v>
      </c>
    </row>
    <row r="48" spans="1:10" ht="15.75" thickBot="1" x14ac:dyDescent="0.3">
      <c r="A48" s="23">
        <v>1932251295</v>
      </c>
      <c r="B48" s="7" t="s">
        <v>39</v>
      </c>
      <c r="C48" s="8" t="s">
        <v>40</v>
      </c>
      <c r="D48" s="9" t="s">
        <v>10</v>
      </c>
      <c r="E48" s="10" t="s">
        <v>39</v>
      </c>
      <c r="F48" s="20" t="s">
        <v>41</v>
      </c>
      <c r="G48" s="36">
        <v>0</v>
      </c>
      <c r="H48" s="50">
        <f>SUMIFS(Calculations!Q:Q,Calculations!A:A,A48,Calculations!H:H,202203)</f>
        <v>66327.150000000009</v>
      </c>
      <c r="I48" s="84">
        <f>SUMIFS(Calculations!R:R,Calculations!A:A,A48,Calculations!H:H,202203)</f>
        <v>1052.54</v>
      </c>
      <c r="J48" s="50">
        <f t="shared" si="0"/>
        <v>67379.69</v>
      </c>
    </row>
    <row r="49" spans="1:10" ht="15.75" thickBot="1" x14ac:dyDescent="0.3">
      <c r="A49" s="23">
        <v>1194104026</v>
      </c>
      <c r="B49" s="7" t="s">
        <v>39</v>
      </c>
      <c r="C49" s="8" t="s">
        <v>40</v>
      </c>
      <c r="D49" s="9" t="s">
        <v>10</v>
      </c>
      <c r="E49" s="10" t="s">
        <v>39</v>
      </c>
      <c r="F49" s="20" t="s">
        <v>41</v>
      </c>
      <c r="G49" s="36">
        <v>0</v>
      </c>
      <c r="H49" s="50">
        <f>SUMIFS(Calculations!Q:Q,Calculations!A:A,A49,Calculations!H:H,202203)</f>
        <v>0</v>
      </c>
      <c r="I49" s="84">
        <f>SUMIFS(Calculations!R:R,Calculations!A:A,A49,Calculations!H:H,202203)</f>
        <v>0</v>
      </c>
      <c r="J49" s="50">
        <f t="shared" si="0"/>
        <v>0</v>
      </c>
    </row>
    <row r="50" spans="1:10" ht="15.75" thickBot="1" x14ac:dyDescent="0.3">
      <c r="A50" s="23">
        <v>1861544124</v>
      </c>
      <c r="B50" s="7" t="s">
        <v>39</v>
      </c>
      <c r="C50" s="8" t="s">
        <v>40</v>
      </c>
      <c r="D50" s="9" t="s">
        <v>10</v>
      </c>
      <c r="E50" s="10" t="s">
        <v>39</v>
      </c>
      <c r="F50" s="20" t="s">
        <v>41</v>
      </c>
      <c r="G50" s="36">
        <v>0</v>
      </c>
      <c r="H50" s="50">
        <f>SUMIFS(Calculations!Q:Q,Calculations!A:A,A50,Calculations!H:H,202203)</f>
        <v>7726.18</v>
      </c>
      <c r="I50" s="84">
        <f>SUMIFS(Calculations!R:R,Calculations!A:A,A50,Calculations!H:H,202203)</f>
        <v>105.55</v>
      </c>
      <c r="J50" s="50">
        <f t="shared" si="0"/>
        <v>7831.7300000000005</v>
      </c>
    </row>
    <row r="51" spans="1:10" ht="15.75" thickBot="1" x14ac:dyDescent="0.3">
      <c r="A51" s="23">
        <v>1114057700</v>
      </c>
      <c r="B51" s="7" t="s">
        <v>39</v>
      </c>
      <c r="C51" s="8" t="s">
        <v>40</v>
      </c>
      <c r="D51" s="9" t="s">
        <v>10</v>
      </c>
      <c r="E51" s="10" t="s">
        <v>39</v>
      </c>
      <c r="F51" s="20" t="s">
        <v>41</v>
      </c>
      <c r="G51" s="36">
        <v>0</v>
      </c>
      <c r="H51" s="50">
        <f>SUMIFS(Calculations!Q:Q,Calculations!A:A,A51,Calculations!H:H,202203)</f>
        <v>84.179999999999993</v>
      </c>
      <c r="I51" s="84">
        <f>SUMIFS(Calculations!R:R,Calculations!A:A,A51,Calculations!H:H,202203)</f>
        <v>3.72</v>
      </c>
      <c r="J51" s="50">
        <f t="shared" si="0"/>
        <v>87.899999999999991</v>
      </c>
    </row>
    <row r="52" spans="1:10" ht="15.75" thickBot="1" x14ac:dyDescent="0.3">
      <c r="A52" s="23">
        <v>1639232002</v>
      </c>
      <c r="B52" s="7" t="s">
        <v>42</v>
      </c>
      <c r="C52" s="8" t="s">
        <v>9</v>
      </c>
      <c r="D52" s="9" t="s">
        <v>13</v>
      </c>
      <c r="E52" s="10" t="s">
        <v>42</v>
      </c>
      <c r="F52" s="20" t="s">
        <v>43</v>
      </c>
      <c r="G52" s="36">
        <v>0</v>
      </c>
      <c r="H52" s="50">
        <f>SUMIFS(Calculations!Q:Q,Calculations!A:A,A52,Calculations!H:H,202203)</f>
        <v>281360.34999999998</v>
      </c>
      <c r="I52" s="84">
        <f>SUMIFS(Calculations!R:R,Calculations!A:A,A52,Calculations!H:H,202203)</f>
        <v>4443.6100000000006</v>
      </c>
      <c r="J52" s="50">
        <f t="shared" si="0"/>
        <v>285803.95999999996</v>
      </c>
    </row>
    <row r="53" spans="1:10" ht="15.75" thickBot="1" x14ac:dyDescent="0.3">
      <c r="A53" s="23">
        <v>1568788107</v>
      </c>
      <c r="B53" s="7" t="s">
        <v>42</v>
      </c>
      <c r="C53" s="8" t="s">
        <v>9</v>
      </c>
      <c r="D53" s="9" t="s">
        <v>13</v>
      </c>
      <c r="E53" s="10" t="s">
        <v>42</v>
      </c>
      <c r="F53" s="20" t="s">
        <v>43</v>
      </c>
      <c r="G53" s="36">
        <v>0</v>
      </c>
      <c r="H53" s="50">
        <f>SUMIFS(Calculations!Q:Q,Calculations!A:A,A53,Calculations!H:H,202203)</f>
        <v>940.61999999999989</v>
      </c>
      <c r="I53" s="84">
        <f>SUMIFS(Calculations!R:R,Calculations!A:A,A53,Calculations!H:H,202203)</f>
        <v>11.04</v>
      </c>
      <c r="J53" s="50">
        <f t="shared" si="0"/>
        <v>951.65999999999985</v>
      </c>
    </row>
    <row r="54" spans="1:10" ht="15.75" thickBot="1" x14ac:dyDescent="0.3">
      <c r="A54" s="23">
        <v>1164479192</v>
      </c>
      <c r="B54" s="7" t="s">
        <v>44</v>
      </c>
      <c r="C54" s="8" t="s">
        <v>16</v>
      </c>
      <c r="D54" s="9" t="s">
        <v>10</v>
      </c>
      <c r="E54" s="10" t="s">
        <v>44</v>
      </c>
      <c r="F54" s="20" t="s">
        <v>45</v>
      </c>
      <c r="G54" s="36">
        <v>0</v>
      </c>
      <c r="H54" s="50">
        <f>SUMIFS(Calculations!Q:Q,Calculations!A:A,A54,Calculations!H:H,202203)</f>
        <v>1250.73</v>
      </c>
      <c r="I54" s="84">
        <f>SUMIFS(Calculations!R:R,Calculations!A:A,A54,Calculations!H:H,202203)</f>
        <v>18.79</v>
      </c>
      <c r="J54" s="50">
        <f t="shared" si="0"/>
        <v>1269.52</v>
      </c>
    </row>
    <row r="55" spans="1:10" ht="15.75" thickBot="1" x14ac:dyDescent="0.3">
      <c r="A55" s="23">
        <v>1184764185</v>
      </c>
      <c r="B55" s="7" t="s">
        <v>44</v>
      </c>
      <c r="C55" s="8" t="s">
        <v>16</v>
      </c>
      <c r="D55" s="9" t="s">
        <v>10</v>
      </c>
      <c r="E55" s="10" t="s">
        <v>44</v>
      </c>
      <c r="F55" s="20" t="s">
        <v>45</v>
      </c>
      <c r="G55" s="36">
        <v>0</v>
      </c>
      <c r="H55" s="50">
        <f>SUMIFS(Calculations!Q:Q,Calculations!A:A,A55,Calculations!H:H,202203)</f>
        <v>113.56</v>
      </c>
      <c r="I55" s="84">
        <f>SUMIFS(Calculations!R:R,Calculations!A:A,A55,Calculations!H:H,202203)</f>
        <v>4.4800000000000004</v>
      </c>
      <c r="J55" s="50">
        <f t="shared" si="0"/>
        <v>118.04</v>
      </c>
    </row>
    <row r="56" spans="1:10" ht="15.75" thickBot="1" x14ac:dyDescent="0.3">
      <c r="A56" s="23">
        <v>1548300544</v>
      </c>
      <c r="B56" s="7" t="s">
        <v>44</v>
      </c>
      <c r="C56" s="8" t="s">
        <v>16</v>
      </c>
      <c r="D56" s="9" t="s">
        <v>10</v>
      </c>
      <c r="E56" s="10" t="s">
        <v>44</v>
      </c>
      <c r="F56" s="20" t="s">
        <v>45</v>
      </c>
      <c r="G56" s="36">
        <v>0</v>
      </c>
      <c r="H56" s="50">
        <f>SUMIFS(Calculations!Q:Q,Calculations!A:A,A56,Calculations!H:H,202203)</f>
        <v>41.32</v>
      </c>
      <c r="I56" s="84">
        <f>SUMIFS(Calculations!R:R,Calculations!A:A,A56,Calculations!H:H,202203)</f>
        <v>1.38</v>
      </c>
      <c r="J56" s="50">
        <f t="shared" si="0"/>
        <v>42.7</v>
      </c>
    </row>
    <row r="57" spans="1:10" ht="15.75" thickBot="1" x14ac:dyDescent="0.3">
      <c r="A57" s="23">
        <v>1548300619</v>
      </c>
      <c r="B57" s="7" t="s">
        <v>44</v>
      </c>
      <c r="C57" s="8" t="s">
        <v>16</v>
      </c>
      <c r="D57" s="9" t="s">
        <v>10</v>
      </c>
      <c r="E57" s="10" t="s">
        <v>44</v>
      </c>
      <c r="F57" s="20" t="s">
        <v>45</v>
      </c>
      <c r="G57" s="36">
        <v>0</v>
      </c>
      <c r="H57" s="50">
        <f>SUMIFS(Calculations!Q:Q,Calculations!A:A,A57,Calculations!H:H,202203)</f>
        <v>0</v>
      </c>
      <c r="I57" s="84">
        <f>SUMIFS(Calculations!R:R,Calculations!A:A,A57,Calculations!H:H,202203)</f>
        <v>0</v>
      </c>
      <c r="J57" s="50">
        <f t="shared" si="0"/>
        <v>0</v>
      </c>
    </row>
    <row r="58" spans="1:10" ht="15.75" thickBot="1" x14ac:dyDescent="0.3">
      <c r="A58" s="23">
        <v>1801937495</v>
      </c>
      <c r="B58" s="7" t="s">
        <v>44</v>
      </c>
      <c r="C58" s="8" t="s">
        <v>16</v>
      </c>
      <c r="D58" s="9" t="s">
        <v>10</v>
      </c>
      <c r="E58" s="10" t="s">
        <v>44</v>
      </c>
      <c r="F58" s="20" t="s">
        <v>45</v>
      </c>
      <c r="G58" s="36">
        <v>0</v>
      </c>
      <c r="H58" s="50">
        <f>SUMIFS(Calculations!Q:Q,Calculations!A:A,A58,Calculations!H:H,202203)</f>
        <v>20920.169999999998</v>
      </c>
      <c r="I58" s="84">
        <f>SUMIFS(Calculations!R:R,Calculations!A:A,A58,Calculations!H:H,202203)</f>
        <v>525.29999999999995</v>
      </c>
      <c r="J58" s="50">
        <f t="shared" si="0"/>
        <v>21445.469999999998</v>
      </c>
    </row>
    <row r="59" spans="1:10" ht="15.75" thickBot="1" x14ac:dyDescent="0.3">
      <c r="A59" s="23">
        <v>1578551347</v>
      </c>
      <c r="B59" s="7" t="s">
        <v>46</v>
      </c>
      <c r="C59" s="8" t="s">
        <v>47</v>
      </c>
      <c r="D59" s="9" t="s">
        <v>13</v>
      </c>
      <c r="E59" s="10" t="s">
        <v>46</v>
      </c>
      <c r="F59" s="20" t="s">
        <v>48</v>
      </c>
      <c r="G59" s="36">
        <v>0</v>
      </c>
      <c r="H59" s="50">
        <f>SUMIFS(Calculations!Q:Q,Calculations!A:A,A59,Calculations!H:H,202203)</f>
        <v>59027</v>
      </c>
      <c r="I59" s="84">
        <f>SUMIFS(Calculations!R:R,Calculations!A:A,A59,Calculations!H:H,202203)</f>
        <v>1057.9700000000003</v>
      </c>
      <c r="J59" s="50">
        <f t="shared" si="0"/>
        <v>60084.97</v>
      </c>
    </row>
    <row r="60" spans="1:10" ht="15.75" thickBot="1" x14ac:dyDescent="0.3">
      <c r="A60" s="23">
        <v>1801020995</v>
      </c>
      <c r="B60" s="7" t="s">
        <v>46</v>
      </c>
      <c r="C60" s="8" t="s">
        <v>47</v>
      </c>
      <c r="D60" s="9" t="s">
        <v>13</v>
      </c>
      <c r="E60" s="10" t="s">
        <v>46</v>
      </c>
      <c r="F60" s="20" t="s">
        <v>48</v>
      </c>
      <c r="G60" s="36">
        <v>0</v>
      </c>
      <c r="H60" s="50">
        <f>SUMIFS(Calculations!Q:Q,Calculations!A:A,A60,Calculations!H:H,202203)</f>
        <v>42.650000000000006</v>
      </c>
      <c r="I60" s="84">
        <f>SUMIFS(Calculations!R:R,Calculations!A:A,A60,Calculations!H:H,202203)</f>
        <v>2</v>
      </c>
      <c r="J60" s="50">
        <f t="shared" si="0"/>
        <v>44.650000000000006</v>
      </c>
    </row>
    <row r="61" spans="1:10" ht="15.75" thickBot="1" x14ac:dyDescent="0.3">
      <c r="A61" s="23">
        <v>1437510047</v>
      </c>
      <c r="B61" s="7" t="s">
        <v>46</v>
      </c>
      <c r="C61" s="8" t="s">
        <v>47</v>
      </c>
      <c r="D61" s="9" t="s">
        <v>13</v>
      </c>
      <c r="E61" s="10" t="s">
        <v>46</v>
      </c>
      <c r="F61" s="20" t="s">
        <v>48</v>
      </c>
      <c r="G61" s="36">
        <v>0</v>
      </c>
      <c r="H61" s="50">
        <f>SUMIFS(Calculations!Q:Q,Calculations!A:A,A61,Calculations!H:H,202203)</f>
        <v>0</v>
      </c>
      <c r="I61" s="84">
        <f>SUMIFS(Calculations!R:R,Calculations!A:A,A61,Calculations!H:H,202203)</f>
        <v>0</v>
      </c>
      <c r="J61" s="50">
        <f t="shared" si="0"/>
        <v>0</v>
      </c>
    </row>
    <row r="62" spans="1:10" ht="15.75" thickBot="1" x14ac:dyDescent="0.3">
      <c r="A62" s="23">
        <v>1033240353</v>
      </c>
      <c r="B62" s="7" t="s">
        <v>49</v>
      </c>
      <c r="C62" s="8" t="s">
        <v>50</v>
      </c>
      <c r="D62" s="9" t="s">
        <v>13</v>
      </c>
      <c r="E62" s="10" t="s">
        <v>49</v>
      </c>
      <c r="F62" s="20" t="s">
        <v>51</v>
      </c>
      <c r="G62" s="36">
        <v>0</v>
      </c>
      <c r="H62" s="50">
        <f>SUMIFS(Calculations!Q:Q,Calculations!A:A,A62,Calculations!H:H,202203)</f>
        <v>3656.86</v>
      </c>
      <c r="I62" s="84">
        <f>SUMIFS(Calculations!R:R,Calculations!A:A,A62,Calculations!H:H,202203)</f>
        <v>-24.090000000000003</v>
      </c>
      <c r="J62" s="50">
        <f t="shared" si="0"/>
        <v>3632.77</v>
      </c>
    </row>
    <row r="63" spans="1:10" ht="15.75" thickBot="1" x14ac:dyDescent="0.3">
      <c r="A63" s="23">
        <v>1073968749</v>
      </c>
      <c r="B63" s="7" t="s">
        <v>49</v>
      </c>
      <c r="C63" s="8" t="s">
        <v>50</v>
      </c>
      <c r="D63" s="9" t="s">
        <v>13</v>
      </c>
      <c r="E63" s="10" t="s">
        <v>49</v>
      </c>
      <c r="F63" s="20" t="s">
        <v>51</v>
      </c>
      <c r="G63" s="36">
        <v>0</v>
      </c>
      <c r="H63" s="50">
        <f>SUMIFS(Calculations!Q:Q,Calculations!A:A,A63,Calculations!H:H,202203)</f>
        <v>146.66</v>
      </c>
      <c r="I63" s="84">
        <f>SUMIFS(Calculations!R:R,Calculations!A:A,A63,Calculations!H:H,202203)</f>
        <v>2.8</v>
      </c>
      <c r="J63" s="50">
        <f t="shared" si="0"/>
        <v>149.46</v>
      </c>
    </row>
    <row r="64" spans="1:10" ht="15.75" thickBot="1" x14ac:dyDescent="0.3">
      <c r="A64" s="23">
        <v>1235260779</v>
      </c>
      <c r="B64" s="7" t="s">
        <v>49</v>
      </c>
      <c r="C64" s="8" t="s">
        <v>50</v>
      </c>
      <c r="D64" s="9" t="s">
        <v>13</v>
      </c>
      <c r="E64" s="10" t="s">
        <v>49</v>
      </c>
      <c r="F64" s="20" t="s">
        <v>51</v>
      </c>
      <c r="G64" s="36">
        <v>0</v>
      </c>
      <c r="H64" s="50">
        <f>SUMIFS(Calculations!Q:Q,Calculations!A:A,A64,Calculations!H:H,202203)</f>
        <v>62668.859999999986</v>
      </c>
      <c r="I64" s="84">
        <f>SUMIFS(Calculations!R:R,Calculations!A:A,A64,Calculations!H:H,202203)</f>
        <v>400.92999999999995</v>
      </c>
      <c r="J64" s="50">
        <f t="shared" si="0"/>
        <v>63069.789999999986</v>
      </c>
    </row>
    <row r="65" spans="1:10" ht="15.75" thickBot="1" x14ac:dyDescent="0.3">
      <c r="A65" s="23">
        <v>1649345869</v>
      </c>
      <c r="B65" s="7" t="s">
        <v>49</v>
      </c>
      <c r="C65" s="8" t="s">
        <v>50</v>
      </c>
      <c r="D65" s="9" t="s">
        <v>13</v>
      </c>
      <c r="E65" s="10" t="s">
        <v>49</v>
      </c>
      <c r="F65" s="20" t="s">
        <v>51</v>
      </c>
      <c r="G65" s="36">
        <v>0</v>
      </c>
      <c r="H65" s="50">
        <f>SUMIFS(Calculations!Q:Q,Calculations!A:A,A65,Calculations!H:H,202203)</f>
        <v>251100.93999999997</v>
      </c>
      <c r="I65" s="84">
        <f>SUMIFS(Calculations!R:R,Calculations!A:A,A65,Calculations!H:H,202203)</f>
        <v>3021.81</v>
      </c>
      <c r="J65" s="50">
        <f t="shared" si="0"/>
        <v>254122.74999999997</v>
      </c>
    </row>
    <row r="66" spans="1:10" ht="15.75" thickBot="1" x14ac:dyDescent="0.3">
      <c r="A66" s="23">
        <v>1124159447</v>
      </c>
      <c r="B66" s="7" t="s">
        <v>49</v>
      </c>
      <c r="C66" s="8" t="s">
        <v>50</v>
      </c>
      <c r="D66" s="9" t="s">
        <v>13</v>
      </c>
      <c r="E66" s="10" t="s">
        <v>49</v>
      </c>
      <c r="F66" s="20" t="s">
        <v>51</v>
      </c>
      <c r="G66" s="36">
        <v>0</v>
      </c>
      <c r="H66" s="50">
        <f>SUMIFS(Calculations!Q:Q,Calculations!A:A,A66,Calculations!H:H,202203)</f>
        <v>0</v>
      </c>
      <c r="I66" s="84">
        <f>SUMIFS(Calculations!R:R,Calculations!A:A,A66,Calculations!H:H,202203)</f>
        <v>0</v>
      </c>
      <c r="J66" s="50">
        <f t="shared" si="0"/>
        <v>0</v>
      </c>
    </row>
    <row r="67" spans="1:10" ht="15.75" thickBot="1" x14ac:dyDescent="0.3">
      <c r="A67" s="23">
        <v>1467434399</v>
      </c>
      <c r="B67" s="7" t="s">
        <v>52</v>
      </c>
      <c r="C67" s="8" t="s">
        <v>40</v>
      </c>
      <c r="D67" s="9" t="s">
        <v>13</v>
      </c>
      <c r="E67" s="10" t="s">
        <v>52</v>
      </c>
      <c r="F67" s="20" t="s">
        <v>53</v>
      </c>
      <c r="G67" s="36">
        <v>0</v>
      </c>
      <c r="H67" s="50">
        <f>SUMIFS(Calculations!Q:Q,Calculations!A:A,A67,Calculations!H:H,202203)</f>
        <v>17622.030000000002</v>
      </c>
      <c r="I67" s="84">
        <f>SUMIFS(Calculations!R:R,Calculations!A:A,A67,Calculations!H:H,202203)</f>
        <v>234.05999999999995</v>
      </c>
      <c r="J67" s="50">
        <f t="shared" si="0"/>
        <v>17856.090000000004</v>
      </c>
    </row>
    <row r="68" spans="1:10" ht="15.75" thickBot="1" x14ac:dyDescent="0.3">
      <c r="A68" s="23">
        <v>1326017518</v>
      </c>
      <c r="B68" s="7" t="s">
        <v>52</v>
      </c>
      <c r="C68" s="8" t="s">
        <v>40</v>
      </c>
      <c r="D68" s="9" t="s">
        <v>13</v>
      </c>
      <c r="E68" s="10" t="s">
        <v>52</v>
      </c>
      <c r="F68" s="20" t="s">
        <v>53</v>
      </c>
      <c r="G68" s="36">
        <v>0</v>
      </c>
      <c r="H68" s="50">
        <f>SUMIFS(Calculations!Q:Q,Calculations!A:A,A68,Calculations!H:H,202203)</f>
        <v>35686.959999999999</v>
      </c>
      <c r="I68" s="84">
        <f>SUMIFS(Calculations!R:R,Calculations!A:A,A68,Calculations!H:H,202203)</f>
        <v>504.81000000000006</v>
      </c>
      <c r="J68" s="50">
        <f t="shared" si="0"/>
        <v>36191.769999999997</v>
      </c>
    </row>
    <row r="69" spans="1:10" ht="15.75" thickBot="1" x14ac:dyDescent="0.3">
      <c r="A69" s="23">
        <v>1720057904</v>
      </c>
      <c r="B69" s="7" t="s">
        <v>52</v>
      </c>
      <c r="C69" s="8" t="s">
        <v>40</v>
      </c>
      <c r="D69" s="9" t="s">
        <v>13</v>
      </c>
      <c r="E69" s="10" t="s">
        <v>52</v>
      </c>
      <c r="F69" s="20" t="s">
        <v>53</v>
      </c>
      <c r="G69" s="36">
        <v>0</v>
      </c>
      <c r="H69" s="50">
        <f>SUMIFS(Calculations!Q:Q,Calculations!A:A,A69,Calculations!H:H,202203)</f>
        <v>12470.590000000002</v>
      </c>
      <c r="I69" s="84">
        <f>SUMIFS(Calculations!R:R,Calculations!A:A,A69,Calculations!H:H,202203)</f>
        <v>184.82000000000005</v>
      </c>
      <c r="J69" s="50">
        <f t="shared" ref="J69:J132" si="1">SUM(H69:I69)</f>
        <v>12655.410000000002</v>
      </c>
    </row>
    <row r="70" spans="1:10" ht="15.75" thickBot="1" x14ac:dyDescent="0.3">
      <c r="A70" s="23">
        <v>1912976101</v>
      </c>
      <c r="B70" s="7" t="s">
        <v>52</v>
      </c>
      <c r="C70" s="8" t="s">
        <v>40</v>
      </c>
      <c r="D70" s="9" t="s">
        <v>13</v>
      </c>
      <c r="E70" s="10" t="s">
        <v>52</v>
      </c>
      <c r="F70" s="20" t="s">
        <v>53</v>
      </c>
      <c r="G70" s="36">
        <v>0</v>
      </c>
      <c r="H70" s="50">
        <f>SUMIFS(Calculations!Q:Q,Calculations!A:A,A70,Calculations!H:H,202203)</f>
        <v>74.64</v>
      </c>
      <c r="I70" s="84">
        <f>SUMIFS(Calculations!R:R,Calculations!A:A,A70,Calculations!H:H,202203)</f>
        <v>2.79</v>
      </c>
      <c r="J70" s="50">
        <f t="shared" si="1"/>
        <v>77.430000000000007</v>
      </c>
    </row>
    <row r="71" spans="1:10" ht="15.75" thickBot="1" x14ac:dyDescent="0.3">
      <c r="A71" s="23">
        <v>1760841043</v>
      </c>
      <c r="B71" s="7" t="s">
        <v>52</v>
      </c>
      <c r="C71" s="8" t="s">
        <v>40</v>
      </c>
      <c r="D71" s="9" t="s">
        <v>13</v>
      </c>
      <c r="E71" s="10" t="s">
        <v>52</v>
      </c>
      <c r="F71" s="20" t="s">
        <v>53</v>
      </c>
      <c r="G71" s="36">
        <v>0</v>
      </c>
      <c r="H71" s="50">
        <f>SUMIFS(Calculations!Q:Q,Calculations!A:A,A71,Calculations!H:H,202203)</f>
        <v>0</v>
      </c>
      <c r="I71" s="84">
        <f>SUMIFS(Calculations!R:R,Calculations!A:A,A71,Calculations!H:H,202203)</f>
        <v>0</v>
      </c>
      <c r="J71" s="50">
        <f t="shared" si="1"/>
        <v>0</v>
      </c>
    </row>
    <row r="72" spans="1:10" ht="15.75" thickBot="1" x14ac:dyDescent="0.3">
      <c r="A72" s="23">
        <v>1346219516</v>
      </c>
      <c r="B72" s="7" t="s">
        <v>52</v>
      </c>
      <c r="C72" s="8" t="s">
        <v>40</v>
      </c>
      <c r="D72" s="9" t="s">
        <v>13</v>
      </c>
      <c r="E72" s="10" t="s">
        <v>52</v>
      </c>
      <c r="F72" s="20" t="s">
        <v>53</v>
      </c>
      <c r="G72" s="36">
        <v>0</v>
      </c>
      <c r="H72" s="50">
        <f>SUMIFS(Calculations!Q:Q,Calculations!A:A,A72,Calculations!H:H,202203)</f>
        <v>0</v>
      </c>
      <c r="I72" s="84">
        <f>SUMIFS(Calculations!R:R,Calculations!A:A,A72,Calculations!H:H,202203)</f>
        <v>0</v>
      </c>
      <c r="J72" s="50">
        <f t="shared" si="1"/>
        <v>0</v>
      </c>
    </row>
    <row r="73" spans="1:10" ht="15.75" thickBot="1" x14ac:dyDescent="0.3">
      <c r="A73" s="23">
        <v>1225343726</v>
      </c>
      <c r="B73" s="7" t="s">
        <v>54</v>
      </c>
      <c r="C73" s="8" t="s">
        <v>55</v>
      </c>
      <c r="D73" s="9" t="s">
        <v>13</v>
      </c>
      <c r="E73" s="10" t="s">
        <v>54</v>
      </c>
      <c r="F73" s="20" t="s">
        <v>56</v>
      </c>
      <c r="G73" s="36">
        <v>0</v>
      </c>
      <c r="H73" s="50">
        <f>SUMIFS(Calculations!Q:Q,Calculations!A:A,A73,Calculations!H:H,202203)</f>
        <v>1323.26</v>
      </c>
      <c r="I73" s="84">
        <f>SUMIFS(Calculations!R:R,Calculations!A:A,A73,Calculations!H:H,202203)</f>
        <v>16.18</v>
      </c>
      <c r="J73" s="50">
        <f t="shared" si="1"/>
        <v>1339.44</v>
      </c>
    </row>
    <row r="74" spans="1:10" ht="15.75" thickBot="1" x14ac:dyDescent="0.3">
      <c r="A74" s="23">
        <v>1245285899</v>
      </c>
      <c r="B74" s="7" t="s">
        <v>54</v>
      </c>
      <c r="C74" s="8" t="s">
        <v>55</v>
      </c>
      <c r="D74" s="9" t="s">
        <v>13</v>
      </c>
      <c r="E74" s="10" t="s">
        <v>54</v>
      </c>
      <c r="F74" s="20" t="s">
        <v>56</v>
      </c>
      <c r="G74" s="36">
        <v>0</v>
      </c>
      <c r="H74" s="50">
        <f>SUMIFS(Calculations!Q:Q,Calculations!A:A,A74,Calculations!H:H,202203)</f>
        <v>21569.919999999998</v>
      </c>
      <c r="I74" s="84">
        <f>SUMIFS(Calculations!R:R,Calculations!A:A,A74,Calculations!H:H,202203)</f>
        <v>267.08000000000004</v>
      </c>
      <c r="J74" s="50">
        <f t="shared" si="1"/>
        <v>21837</v>
      </c>
    </row>
    <row r="75" spans="1:10" ht="15.75" thickBot="1" x14ac:dyDescent="0.3">
      <c r="A75" s="23">
        <v>1447393186</v>
      </c>
      <c r="B75" s="7" t="s">
        <v>54</v>
      </c>
      <c r="C75" s="8" t="s">
        <v>55</v>
      </c>
      <c r="D75" s="9" t="s">
        <v>13</v>
      </c>
      <c r="E75" s="10" t="s">
        <v>54</v>
      </c>
      <c r="F75" s="20" t="s">
        <v>56</v>
      </c>
      <c r="G75" s="36">
        <v>0</v>
      </c>
      <c r="H75" s="50">
        <f>SUMIFS(Calculations!Q:Q,Calculations!A:A,A75,Calculations!H:H,202203)</f>
        <v>0</v>
      </c>
      <c r="I75" s="84">
        <f>SUMIFS(Calculations!R:R,Calculations!A:A,A75,Calculations!H:H,202203)</f>
        <v>0</v>
      </c>
      <c r="J75" s="50">
        <f t="shared" si="1"/>
        <v>0</v>
      </c>
    </row>
    <row r="76" spans="1:10" ht="15.75" thickBot="1" x14ac:dyDescent="0.3">
      <c r="A76" s="23">
        <v>1538202270</v>
      </c>
      <c r="B76" s="7" t="s">
        <v>54</v>
      </c>
      <c r="C76" s="8" t="s">
        <v>55</v>
      </c>
      <c r="D76" s="9" t="s">
        <v>13</v>
      </c>
      <c r="E76" s="10" t="s">
        <v>54</v>
      </c>
      <c r="F76" s="20" t="s">
        <v>56</v>
      </c>
      <c r="G76" s="36">
        <v>0</v>
      </c>
      <c r="H76" s="50">
        <f>SUMIFS(Calculations!Q:Q,Calculations!A:A,A76,Calculations!H:H,202203)</f>
        <v>0</v>
      </c>
      <c r="I76" s="84">
        <f>SUMIFS(Calculations!R:R,Calculations!A:A,A76,Calculations!H:H,202203)</f>
        <v>0</v>
      </c>
      <c r="J76" s="50">
        <f t="shared" si="1"/>
        <v>0</v>
      </c>
    </row>
    <row r="77" spans="1:10" ht="15.75" thickBot="1" x14ac:dyDescent="0.3">
      <c r="A77" s="23">
        <v>1710020458</v>
      </c>
      <c r="B77" s="7" t="s">
        <v>54</v>
      </c>
      <c r="C77" s="8" t="s">
        <v>55</v>
      </c>
      <c r="D77" s="9" t="s">
        <v>13</v>
      </c>
      <c r="E77" s="10" t="s">
        <v>54</v>
      </c>
      <c r="F77" s="20" t="s">
        <v>56</v>
      </c>
      <c r="G77" s="36">
        <v>0</v>
      </c>
      <c r="H77" s="50">
        <f>SUMIFS(Calculations!Q:Q,Calculations!A:A,A77,Calculations!H:H,202203)</f>
        <v>13725.27</v>
      </c>
      <c r="I77" s="84">
        <f>SUMIFS(Calculations!R:R,Calculations!A:A,A77,Calculations!H:H,202203)</f>
        <v>225.42999999999998</v>
      </c>
      <c r="J77" s="50">
        <f t="shared" si="1"/>
        <v>13950.7</v>
      </c>
    </row>
    <row r="78" spans="1:10" ht="15.75" thickBot="1" x14ac:dyDescent="0.3">
      <c r="A78" s="23">
        <v>1801939541</v>
      </c>
      <c r="B78" s="7" t="s">
        <v>54</v>
      </c>
      <c r="C78" s="8" t="s">
        <v>55</v>
      </c>
      <c r="D78" s="9" t="s">
        <v>13</v>
      </c>
      <c r="E78" s="10" t="s">
        <v>54</v>
      </c>
      <c r="F78" s="20" t="s">
        <v>56</v>
      </c>
      <c r="G78" s="36">
        <v>0</v>
      </c>
      <c r="H78" s="50">
        <f>SUMIFS(Calculations!Q:Q,Calculations!A:A,A78,Calculations!H:H,202203)</f>
        <v>15906.349999999999</v>
      </c>
      <c r="I78" s="84">
        <f>SUMIFS(Calculations!R:R,Calculations!A:A,A78,Calculations!H:H,202203)</f>
        <v>253.53</v>
      </c>
      <c r="J78" s="50">
        <f t="shared" si="1"/>
        <v>16159.88</v>
      </c>
    </row>
    <row r="79" spans="1:10" ht="15.75" thickBot="1" x14ac:dyDescent="0.3">
      <c r="A79" s="23">
        <v>1699159525</v>
      </c>
      <c r="B79" s="7" t="s">
        <v>54</v>
      </c>
      <c r="C79" s="8" t="s">
        <v>55</v>
      </c>
      <c r="D79" s="9" t="s">
        <v>13</v>
      </c>
      <c r="E79" s="10" t="s">
        <v>54</v>
      </c>
      <c r="F79" s="20" t="s">
        <v>56</v>
      </c>
      <c r="G79" s="36">
        <v>0</v>
      </c>
      <c r="H79" s="50">
        <f>SUMIFS(Calculations!Q:Q,Calculations!A:A,A79,Calculations!H:H,202203)</f>
        <v>0</v>
      </c>
      <c r="I79" s="84">
        <f>SUMIFS(Calculations!R:R,Calculations!A:A,A79,Calculations!H:H,202203)</f>
        <v>0</v>
      </c>
      <c r="J79" s="50">
        <f t="shared" si="1"/>
        <v>0</v>
      </c>
    </row>
    <row r="80" spans="1:10" ht="15.75" thickBot="1" x14ac:dyDescent="0.3">
      <c r="A80" s="23">
        <v>1992848634</v>
      </c>
      <c r="B80" s="7" t="s">
        <v>54</v>
      </c>
      <c r="C80" s="8" t="s">
        <v>55</v>
      </c>
      <c r="D80" s="9" t="s">
        <v>13</v>
      </c>
      <c r="E80" s="10" t="s">
        <v>54</v>
      </c>
      <c r="F80" s="20" t="s">
        <v>56</v>
      </c>
      <c r="G80" s="36">
        <v>0</v>
      </c>
      <c r="H80" s="50">
        <f>SUMIFS(Calculations!Q:Q,Calculations!A:A,A80,Calculations!H:H,202203)</f>
        <v>0</v>
      </c>
      <c r="I80" s="84">
        <f>SUMIFS(Calculations!R:R,Calculations!A:A,A80,Calculations!H:H,202203)</f>
        <v>0</v>
      </c>
      <c r="J80" s="50">
        <f t="shared" si="1"/>
        <v>0</v>
      </c>
    </row>
    <row r="81" spans="1:10" ht="15.75" thickBot="1" x14ac:dyDescent="0.3">
      <c r="A81" s="23">
        <v>1144235748</v>
      </c>
      <c r="B81" s="7" t="s">
        <v>57</v>
      </c>
      <c r="C81" s="8" t="s">
        <v>55</v>
      </c>
      <c r="D81" s="9" t="s">
        <v>13</v>
      </c>
      <c r="E81" s="10" t="s">
        <v>57</v>
      </c>
      <c r="F81" s="20" t="s">
        <v>58</v>
      </c>
      <c r="G81" s="36">
        <v>0</v>
      </c>
      <c r="H81" s="50">
        <f>SUMIFS(Calculations!Q:Q,Calculations!A:A,A81,Calculations!H:H,202203)</f>
        <v>0</v>
      </c>
      <c r="I81" s="84">
        <f>SUMIFS(Calculations!R:R,Calculations!A:A,A81,Calculations!H:H,202203)</f>
        <v>0</v>
      </c>
      <c r="J81" s="50">
        <f t="shared" si="1"/>
        <v>0</v>
      </c>
    </row>
    <row r="82" spans="1:10" ht="15.75" thickBot="1" x14ac:dyDescent="0.3">
      <c r="A82" s="23">
        <v>1174530109</v>
      </c>
      <c r="B82" s="7" t="s">
        <v>57</v>
      </c>
      <c r="C82" s="8" t="s">
        <v>55</v>
      </c>
      <c r="D82" s="9" t="s">
        <v>13</v>
      </c>
      <c r="E82" s="10" t="s">
        <v>57</v>
      </c>
      <c r="F82" s="20" t="s">
        <v>58</v>
      </c>
      <c r="G82" s="36">
        <v>0</v>
      </c>
      <c r="H82" s="50">
        <f>SUMIFS(Calculations!Q:Q,Calculations!A:A,A82,Calculations!H:H,202203)</f>
        <v>0</v>
      </c>
      <c r="I82" s="84">
        <f>SUMIFS(Calculations!R:R,Calculations!A:A,A82,Calculations!H:H,202203)</f>
        <v>0</v>
      </c>
      <c r="J82" s="50">
        <f t="shared" si="1"/>
        <v>0</v>
      </c>
    </row>
    <row r="83" spans="1:10" ht="15.75" thickBot="1" x14ac:dyDescent="0.3">
      <c r="A83" s="23">
        <v>1265528798</v>
      </c>
      <c r="B83" s="7" t="s">
        <v>57</v>
      </c>
      <c r="C83" s="8" t="s">
        <v>55</v>
      </c>
      <c r="D83" s="9" t="s">
        <v>13</v>
      </c>
      <c r="E83" s="10" t="s">
        <v>57</v>
      </c>
      <c r="F83" s="20" t="s">
        <v>58</v>
      </c>
      <c r="G83" s="36">
        <v>0</v>
      </c>
      <c r="H83" s="50">
        <f>SUMIFS(Calculations!Q:Q,Calculations!A:A,A83,Calculations!H:H,202203)</f>
        <v>0</v>
      </c>
      <c r="I83" s="84">
        <f>SUMIFS(Calculations!R:R,Calculations!A:A,A83,Calculations!H:H,202203)</f>
        <v>0</v>
      </c>
      <c r="J83" s="50">
        <f t="shared" si="1"/>
        <v>0</v>
      </c>
    </row>
    <row r="84" spans="1:10" ht="15.75" thickBot="1" x14ac:dyDescent="0.3">
      <c r="A84" s="23">
        <v>1346293156</v>
      </c>
      <c r="B84" s="7" t="s">
        <v>57</v>
      </c>
      <c r="C84" s="8" t="s">
        <v>55</v>
      </c>
      <c r="D84" s="9" t="s">
        <v>13</v>
      </c>
      <c r="E84" s="10" t="s">
        <v>57</v>
      </c>
      <c r="F84" s="20" t="s">
        <v>58</v>
      </c>
      <c r="G84" s="36">
        <v>0</v>
      </c>
      <c r="H84" s="50">
        <f>SUMIFS(Calculations!Q:Q,Calculations!A:A,A84,Calculations!H:H,202203)</f>
        <v>866740.21999999986</v>
      </c>
      <c r="I84" s="84">
        <f>SUMIFS(Calculations!R:R,Calculations!A:A,A84,Calculations!H:H,202203)</f>
        <v>11578.45</v>
      </c>
      <c r="J84" s="50">
        <f t="shared" si="1"/>
        <v>878318.66999999981</v>
      </c>
    </row>
    <row r="85" spans="1:10" ht="15.75" thickBot="1" x14ac:dyDescent="0.3">
      <c r="A85" s="23">
        <v>1417962010</v>
      </c>
      <c r="B85" s="7" t="s">
        <v>57</v>
      </c>
      <c r="C85" s="8" t="s">
        <v>55</v>
      </c>
      <c r="D85" s="9" t="s">
        <v>13</v>
      </c>
      <c r="E85" s="10" t="s">
        <v>57</v>
      </c>
      <c r="F85" s="20" t="s">
        <v>58</v>
      </c>
      <c r="G85" s="36">
        <v>0</v>
      </c>
      <c r="H85" s="50">
        <f>SUMIFS(Calculations!Q:Q,Calculations!A:A,A85,Calculations!H:H,202203)</f>
        <v>0</v>
      </c>
      <c r="I85" s="84">
        <f>SUMIFS(Calculations!R:R,Calculations!A:A,A85,Calculations!H:H,202203)</f>
        <v>0</v>
      </c>
      <c r="J85" s="50">
        <f t="shared" si="1"/>
        <v>0</v>
      </c>
    </row>
    <row r="86" spans="1:10" ht="15.75" thickBot="1" x14ac:dyDescent="0.3">
      <c r="A86" s="23">
        <v>1639399132</v>
      </c>
      <c r="B86" s="7" t="s">
        <v>59</v>
      </c>
      <c r="C86" s="8" t="s">
        <v>25</v>
      </c>
      <c r="D86" s="9" t="s">
        <v>13</v>
      </c>
      <c r="E86" s="10" t="s">
        <v>59</v>
      </c>
      <c r="F86" s="20" t="s">
        <v>60</v>
      </c>
      <c r="G86" s="36">
        <v>0</v>
      </c>
      <c r="H86" s="50">
        <f>SUMIFS(Calculations!Q:Q,Calculations!A:A,A86,Calculations!H:H,202203)</f>
        <v>177254.08000000002</v>
      </c>
      <c r="I86" s="84">
        <f>SUMIFS(Calculations!R:R,Calculations!A:A,A86,Calculations!H:H,202203)</f>
        <v>2060.81</v>
      </c>
      <c r="J86" s="50">
        <f t="shared" si="1"/>
        <v>179314.89</v>
      </c>
    </row>
    <row r="87" spans="1:10" ht="15.75" thickBot="1" x14ac:dyDescent="0.3">
      <c r="A87" s="23">
        <v>1801986542</v>
      </c>
      <c r="B87" s="7" t="s">
        <v>59</v>
      </c>
      <c r="C87" s="8" t="s">
        <v>25</v>
      </c>
      <c r="D87" s="9" t="s">
        <v>13</v>
      </c>
      <c r="E87" s="10" t="s">
        <v>59</v>
      </c>
      <c r="F87" s="20" t="s">
        <v>60</v>
      </c>
      <c r="G87" s="36">
        <v>0</v>
      </c>
      <c r="H87" s="50">
        <f>SUMIFS(Calculations!Q:Q,Calculations!A:A,A87,Calculations!H:H,202203)</f>
        <v>11427.2</v>
      </c>
      <c r="I87" s="84">
        <f>SUMIFS(Calculations!R:R,Calculations!A:A,A87,Calculations!H:H,202203)</f>
        <v>104.92</v>
      </c>
      <c r="J87" s="50">
        <f t="shared" si="1"/>
        <v>11532.12</v>
      </c>
    </row>
    <row r="88" spans="1:10" ht="15.75" thickBot="1" x14ac:dyDescent="0.3">
      <c r="A88" s="23">
        <v>1972687119</v>
      </c>
      <c r="B88" s="7" t="s">
        <v>59</v>
      </c>
      <c r="C88" s="8" t="s">
        <v>25</v>
      </c>
      <c r="D88" s="9" t="s">
        <v>13</v>
      </c>
      <c r="E88" s="10" t="s">
        <v>59</v>
      </c>
      <c r="F88" s="20" t="s">
        <v>60</v>
      </c>
      <c r="G88" s="36">
        <v>0</v>
      </c>
      <c r="H88" s="50">
        <f>SUMIFS(Calculations!Q:Q,Calculations!A:A,A88,Calculations!H:H,202203)</f>
        <v>7578.8899999999994</v>
      </c>
      <c r="I88" s="84">
        <f>SUMIFS(Calculations!R:R,Calculations!A:A,A88,Calculations!H:H,202203)</f>
        <v>48.29</v>
      </c>
      <c r="J88" s="50">
        <f t="shared" si="1"/>
        <v>7627.1799999999994</v>
      </c>
    </row>
    <row r="89" spans="1:10" ht="15.75" thickBot="1" x14ac:dyDescent="0.3">
      <c r="A89" s="23">
        <v>1407224199</v>
      </c>
      <c r="B89" s="7" t="s">
        <v>59</v>
      </c>
      <c r="C89" s="8" t="s">
        <v>25</v>
      </c>
      <c r="D89" s="9" t="s">
        <v>13</v>
      </c>
      <c r="E89" s="10" t="s">
        <v>59</v>
      </c>
      <c r="F89" s="20" t="s">
        <v>60</v>
      </c>
      <c r="G89" s="36">
        <v>0</v>
      </c>
      <c r="H89" s="50">
        <f>SUMIFS(Calculations!Q:Q,Calculations!A:A,A89,Calculations!H:H,202203)</f>
        <v>347.48</v>
      </c>
      <c r="I89" s="84">
        <f>SUMIFS(Calculations!R:R,Calculations!A:A,A89,Calculations!H:H,202203)</f>
        <v>4.42</v>
      </c>
      <c r="J89" s="50">
        <f t="shared" si="1"/>
        <v>351.90000000000003</v>
      </c>
    </row>
    <row r="90" spans="1:10" ht="15.75" thickBot="1" x14ac:dyDescent="0.3">
      <c r="A90" s="23">
        <v>1457479511</v>
      </c>
      <c r="B90" s="7" t="s">
        <v>61</v>
      </c>
      <c r="C90" s="8" t="s">
        <v>16</v>
      </c>
      <c r="D90" s="9" t="s">
        <v>13</v>
      </c>
      <c r="E90" s="10" t="s">
        <v>61</v>
      </c>
      <c r="F90" s="20" t="s">
        <v>62</v>
      </c>
      <c r="G90" s="36">
        <v>0</v>
      </c>
      <c r="H90" s="50">
        <f>SUMIFS(Calculations!Q:Q,Calculations!A:A,A90,Calculations!H:H,202203)</f>
        <v>72039.240000000005</v>
      </c>
      <c r="I90" s="84">
        <f>SUMIFS(Calculations!R:R,Calculations!A:A,A90,Calculations!H:H,202203)</f>
        <v>1071.3699999999999</v>
      </c>
      <c r="J90" s="50">
        <f t="shared" si="1"/>
        <v>73110.61</v>
      </c>
    </row>
    <row r="91" spans="1:10" ht="15.75" thickBot="1" x14ac:dyDescent="0.3">
      <c r="A91" s="23">
        <v>1093833154</v>
      </c>
      <c r="B91" s="7" t="s">
        <v>61</v>
      </c>
      <c r="C91" s="8" t="s">
        <v>16</v>
      </c>
      <c r="D91" s="9" t="s">
        <v>13</v>
      </c>
      <c r="E91" s="10" t="s">
        <v>61</v>
      </c>
      <c r="F91" s="20" t="s">
        <v>62</v>
      </c>
      <c r="G91" s="36">
        <v>0</v>
      </c>
      <c r="H91" s="50">
        <f>SUMIFS(Calculations!Q:Q,Calculations!A:A,A91,Calculations!H:H,202203)</f>
        <v>15.16</v>
      </c>
      <c r="I91" s="84">
        <f>SUMIFS(Calculations!R:R,Calculations!A:A,A91,Calculations!H:H,202203)</f>
        <v>0</v>
      </c>
      <c r="J91" s="50">
        <f t="shared" si="1"/>
        <v>15.16</v>
      </c>
    </row>
    <row r="92" spans="1:10" ht="15.75" thickBot="1" x14ac:dyDescent="0.3">
      <c r="A92" s="23">
        <v>1568580694</v>
      </c>
      <c r="B92" s="7" t="s">
        <v>61</v>
      </c>
      <c r="C92" s="8" t="s">
        <v>16</v>
      </c>
      <c r="D92" s="9" t="s">
        <v>13</v>
      </c>
      <c r="E92" s="10" t="s">
        <v>61</v>
      </c>
      <c r="F92" s="20" t="s">
        <v>62</v>
      </c>
      <c r="G92" s="36">
        <v>0</v>
      </c>
      <c r="H92" s="50">
        <f>SUMIFS(Calculations!Q:Q,Calculations!A:A,A92,Calculations!H:H,202203)</f>
        <v>164.94</v>
      </c>
      <c r="I92" s="84">
        <f>SUMIFS(Calculations!R:R,Calculations!A:A,A92,Calculations!H:H,202203)</f>
        <v>1.9</v>
      </c>
      <c r="J92" s="50">
        <f t="shared" si="1"/>
        <v>166.84</v>
      </c>
    </row>
    <row r="93" spans="1:10" ht="15.75" thickBot="1" x14ac:dyDescent="0.3">
      <c r="A93" s="23">
        <v>1841304201</v>
      </c>
      <c r="B93" s="7" t="s">
        <v>63</v>
      </c>
      <c r="C93" s="8" t="s">
        <v>16</v>
      </c>
      <c r="D93" s="9" t="s">
        <v>13</v>
      </c>
      <c r="E93" s="10" t="s">
        <v>63</v>
      </c>
      <c r="F93" s="20" t="s">
        <v>64</v>
      </c>
      <c r="G93" s="36">
        <v>0</v>
      </c>
      <c r="H93" s="50">
        <f>SUMIFS(Calculations!Q:Q,Calculations!A:A,A93,Calculations!H:H,202203)</f>
        <v>135928.35999999999</v>
      </c>
      <c r="I93" s="84">
        <f>SUMIFS(Calculations!R:R,Calculations!A:A,A93,Calculations!H:H,202203)</f>
        <v>1991.9400000000003</v>
      </c>
      <c r="J93" s="50">
        <f t="shared" si="1"/>
        <v>137920.29999999999</v>
      </c>
    </row>
    <row r="94" spans="1:10" ht="15.75" thickBot="1" x14ac:dyDescent="0.3">
      <c r="A94" s="23">
        <v>1053632505</v>
      </c>
      <c r="B94" s="7" t="s">
        <v>65</v>
      </c>
      <c r="C94" s="8" t="s">
        <v>19</v>
      </c>
      <c r="D94" s="9" t="s">
        <v>13</v>
      </c>
      <c r="E94" s="10" t="s">
        <v>65</v>
      </c>
      <c r="F94" s="20" t="s">
        <v>66</v>
      </c>
      <c r="G94" s="36">
        <v>0</v>
      </c>
      <c r="H94" s="50">
        <f>SUMIFS(Calculations!Q:Q,Calculations!A:A,A94,Calculations!H:H,202203)</f>
        <v>43823.669999999991</v>
      </c>
      <c r="I94" s="84">
        <f>SUMIFS(Calculations!R:R,Calculations!A:A,A94,Calculations!H:H,202203)</f>
        <v>706.79000000000008</v>
      </c>
      <c r="J94" s="50">
        <f t="shared" si="1"/>
        <v>44530.459999999992</v>
      </c>
    </row>
    <row r="95" spans="1:10" ht="15.75" thickBot="1" x14ac:dyDescent="0.3">
      <c r="A95" s="23">
        <v>1750337259</v>
      </c>
      <c r="B95" s="7" t="s">
        <v>65</v>
      </c>
      <c r="C95" s="8" t="s">
        <v>19</v>
      </c>
      <c r="D95" s="9" t="s">
        <v>13</v>
      </c>
      <c r="E95" s="10" t="s">
        <v>65</v>
      </c>
      <c r="F95" s="20" t="s">
        <v>66</v>
      </c>
      <c r="G95" s="36">
        <v>0</v>
      </c>
      <c r="H95" s="50">
        <f>SUMIFS(Calculations!Q:Q,Calculations!A:A,A95,Calculations!H:H,202203)</f>
        <v>488816.49000000005</v>
      </c>
      <c r="I95" s="84">
        <f>SUMIFS(Calculations!R:R,Calculations!A:A,A95,Calculations!H:H,202203)</f>
        <v>5350.88</v>
      </c>
      <c r="J95" s="50">
        <f t="shared" si="1"/>
        <v>494167.37000000005</v>
      </c>
    </row>
    <row r="96" spans="1:10" ht="15.75" thickBot="1" x14ac:dyDescent="0.3">
      <c r="A96" s="23">
        <v>1649486432</v>
      </c>
      <c r="B96" s="7" t="s">
        <v>67</v>
      </c>
      <c r="C96" s="8" t="s">
        <v>68</v>
      </c>
      <c r="D96" s="9" t="s">
        <v>13</v>
      </c>
      <c r="E96" s="10" t="s">
        <v>67</v>
      </c>
      <c r="F96" s="20" t="s">
        <v>69</v>
      </c>
      <c r="G96" s="36">
        <v>0</v>
      </c>
      <c r="H96" s="50">
        <f>SUMIFS(Calculations!Q:Q,Calculations!A:A,A96,Calculations!H:H,202203)</f>
        <v>18882.37</v>
      </c>
      <c r="I96" s="84">
        <f>SUMIFS(Calculations!R:R,Calculations!A:A,A96,Calculations!H:H,202203)</f>
        <v>158.00999999999996</v>
      </c>
      <c r="J96" s="50">
        <f t="shared" si="1"/>
        <v>19040.379999999997</v>
      </c>
    </row>
    <row r="97" spans="1:10" ht="15.75" thickBot="1" x14ac:dyDescent="0.3">
      <c r="A97" s="23">
        <v>1669793204</v>
      </c>
      <c r="B97" s="7" t="s">
        <v>67</v>
      </c>
      <c r="C97" s="8" t="s">
        <v>68</v>
      </c>
      <c r="D97" s="9" t="s">
        <v>13</v>
      </c>
      <c r="E97" s="10" t="s">
        <v>67</v>
      </c>
      <c r="F97" s="20" t="s">
        <v>69</v>
      </c>
      <c r="G97" s="36">
        <v>0</v>
      </c>
      <c r="H97" s="50">
        <f>SUMIFS(Calculations!Q:Q,Calculations!A:A,A97,Calculations!H:H,202203)</f>
        <v>135.22</v>
      </c>
      <c r="I97" s="84">
        <f>SUMIFS(Calculations!R:R,Calculations!A:A,A97,Calculations!H:H,202203)</f>
        <v>0</v>
      </c>
      <c r="J97" s="50">
        <f t="shared" si="1"/>
        <v>135.22</v>
      </c>
    </row>
    <row r="98" spans="1:10" ht="15.75" thickBot="1" x14ac:dyDescent="0.3">
      <c r="A98" s="23">
        <v>1730395526</v>
      </c>
      <c r="B98" s="7" t="s">
        <v>67</v>
      </c>
      <c r="C98" s="8" t="s">
        <v>68</v>
      </c>
      <c r="D98" s="9" t="s">
        <v>13</v>
      </c>
      <c r="E98" s="10" t="s">
        <v>67</v>
      </c>
      <c r="F98" s="20" t="s">
        <v>69</v>
      </c>
      <c r="G98" s="36">
        <v>0</v>
      </c>
      <c r="H98" s="50">
        <f>SUMIFS(Calculations!Q:Q,Calculations!A:A,A98,Calculations!H:H,202203)</f>
        <v>7840</v>
      </c>
      <c r="I98" s="84">
        <f>SUMIFS(Calculations!R:R,Calculations!A:A,A98,Calculations!H:H,202203)</f>
        <v>79.94</v>
      </c>
      <c r="J98" s="50">
        <f t="shared" si="1"/>
        <v>7919.94</v>
      </c>
    </row>
    <row r="99" spans="1:10" ht="15.75" thickBot="1" x14ac:dyDescent="0.3">
      <c r="A99" s="23">
        <v>1821204611</v>
      </c>
      <c r="B99" s="7" t="s">
        <v>67</v>
      </c>
      <c r="C99" s="8" t="s">
        <v>68</v>
      </c>
      <c r="D99" s="9" t="s">
        <v>13</v>
      </c>
      <c r="E99" s="10" t="s">
        <v>67</v>
      </c>
      <c r="F99" s="20" t="s">
        <v>69</v>
      </c>
      <c r="G99" s="36">
        <v>0</v>
      </c>
      <c r="H99" s="50">
        <f>SUMIFS(Calculations!Q:Q,Calculations!A:A,A99,Calculations!H:H,202203)</f>
        <v>48173.279999999999</v>
      </c>
      <c r="I99" s="84">
        <f>SUMIFS(Calculations!R:R,Calculations!A:A,A99,Calculations!H:H,202203)</f>
        <v>570.66999999999996</v>
      </c>
      <c r="J99" s="50">
        <f t="shared" si="1"/>
        <v>48743.95</v>
      </c>
    </row>
    <row r="100" spans="1:10" ht="15.75" thickBot="1" x14ac:dyDescent="0.3">
      <c r="A100" s="23">
        <v>1881752715</v>
      </c>
      <c r="B100" s="7" t="s">
        <v>67</v>
      </c>
      <c r="C100" s="8" t="s">
        <v>68</v>
      </c>
      <c r="D100" s="9" t="s">
        <v>13</v>
      </c>
      <c r="E100" s="10" t="s">
        <v>67</v>
      </c>
      <c r="F100" s="20" t="s">
        <v>69</v>
      </c>
      <c r="G100" s="36">
        <v>0</v>
      </c>
      <c r="H100" s="50">
        <f>SUMIFS(Calculations!Q:Q,Calculations!A:A,A100,Calculations!H:H,202203)</f>
        <v>61132.900000000009</v>
      </c>
      <c r="I100" s="84">
        <f>SUMIFS(Calculations!R:R,Calculations!A:A,A100,Calculations!H:H,202203)</f>
        <v>648.66</v>
      </c>
      <c r="J100" s="50">
        <f t="shared" si="1"/>
        <v>61781.560000000012</v>
      </c>
    </row>
    <row r="101" spans="1:10" ht="15.75" thickBot="1" x14ac:dyDescent="0.3">
      <c r="A101" s="23">
        <v>1477769263</v>
      </c>
      <c r="B101" s="7" t="s">
        <v>67</v>
      </c>
      <c r="C101" s="8" t="s">
        <v>68</v>
      </c>
      <c r="D101" s="9" t="s">
        <v>13</v>
      </c>
      <c r="E101" s="10" t="s">
        <v>67</v>
      </c>
      <c r="F101" s="20" t="s">
        <v>69</v>
      </c>
      <c r="G101" s="36">
        <v>0</v>
      </c>
      <c r="H101" s="50">
        <f>SUMIFS(Calculations!Q:Q,Calculations!A:A,A101,Calculations!H:H,202203)</f>
        <v>0</v>
      </c>
      <c r="I101" s="84">
        <f>SUMIFS(Calculations!R:R,Calculations!A:A,A101,Calculations!H:H,202203)</f>
        <v>0</v>
      </c>
      <c r="J101" s="50">
        <f t="shared" si="1"/>
        <v>0</v>
      </c>
    </row>
    <row r="102" spans="1:10" ht="15.75" thickBot="1" x14ac:dyDescent="0.3">
      <c r="A102" s="23">
        <v>1548657943</v>
      </c>
      <c r="B102" s="7" t="s">
        <v>67</v>
      </c>
      <c r="C102" s="8" t="s">
        <v>68</v>
      </c>
      <c r="D102" s="9" t="s">
        <v>13</v>
      </c>
      <c r="E102" s="10" t="s">
        <v>67</v>
      </c>
      <c r="F102" s="20" t="s">
        <v>69</v>
      </c>
      <c r="G102" s="36">
        <v>0</v>
      </c>
      <c r="H102" s="50">
        <f>SUMIFS(Calculations!Q:Q,Calculations!A:A,A102,Calculations!H:H,202203)</f>
        <v>0</v>
      </c>
      <c r="I102" s="84">
        <f>SUMIFS(Calculations!R:R,Calculations!A:A,A102,Calculations!H:H,202203)</f>
        <v>0</v>
      </c>
      <c r="J102" s="50">
        <f t="shared" si="1"/>
        <v>0</v>
      </c>
    </row>
    <row r="103" spans="1:10" ht="15.75" thickBot="1" x14ac:dyDescent="0.3">
      <c r="A103" s="23">
        <v>1538343694</v>
      </c>
      <c r="B103" s="7" t="s">
        <v>70</v>
      </c>
      <c r="C103" s="8" t="s">
        <v>16</v>
      </c>
      <c r="D103" s="9" t="s">
        <v>13</v>
      </c>
      <c r="E103" s="10" t="s">
        <v>70</v>
      </c>
      <c r="F103" s="20" t="s">
        <v>71</v>
      </c>
      <c r="G103" s="36">
        <v>0</v>
      </c>
      <c r="H103" s="50">
        <f>SUMIFS(Calculations!Q:Q,Calculations!A:A,A103,Calculations!H:H,202203)</f>
        <v>15.16</v>
      </c>
      <c r="I103" s="84">
        <f>SUMIFS(Calculations!R:R,Calculations!A:A,A103,Calculations!H:H,202203)</f>
        <v>0</v>
      </c>
      <c r="J103" s="50">
        <f t="shared" si="1"/>
        <v>15.16</v>
      </c>
    </row>
    <row r="104" spans="1:10" ht="15.75" thickBot="1" x14ac:dyDescent="0.3">
      <c r="A104" s="23">
        <v>1619196169</v>
      </c>
      <c r="B104" s="7" t="s">
        <v>70</v>
      </c>
      <c r="C104" s="8" t="s">
        <v>16</v>
      </c>
      <c r="D104" s="9" t="s">
        <v>13</v>
      </c>
      <c r="E104" s="10" t="s">
        <v>70</v>
      </c>
      <c r="F104" s="20" t="s">
        <v>71</v>
      </c>
      <c r="G104" s="36">
        <v>0</v>
      </c>
      <c r="H104" s="50">
        <f>SUMIFS(Calculations!Q:Q,Calculations!A:A,A104,Calculations!H:H,202203)</f>
        <v>102086.01999999999</v>
      </c>
      <c r="I104" s="84">
        <f>SUMIFS(Calculations!R:R,Calculations!A:A,A104,Calculations!H:H,202203)</f>
        <v>1546.03</v>
      </c>
      <c r="J104" s="50">
        <f t="shared" si="1"/>
        <v>103632.04999999999</v>
      </c>
    </row>
    <row r="105" spans="1:10" ht="15.75" thickBot="1" x14ac:dyDescent="0.3">
      <c r="A105" s="23">
        <v>1336303882</v>
      </c>
      <c r="B105" s="7" t="s">
        <v>72</v>
      </c>
      <c r="C105" s="8" t="s">
        <v>68</v>
      </c>
      <c r="D105" s="9" t="s">
        <v>13</v>
      </c>
      <c r="E105" s="10" t="s">
        <v>72</v>
      </c>
      <c r="F105" s="20" t="s">
        <v>73</v>
      </c>
      <c r="G105" s="36">
        <v>0</v>
      </c>
      <c r="H105" s="50">
        <f>SUMIFS(Calculations!Q:Q,Calculations!A:A,A105,Calculations!H:H,202203)</f>
        <v>45187.360000000001</v>
      </c>
      <c r="I105" s="84">
        <f>SUMIFS(Calculations!R:R,Calculations!A:A,A105,Calculations!H:H,202203)</f>
        <v>528.78000000000009</v>
      </c>
      <c r="J105" s="50">
        <f t="shared" si="1"/>
        <v>45716.14</v>
      </c>
    </row>
    <row r="106" spans="1:10" ht="15.75" thickBot="1" x14ac:dyDescent="0.3">
      <c r="A106" s="23">
        <v>1619131166</v>
      </c>
      <c r="B106" s="7" t="s">
        <v>72</v>
      </c>
      <c r="C106" s="8" t="s">
        <v>68</v>
      </c>
      <c r="D106" s="9" t="s">
        <v>13</v>
      </c>
      <c r="E106" s="10" t="s">
        <v>72</v>
      </c>
      <c r="F106" s="20" t="s">
        <v>73</v>
      </c>
      <c r="G106" s="36">
        <v>0</v>
      </c>
      <c r="H106" s="50">
        <f>SUMIFS(Calculations!Q:Q,Calculations!A:A,A106,Calculations!H:H,202203)</f>
        <v>11691.46</v>
      </c>
      <c r="I106" s="84">
        <f>SUMIFS(Calculations!R:R,Calculations!A:A,A106,Calculations!H:H,202203)</f>
        <v>146.67999999999998</v>
      </c>
      <c r="J106" s="50">
        <f t="shared" si="1"/>
        <v>11838.14</v>
      </c>
    </row>
    <row r="107" spans="1:10" ht="15.75" thickBot="1" x14ac:dyDescent="0.3">
      <c r="A107" s="23">
        <v>1871576835</v>
      </c>
      <c r="B107" s="7" t="s">
        <v>72</v>
      </c>
      <c r="C107" s="8" t="s">
        <v>68</v>
      </c>
      <c r="D107" s="9" t="s">
        <v>13</v>
      </c>
      <c r="E107" s="10" t="s">
        <v>72</v>
      </c>
      <c r="F107" s="20" t="s">
        <v>73</v>
      </c>
      <c r="G107" s="36">
        <v>0</v>
      </c>
      <c r="H107" s="50">
        <f>SUMIFS(Calculations!Q:Q,Calculations!A:A,A107,Calculations!H:H,202203)</f>
        <v>57828.420000000006</v>
      </c>
      <c r="I107" s="84">
        <f>SUMIFS(Calculations!R:R,Calculations!A:A,A107,Calculations!H:H,202203)</f>
        <v>671.34</v>
      </c>
      <c r="J107" s="50">
        <f t="shared" si="1"/>
        <v>58499.76</v>
      </c>
    </row>
    <row r="108" spans="1:10" ht="15.75" thickBot="1" x14ac:dyDescent="0.3">
      <c r="A108" s="23">
        <v>1023239886</v>
      </c>
      <c r="B108" s="7" t="s">
        <v>74</v>
      </c>
      <c r="C108" s="8" t="s">
        <v>68</v>
      </c>
      <c r="D108" s="9" t="s">
        <v>13</v>
      </c>
      <c r="E108" s="10" t="s">
        <v>74</v>
      </c>
      <c r="F108" s="20" t="s">
        <v>75</v>
      </c>
      <c r="G108" s="36">
        <v>0</v>
      </c>
      <c r="H108" s="50">
        <f>SUMIFS(Calculations!Q:Q,Calculations!A:A,A108,Calculations!H:H,202203)</f>
        <v>1058914.18</v>
      </c>
      <c r="I108" s="84">
        <f>SUMIFS(Calculations!R:R,Calculations!A:A,A108,Calculations!H:H,202203)</f>
        <v>11721.199999999999</v>
      </c>
      <c r="J108" s="50">
        <f t="shared" si="1"/>
        <v>1070635.3799999999</v>
      </c>
    </row>
    <row r="109" spans="1:10" ht="15.75" thickBot="1" x14ac:dyDescent="0.3">
      <c r="A109" s="23">
        <v>1780805549</v>
      </c>
      <c r="B109" s="7" t="s">
        <v>74</v>
      </c>
      <c r="C109" s="8" t="s">
        <v>68</v>
      </c>
      <c r="D109" s="9" t="s">
        <v>13</v>
      </c>
      <c r="E109" s="10" t="s">
        <v>74</v>
      </c>
      <c r="F109" s="20" t="s">
        <v>75</v>
      </c>
      <c r="G109" s="36">
        <v>0</v>
      </c>
      <c r="H109" s="50">
        <f>SUMIFS(Calculations!Q:Q,Calculations!A:A,A109,Calculations!H:H,202203)</f>
        <v>310.44</v>
      </c>
      <c r="I109" s="84">
        <f>SUMIFS(Calculations!R:R,Calculations!A:A,A109,Calculations!H:H,202203)</f>
        <v>0</v>
      </c>
      <c r="J109" s="50">
        <f t="shared" si="1"/>
        <v>310.44</v>
      </c>
    </row>
    <row r="110" spans="1:10" ht="15.75" thickBot="1" x14ac:dyDescent="0.3">
      <c r="A110" s="23">
        <v>1871714634</v>
      </c>
      <c r="B110" s="7" t="s">
        <v>74</v>
      </c>
      <c r="C110" s="8" t="s">
        <v>68</v>
      </c>
      <c r="D110" s="9" t="s">
        <v>13</v>
      </c>
      <c r="E110" s="10" t="s">
        <v>74</v>
      </c>
      <c r="F110" s="20" t="s">
        <v>75</v>
      </c>
      <c r="G110" s="36">
        <v>0</v>
      </c>
      <c r="H110" s="50">
        <f>SUMIFS(Calculations!Q:Q,Calculations!A:A,A110,Calculations!H:H,202203)</f>
        <v>99.97999999999999</v>
      </c>
      <c r="I110" s="84">
        <f>SUMIFS(Calculations!R:R,Calculations!A:A,A110,Calculations!H:H,202203)</f>
        <v>0.99</v>
      </c>
      <c r="J110" s="50">
        <f t="shared" si="1"/>
        <v>100.96999999999998</v>
      </c>
    </row>
    <row r="111" spans="1:10" ht="15.75" thickBot="1" x14ac:dyDescent="0.3">
      <c r="A111" s="23">
        <v>1255357828</v>
      </c>
      <c r="B111" s="7" t="s">
        <v>76</v>
      </c>
      <c r="C111" s="8" t="s">
        <v>40</v>
      </c>
      <c r="D111" s="9" t="s">
        <v>13</v>
      </c>
      <c r="E111" s="10" t="s">
        <v>76</v>
      </c>
      <c r="F111" s="20" t="s">
        <v>77</v>
      </c>
      <c r="G111" s="36">
        <v>0</v>
      </c>
      <c r="H111" s="50">
        <f>SUMIFS(Calculations!Q:Q,Calculations!A:A,A111,Calculations!H:H,202203)</f>
        <v>12963.81</v>
      </c>
      <c r="I111" s="84">
        <f>SUMIFS(Calculations!R:R,Calculations!A:A,A111,Calculations!H:H,202203)</f>
        <v>192.20999999999998</v>
      </c>
      <c r="J111" s="50">
        <f t="shared" si="1"/>
        <v>13156.019999999999</v>
      </c>
    </row>
    <row r="112" spans="1:10" ht="15.75" thickBot="1" x14ac:dyDescent="0.3">
      <c r="A112" s="23">
        <v>1467463042</v>
      </c>
      <c r="B112" s="7" t="s">
        <v>76</v>
      </c>
      <c r="C112" s="8" t="s">
        <v>40</v>
      </c>
      <c r="D112" s="9" t="s">
        <v>13</v>
      </c>
      <c r="E112" s="10" t="s">
        <v>76</v>
      </c>
      <c r="F112" s="20" t="s">
        <v>77</v>
      </c>
      <c r="G112" s="36">
        <v>0</v>
      </c>
      <c r="H112" s="50">
        <f>SUMIFS(Calculations!Q:Q,Calculations!A:A,A112,Calculations!H:H,202203)</f>
        <v>2491.3000000000002</v>
      </c>
      <c r="I112" s="84">
        <f>SUMIFS(Calculations!R:R,Calculations!A:A,A112,Calculations!H:H,202203)</f>
        <v>68</v>
      </c>
      <c r="J112" s="50">
        <f t="shared" si="1"/>
        <v>2559.3000000000002</v>
      </c>
    </row>
    <row r="113" spans="1:10" ht="15.75" thickBot="1" x14ac:dyDescent="0.3">
      <c r="A113" s="23">
        <v>1790859957</v>
      </c>
      <c r="B113" s="7" t="s">
        <v>76</v>
      </c>
      <c r="C113" s="8" t="s">
        <v>40</v>
      </c>
      <c r="D113" s="9" t="s">
        <v>13</v>
      </c>
      <c r="E113" s="10" t="s">
        <v>76</v>
      </c>
      <c r="F113" s="20" t="s">
        <v>77</v>
      </c>
      <c r="G113" s="36">
        <v>0</v>
      </c>
      <c r="H113" s="50">
        <f>SUMIFS(Calculations!Q:Q,Calculations!A:A,A113,Calculations!H:H,202203)</f>
        <v>34544.81</v>
      </c>
      <c r="I113" s="84">
        <f>SUMIFS(Calculations!R:R,Calculations!A:A,A113,Calculations!H:H,202203)</f>
        <v>505.28</v>
      </c>
      <c r="J113" s="50">
        <f t="shared" si="1"/>
        <v>35050.089999999997</v>
      </c>
    </row>
    <row r="114" spans="1:10" ht="15.75" thickBot="1" x14ac:dyDescent="0.3">
      <c r="A114" s="23">
        <v>1871795062</v>
      </c>
      <c r="B114" s="7" t="s">
        <v>76</v>
      </c>
      <c r="C114" s="8" t="s">
        <v>40</v>
      </c>
      <c r="D114" s="9" t="s">
        <v>13</v>
      </c>
      <c r="E114" s="10" t="s">
        <v>76</v>
      </c>
      <c r="F114" s="20" t="s">
        <v>77</v>
      </c>
      <c r="G114" s="36">
        <v>0</v>
      </c>
      <c r="H114" s="50">
        <f>SUMIFS(Calculations!Q:Q,Calculations!A:A,A114,Calculations!H:H,202203)</f>
        <v>0</v>
      </c>
      <c r="I114" s="84">
        <f>SUMIFS(Calculations!R:R,Calculations!A:A,A114,Calculations!H:H,202203)</f>
        <v>0</v>
      </c>
      <c r="J114" s="50">
        <f t="shared" si="1"/>
        <v>0</v>
      </c>
    </row>
    <row r="115" spans="1:10" ht="15.75" thickBot="1" x14ac:dyDescent="0.3">
      <c r="A115" s="23">
        <v>1962586784</v>
      </c>
      <c r="B115" s="7" t="s">
        <v>76</v>
      </c>
      <c r="C115" s="8" t="s">
        <v>40</v>
      </c>
      <c r="D115" s="9" t="s">
        <v>13</v>
      </c>
      <c r="E115" s="10" t="s">
        <v>76</v>
      </c>
      <c r="F115" s="20" t="s">
        <v>77</v>
      </c>
      <c r="G115" s="36">
        <v>0</v>
      </c>
      <c r="H115" s="50">
        <f>SUMIFS(Calculations!Q:Q,Calculations!A:A,A115,Calculations!H:H,202203)</f>
        <v>30152.76</v>
      </c>
      <c r="I115" s="84">
        <f>SUMIFS(Calculations!R:R,Calculations!A:A,A115,Calculations!H:H,202203)</f>
        <v>410.91999999999996</v>
      </c>
      <c r="J115" s="50">
        <f t="shared" si="1"/>
        <v>30563.679999999997</v>
      </c>
    </row>
    <row r="116" spans="1:10" ht="15.75" thickBot="1" x14ac:dyDescent="0.3">
      <c r="A116" s="23">
        <v>1891915708</v>
      </c>
      <c r="B116" s="7" t="s">
        <v>78</v>
      </c>
      <c r="C116" s="8" t="s">
        <v>47</v>
      </c>
      <c r="D116" s="9" t="s">
        <v>13</v>
      </c>
      <c r="E116" s="10" t="s">
        <v>78</v>
      </c>
      <c r="F116" s="20" t="s">
        <v>79</v>
      </c>
      <c r="G116" s="36">
        <v>0</v>
      </c>
      <c r="H116" s="50">
        <f>SUMIFS(Calculations!Q:Q,Calculations!A:A,A116,Calculations!H:H,202203)</f>
        <v>77084.77</v>
      </c>
      <c r="I116" s="84">
        <f>SUMIFS(Calculations!R:R,Calculations!A:A,A116,Calculations!H:H,202203)</f>
        <v>1427.6500000000003</v>
      </c>
      <c r="J116" s="50">
        <f t="shared" si="1"/>
        <v>78512.42</v>
      </c>
    </row>
    <row r="117" spans="1:10" ht="15.75" thickBot="1" x14ac:dyDescent="0.3">
      <c r="A117" s="23">
        <v>1649442310</v>
      </c>
      <c r="B117" s="7" t="s">
        <v>80</v>
      </c>
      <c r="C117" s="8" t="s">
        <v>16</v>
      </c>
      <c r="D117" s="9" t="s">
        <v>13</v>
      </c>
      <c r="E117" s="10" t="s">
        <v>80</v>
      </c>
      <c r="F117" s="20" t="s">
        <v>81</v>
      </c>
      <c r="G117" s="36">
        <v>0</v>
      </c>
      <c r="H117" s="50">
        <f>SUMIFS(Calculations!Q:Q,Calculations!A:A,A117,Calculations!H:H,202203)</f>
        <v>190064.87000000002</v>
      </c>
      <c r="I117" s="84">
        <f>SUMIFS(Calculations!R:R,Calculations!A:A,A117,Calculations!H:H,202203)</f>
        <v>2186.1799999999998</v>
      </c>
      <c r="J117" s="50">
        <f t="shared" si="1"/>
        <v>192251.05000000002</v>
      </c>
    </row>
    <row r="118" spans="1:10" ht="15.75" thickBot="1" x14ac:dyDescent="0.3">
      <c r="A118" s="23">
        <v>1679681597</v>
      </c>
      <c r="B118" s="7" t="s">
        <v>80</v>
      </c>
      <c r="C118" s="8" t="s">
        <v>16</v>
      </c>
      <c r="D118" s="9" t="s">
        <v>13</v>
      </c>
      <c r="E118" s="10" t="s">
        <v>80</v>
      </c>
      <c r="F118" s="20" t="s">
        <v>81</v>
      </c>
      <c r="G118" s="36">
        <v>0</v>
      </c>
      <c r="H118" s="50">
        <f>SUMIFS(Calculations!Q:Q,Calculations!A:A,A118,Calculations!H:H,202203)</f>
        <v>1307.8799999999999</v>
      </c>
      <c r="I118" s="84">
        <f>SUMIFS(Calculations!R:R,Calculations!A:A,A118,Calculations!H:H,202203)</f>
        <v>18.100000000000001</v>
      </c>
      <c r="J118" s="50">
        <f t="shared" si="1"/>
        <v>1325.9799999999998</v>
      </c>
    </row>
    <row r="119" spans="1:10" ht="15.75" thickBot="1" x14ac:dyDescent="0.3">
      <c r="A119" s="23">
        <v>1851464119</v>
      </c>
      <c r="B119" s="7" t="s">
        <v>80</v>
      </c>
      <c r="C119" s="8" t="s">
        <v>16</v>
      </c>
      <c r="D119" s="9" t="s">
        <v>13</v>
      </c>
      <c r="E119" s="10" t="s">
        <v>80</v>
      </c>
      <c r="F119" s="20" t="s">
        <v>81</v>
      </c>
      <c r="G119" s="36">
        <v>0</v>
      </c>
      <c r="H119" s="50">
        <f>SUMIFS(Calculations!Q:Q,Calculations!A:A,A119,Calculations!H:H,202203)</f>
        <v>0</v>
      </c>
      <c r="I119" s="84">
        <f>SUMIFS(Calculations!R:R,Calculations!A:A,A119,Calculations!H:H,202203)</f>
        <v>0</v>
      </c>
      <c r="J119" s="50">
        <f t="shared" si="1"/>
        <v>0</v>
      </c>
    </row>
    <row r="120" spans="1:10" ht="15.75" thickBot="1" x14ac:dyDescent="0.3">
      <c r="A120" s="23">
        <v>1003989369</v>
      </c>
      <c r="B120" s="7" t="s">
        <v>80</v>
      </c>
      <c r="C120" s="8" t="s">
        <v>16</v>
      </c>
      <c r="D120" s="9" t="s">
        <v>13</v>
      </c>
      <c r="E120" s="10" t="s">
        <v>80</v>
      </c>
      <c r="F120" s="20" t="s">
        <v>81</v>
      </c>
      <c r="G120" s="36">
        <v>0</v>
      </c>
      <c r="H120" s="50">
        <f>SUMIFS(Calculations!Q:Q,Calculations!A:A,A120,Calculations!H:H,202203)</f>
        <v>0</v>
      </c>
      <c r="I120" s="84">
        <f>SUMIFS(Calculations!R:R,Calculations!A:A,A120,Calculations!H:H,202203)</f>
        <v>0</v>
      </c>
      <c r="J120" s="50">
        <f t="shared" si="1"/>
        <v>0</v>
      </c>
    </row>
    <row r="121" spans="1:10" ht="15.75" thickBot="1" x14ac:dyDescent="0.3">
      <c r="A121" s="23">
        <v>1518342955</v>
      </c>
      <c r="B121" s="7" t="s">
        <v>80</v>
      </c>
      <c r="C121" s="8" t="s">
        <v>16</v>
      </c>
      <c r="D121" s="9" t="s">
        <v>13</v>
      </c>
      <c r="E121" s="10" t="s">
        <v>80</v>
      </c>
      <c r="F121" s="20" t="s">
        <v>81</v>
      </c>
      <c r="G121" s="36">
        <v>0</v>
      </c>
      <c r="H121" s="50">
        <f>SUMIFS(Calculations!Q:Q,Calculations!A:A,A121,Calculations!H:H,202203)</f>
        <v>0</v>
      </c>
      <c r="I121" s="84">
        <f>SUMIFS(Calculations!R:R,Calculations!A:A,A121,Calculations!H:H,202203)</f>
        <v>0</v>
      </c>
      <c r="J121" s="50">
        <f t="shared" si="1"/>
        <v>0</v>
      </c>
    </row>
    <row r="122" spans="1:10" ht="15.75" thickBot="1" x14ac:dyDescent="0.3">
      <c r="A122" s="23">
        <v>1700976453</v>
      </c>
      <c r="B122" s="7" t="s">
        <v>80</v>
      </c>
      <c r="C122" s="8" t="s">
        <v>16</v>
      </c>
      <c r="D122" s="9" t="s">
        <v>13</v>
      </c>
      <c r="E122" s="10" t="s">
        <v>80</v>
      </c>
      <c r="F122" s="20" t="s">
        <v>81</v>
      </c>
      <c r="G122" s="36">
        <v>0</v>
      </c>
      <c r="H122" s="50">
        <f>SUMIFS(Calculations!Q:Q,Calculations!A:A,A122,Calculations!H:H,202203)</f>
        <v>0</v>
      </c>
      <c r="I122" s="84">
        <f>SUMIFS(Calculations!R:R,Calculations!A:A,A122,Calculations!H:H,202203)</f>
        <v>0</v>
      </c>
      <c r="J122" s="50">
        <f t="shared" si="1"/>
        <v>0</v>
      </c>
    </row>
    <row r="123" spans="1:10" ht="15.75" thickBot="1" x14ac:dyDescent="0.3">
      <c r="A123" s="23">
        <v>1073614624</v>
      </c>
      <c r="B123" s="7" t="s">
        <v>80</v>
      </c>
      <c r="C123" s="8" t="s">
        <v>16</v>
      </c>
      <c r="D123" s="9" t="s">
        <v>13</v>
      </c>
      <c r="E123" s="10" t="s">
        <v>80</v>
      </c>
      <c r="F123" s="20" t="s">
        <v>81</v>
      </c>
      <c r="G123" s="36">
        <v>0</v>
      </c>
      <c r="H123" s="50">
        <f>SUMIFS(Calculations!Q:Q,Calculations!A:A,A123,Calculations!H:H,202203)</f>
        <v>0</v>
      </c>
      <c r="I123" s="84">
        <f>SUMIFS(Calculations!R:R,Calculations!A:A,A123,Calculations!H:H,202203)</f>
        <v>0</v>
      </c>
      <c r="J123" s="50">
        <f t="shared" si="1"/>
        <v>0</v>
      </c>
    </row>
    <row r="124" spans="1:10" ht="15.75" thickBot="1" x14ac:dyDescent="0.3">
      <c r="A124" s="23">
        <v>1184795064</v>
      </c>
      <c r="B124" s="7" t="s">
        <v>80</v>
      </c>
      <c r="C124" s="8" t="s">
        <v>16</v>
      </c>
      <c r="D124" s="9" t="s">
        <v>13</v>
      </c>
      <c r="E124" s="10" t="s">
        <v>80</v>
      </c>
      <c r="F124" s="20" t="s">
        <v>81</v>
      </c>
      <c r="G124" s="36">
        <v>0</v>
      </c>
      <c r="H124" s="50">
        <f>SUMIFS(Calculations!Q:Q,Calculations!A:A,A124,Calculations!H:H,202203)</f>
        <v>0</v>
      </c>
      <c r="I124" s="84">
        <f>SUMIFS(Calculations!R:R,Calculations!A:A,A124,Calculations!H:H,202203)</f>
        <v>0</v>
      </c>
      <c r="J124" s="50">
        <f t="shared" si="1"/>
        <v>0</v>
      </c>
    </row>
    <row r="125" spans="1:10" ht="15.75" thickBot="1" x14ac:dyDescent="0.3">
      <c r="A125" s="23">
        <v>1306855465</v>
      </c>
      <c r="B125" s="7" t="s">
        <v>80</v>
      </c>
      <c r="C125" s="8" t="s">
        <v>16</v>
      </c>
      <c r="D125" s="9" t="s">
        <v>13</v>
      </c>
      <c r="E125" s="10" t="s">
        <v>80</v>
      </c>
      <c r="F125" s="20" t="s">
        <v>81</v>
      </c>
      <c r="G125" s="36">
        <v>0</v>
      </c>
      <c r="H125" s="50">
        <f>SUMIFS(Calculations!Q:Q,Calculations!A:A,A125,Calculations!H:H,202203)</f>
        <v>0</v>
      </c>
      <c r="I125" s="84">
        <f>SUMIFS(Calculations!R:R,Calculations!A:A,A125,Calculations!H:H,202203)</f>
        <v>0</v>
      </c>
      <c r="J125" s="50">
        <f t="shared" si="1"/>
        <v>0</v>
      </c>
    </row>
    <row r="126" spans="1:10" ht="15.75" thickBot="1" x14ac:dyDescent="0.3">
      <c r="A126" s="23">
        <v>1477560068</v>
      </c>
      <c r="B126" s="7" t="s">
        <v>80</v>
      </c>
      <c r="C126" s="8" t="s">
        <v>16</v>
      </c>
      <c r="D126" s="9" t="s">
        <v>13</v>
      </c>
      <c r="E126" s="10" t="s">
        <v>80</v>
      </c>
      <c r="F126" s="20" t="s">
        <v>81</v>
      </c>
      <c r="G126" s="36">
        <v>0</v>
      </c>
      <c r="H126" s="50">
        <f>SUMIFS(Calculations!Q:Q,Calculations!A:A,A126,Calculations!H:H,202203)</f>
        <v>0</v>
      </c>
      <c r="I126" s="84">
        <f>SUMIFS(Calculations!R:R,Calculations!A:A,A126,Calculations!H:H,202203)</f>
        <v>0</v>
      </c>
      <c r="J126" s="50">
        <f t="shared" si="1"/>
        <v>0</v>
      </c>
    </row>
    <row r="127" spans="1:10" ht="15.75" thickBot="1" x14ac:dyDescent="0.3">
      <c r="A127" s="23">
        <v>1801806021</v>
      </c>
      <c r="B127" s="7" t="s">
        <v>80</v>
      </c>
      <c r="C127" s="8" t="s">
        <v>16</v>
      </c>
      <c r="D127" s="9" t="s">
        <v>13</v>
      </c>
      <c r="E127" s="10" t="s">
        <v>80</v>
      </c>
      <c r="F127" s="20" t="s">
        <v>81</v>
      </c>
      <c r="G127" s="36">
        <v>0</v>
      </c>
      <c r="H127" s="50">
        <f>SUMIFS(Calculations!Q:Q,Calculations!A:A,A127,Calculations!H:H,202203)</f>
        <v>0</v>
      </c>
      <c r="I127" s="84">
        <f>SUMIFS(Calculations!R:R,Calculations!A:A,A127,Calculations!H:H,202203)</f>
        <v>0</v>
      </c>
      <c r="J127" s="50">
        <f t="shared" si="1"/>
        <v>0</v>
      </c>
    </row>
    <row r="128" spans="1:10" ht="15.75" thickBot="1" x14ac:dyDescent="0.3">
      <c r="A128" s="23">
        <v>1447575501</v>
      </c>
      <c r="B128" s="7" t="s">
        <v>82</v>
      </c>
      <c r="C128" s="8" t="s">
        <v>83</v>
      </c>
      <c r="D128" s="9" t="s">
        <v>13</v>
      </c>
      <c r="E128" s="10" t="s">
        <v>82</v>
      </c>
      <c r="F128" s="20" t="s">
        <v>84</v>
      </c>
      <c r="G128" s="36">
        <v>0</v>
      </c>
      <c r="H128" s="50">
        <f>SUMIFS(Calculations!Q:Q,Calculations!A:A,A128,Calculations!H:H,202203)</f>
        <v>1092.93</v>
      </c>
      <c r="I128" s="84">
        <f>SUMIFS(Calculations!R:R,Calculations!A:A,A128,Calculations!H:H,202203)</f>
        <v>14.29</v>
      </c>
      <c r="J128" s="50">
        <f t="shared" si="1"/>
        <v>1107.22</v>
      </c>
    </row>
    <row r="129" spans="1:10" ht="15.75" thickBot="1" x14ac:dyDescent="0.3">
      <c r="A129" s="23">
        <v>1467517656</v>
      </c>
      <c r="B129" s="7" t="s">
        <v>82</v>
      </c>
      <c r="C129" s="8" t="s">
        <v>83</v>
      </c>
      <c r="D129" s="9" t="s">
        <v>13</v>
      </c>
      <c r="E129" s="10" t="s">
        <v>82</v>
      </c>
      <c r="F129" s="20" t="s">
        <v>84</v>
      </c>
      <c r="G129" s="36">
        <v>0</v>
      </c>
      <c r="H129" s="50">
        <f>SUMIFS(Calculations!Q:Q,Calculations!A:A,A129,Calculations!H:H,202203)</f>
        <v>5272.9400000000005</v>
      </c>
      <c r="I129" s="84">
        <f>SUMIFS(Calculations!R:R,Calculations!A:A,A129,Calculations!H:H,202203)</f>
        <v>68.06</v>
      </c>
      <c r="J129" s="50">
        <f t="shared" si="1"/>
        <v>5341.0000000000009</v>
      </c>
    </row>
    <row r="130" spans="1:10" ht="15.75" thickBot="1" x14ac:dyDescent="0.3">
      <c r="A130" s="23">
        <v>1700948866</v>
      </c>
      <c r="B130" s="7" t="s">
        <v>82</v>
      </c>
      <c r="C130" s="8" t="s">
        <v>83</v>
      </c>
      <c r="D130" s="9" t="s">
        <v>13</v>
      </c>
      <c r="E130" s="10" t="s">
        <v>82</v>
      </c>
      <c r="F130" s="20" t="s">
        <v>84</v>
      </c>
      <c r="G130" s="36">
        <v>0</v>
      </c>
      <c r="H130" s="50">
        <f>SUMIFS(Calculations!Q:Q,Calculations!A:A,A130,Calculations!H:H,202203)</f>
        <v>32658.699999999997</v>
      </c>
      <c r="I130" s="84">
        <f>SUMIFS(Calculations!R:R,Calculations!A:A,A130,Calculations!H:H,202203)</f>
        <v>488.7</v>
      </c>
      <c r="J130" s="50">
        <f t="shared" si="1"/>
        <v>33147.399999999994</v>
      </c>
    </row>
    <row r="131" spans="1:10" ht="15.75" thickBot="1" x14ac:dyDescent="0.3">
      <c r="A131" s="23">
        <v>1841353497</v>
      </c>
      <c r="B131" s="7" t="s">
        <v>82</v>
      </c>
      <c r="C131" s="8" t="s">
        <v>83</v>
      </c>
      <c r="D131" s="9" t="s">
        <v>13</v>
      </c>
      <c r="E131" s="10" t="s">
        <v>82</v>
      </c>
      <c r="F131" s="20" t="s">
        <v>84</v>
      </c>
      <c r="G131" s="36">
        <v>0</v>
      </c>
      <c r="H131" s="50">
        <f>SUMIFS(Calculations!Q:Q,Calculations!A:A,A131,Calculations!H:H,202203)</f>
        <v>207142.8</v>
      </c>
      <c r="I131" s="84">
        <f>SUMIFS(Calculations!R:R,Calculations!A:A,A131,Calculations!H:H,202203)</f>
        <v>2719.34</v>
      </c>
      <c r="J131" s="50">
        <f t="shared" si="1"/>
        <v>209862.13999999998</v>
      </c>
    </row>
    <row r="132" spans="1:10" ht="15.75" thickBot="1" x14ac:dyDescent="0.3">
      <c r="A132" s="23">
        <v>1952357550</v>
      </c>
      <c r="B132" s="7" t="s">
        <v>82</v>
      </c>
      <c r="C132" s="8" t="s">
        <v>83</v>
      </c>
      <c r="D132" s="9" t="s">
        <v>13</v>
      </c>
      <c r="E132" s="10" t="s">
        <v>82</v>
      </c>
      <c r="F132" s="20" t="s">
        <v>84</v>
      </c>
      <c r="G132" s="36">
        <v>0</v>
      </c>
      <c r="H132" s="50">
        <f>SUMIFS(Calculations!Q:Q,Calculations!A:A,A132,Calculations!H:H,202203)</f>
        <v>120390.12999999998</v>
      </c>
      <c r="I132" s="84">
        <f>SUMIFS(Calculations!R:R,Calculations!A:A,A132,Calculations!H:H,202203)</f>
        <v>1894.96</v>
      </c>
      <c r="J132" s="50">
        <f t="shared" si="1"/>
        <v>122285.08999999998</v>
      </c>
    </row>
    <row r="133" spans="1:10" ht="15.75" thickBot="1" x14ac:dyDescent="0.3">
      <c r="A133" s="23">
        <v>1992708705</v>
      </c>
      <c r="B133" s="7" t="s">
        <v>85</v>
      </c>
      <c r="C133" s="8" t="s">
        <v>37</v>
      </c>
      <c r="D133" s="9" t="s">
        <v>13</v>
      </c>
      <c r="E133" s="10" t="s">
        <v>85</v>
      </c>
      <c r="F133" s="20" t="s">
        <v>86</v>
      </c>
      <c r="G133" s="36">
        <v>0</v>
      </c>
      <c r="H133" s="50">
        <f>SUMIFS(Calculations!Q:Q,Calculations!A:A,A133,Calculations!H:H,202203)</f>
        <v>115383.35999999999</v>
      </c>
      <c r="I133" s="84">
        <f>SUMIFS(Calculations!R:R,Calculations!A:A,A133,Calculations!H:H,202203)</f>
        <v>1427.58</v>
      </c>
      <c r="J133" s="50">
        <f t="shared" ref="J133:J166" si="2">SUM(H133:I133)</f>
        <v>116810.93999999999</v>
      </c>
    </row>
    <row r="134" spans="1:10" ht="15.75" thickBot="1" x14ac:dyDescent="0.3">
      <c r="A134" s="23">
        <v>1952423782</v>
      </c>
      <c r="B134" s="7" t="s">
        <v>87</v>
      </c>
      <c r="C134" s="8" t="s">
        <v>47</v>
      </c>
      <c r="D134" s="9" t="s">
        <v>13</v>
      </c>
      <c r="E134" s="10" t="s">
        <v>87</v>
      </c>
      <c r="F134" s="20" t="s">
        <v>88</v>
      </c>
      <c r="G134" s="36">
        <v>0</v>
      </c>
      <c r="H134" s="50">
        <f>SUMIFS(Calculations!Q:Q,Calculations!A:A,A134,Calculations!H:H,202203)</f>
        <v>57145.920000000006</v>
      </c>
      <c r="I134" s="84">
        <f>SUMIFS(Calculations!R:R,Calculations!A:A,A134,Calculations!H:H,202203)</f>
        <v>1170.68</v>
      </c>
      <c r="J134" s="50">
        <f t="shared" si="2"/>
        <v>58316.600000000006</v>
      </c>
    </row>
    <row r="135" spans="1:10" ht="15.75" thickBot="1" x14ac:dyDescent="0.3">
      <c r="A135" s="23">
        <v>1437349859</v>
      </c>
      <c r="B135" s="7" t="s">
        <v>87</v>
      </c>
      <c r="C135" s="8" t="s">
        <v>47</v>
      </c>
      <c r="D135" s="9" t="s">
        <v>13</v>
      </c>
      <c r="E135" s="10" t="s">
        <v>87</v>
      </c>
      <c r="F135" s="20" t="s">
        <v>88</v>
      </c>
      <c r="G135" s="36">
        <v>0</v>
      </c>
      <c r="H135" s="50">
        <f>SUMIFS(Calculations!Q:Q,Calculations!A:A,A135,Calculations!H:H,202203)</f>
        <v>1947.61</v>
      </c>
      <c r="I135" s="84">
        <f>SUMIFS(Calculations!R:R,Calculations!A:A,A135,Calculations!H:H,202203)</f>
        <v>33.96</v>
      </c>
      <c r="J135" s="50">
        <f t="shared" si="2"/>
        <v>1981.57</v>
      </c>
    </row>
    <row r="136" spans="1:10" ht="15.75" thickBot="1" x14ac:dyDescent="0.3">
      <c r="A136" s="23">
        <v>1487776217</v>
      </c>
      <c r="B136" s="7" t="s">
        <v>87</v>
      </c>
      <c r="C136" s="8" t="s">
        <v>47</v>
      </c>
      <c r="D136" s="9" t="s">
        <v>13</v>
      </c>
      <c r="E136" s="10" t="s">
        <v>87</v>
      </c>
      <c r="F136" s="20" t="s">
        <v>88</v>
      </c>
      <c r="G136" s="36">
        <v>0</v>
      </c>
      <c r="H136" s="50">
        <f>SUMIFS(Calculations!Q:Q,Calculations!A:A,A136,Calculations!H:H,202203)</f>
        <v>259928.61999999997</v>
      </c>
      <c r="I136" s="84">
        <f>SUMIFS(Calculations!R:R,Calculations!A:A,A136,Calculations!H:H,202203)</f>
        <v>4732.2199999999984</v>
      </c>
      <c r="J136" s="50">
        <f t="shared" si="2"/>
        <v>264660.83999999997</v>
      </c>
    </row>
    <row r="137" spans="1:10" ht="15.75" thickBot="1" x14ac:dyDescent="0.3">
      <c r="A137" s="23">
        <v>1578685301</v>
      </c>
      <c r="B137" s="7" t="s">
        <v>87</v>
      </c>
      <c r="C137" s="8" t="s">
        <v>47</v>
      </c>
      <c r="D137" s="9" t="s">
        <v>13</v>
      </c>
      <c r="E137" s="10" t="s">
        <v>87</v>
      </c>
      <c r="F137" s="20" t="s">
        <v>88</v>
      </c>
      <c r="G137" s="36">
        <v>0</v>
      </c>
      <c r="H137" s="50">
        <f>SUMIFS(Calculations!Q:Q,Calculations!A:A,A137,Calculations!H:H,202203)</f>
        <v>85039.37</v>
      </c>
      <c r="I137" s="84">
        <f>SUMIFS(Calculations!R:R,Calculations!A:A,A137,Calculations!H:H,202203)</f>
        <v>1569.48</v>
      </c>
      <c r="J137" s="50">
        <f t="shared" si="2"/>
        <v>86608.849999999991</v>
      </c>
    </row>
    <row r="138" spans="1:10" ht="15.75" thickBot="1" x14ac:dyDescent="0.3">
      <c r="A138" s="23">
        <v>1770605503</v>
      </c>
      <c r="B138" s="7" t="s">
        <v>87</v>
      </c>
      <c r="C138" s="8" t="s">
        <v>47</v>
      </c>
      <c r="D138" s="9" t="s">
        <v>13</v>
      </c>
      <c r="E138" s="10" t="s">
        <v>87</v>
      </c>
      <c r="F138" s="20" t="s">
        <v>88</v>
      </c>
      <c r="G138" s="36">
        <v>0</v>
      </c>
      <c r="H138" s="50">
        <f>SUMIFS(Calculations!Q:Q,Calculations!A:A,A138,Calculations!H:H,202203)</f>
        <v>129432.05</v>
      </c>
      <c r="I138" s="84">
        <f>SUMIFS(Calculations!R:R,Calculations!A:A,A138,Calculations!H:H,202203)</f>
        <v>2353.2700000000004</v>
      </c>
      <c r="J138" s="50">
        <f t="shared" si="2"/>
        <v>131785.32</v>
      </c>
    </row>
    <row r="139" spans="1:10" ht="15.75" thickBot="1" x14ac:dyDescent="0.3">
      <c r="A139" s="23">
        <v>1376590422</v>
      </c>
      <c r="B139" s="7" t="s">
        <v>87</v>
      </c>
      <c r="C139" s="8" t="s">
        <v>47</v>
      </c>
      <c r="D139" s="9" t="s">
        <v>13</v>
      </c>
      <c r="E139" s="10" t="s">
        <v>87</v>
      </c>
      <c r="F139" s="20" t="s">
        <v>88</v>
      </c>
      <c r="G139" s="36">
        <v>0</v>
      </c>
      <c r="H139" s="50">
        <f>SUMIFS(Calculations!Q:Q,Calculations!A:A,A139,Calculations!H:H,202203)</f>
        <v>832.87</v>
      </c>
      <c r="I139" s="84">
        <f>SUMIFS(Calculations!R:R,Calculations!A:A,A139,Calculations!H:H,202203)</f>
        <v>15.9</v>
      </c>
      <c r="J139" s="50">
        <f t="shared" si="2"/>
        <v>848.77</v>
      </c>
    </row>
    <row r="140" spans="1:10" ht="15.75" thickBot="1" x14ac:dyDescent="0.3">
      <c r="A140" s="23">
        <v>1912954058</v>
      </c>
      <c r="B140" s="7" t="s">
        <v>89</v>
      </c>
      <c r="C140" s="8" t="s">
        <v>55</v>
      </c>
      <c r="D140" s="9" t="s">
        <v>13</v>
      </c>
      <c r="E140" s="10" t="s">
        <v>89</v>
      </c>
      <c r="F140" s="20" t="s">
        <v>90</v>
      </c>
      <c r="G140" s="36">
        <v>0</v>
      </c>
      <c r="H140" s="50">
        <f>SUMIFS(Calculations!Q:Q,Calculations!A:A,A140,Calculations!H:H,202203)</f>
        <v>161748.71000000002</v>
      </c>
      <c r="I140" s="84">
        <f>SUMIFS(Calculations!R:R,Calculations!A:A,A140,Calculations!H:H,202203)</f>
        <v>2518.2800000000002</v>
      </c>
      <c r="J140" s="50">
        <f t="shared" si="2"/>
        <v>164266.99000000002</v>
      </c>
    </row>
    <row r="141" spans="1:10" ht="15.75" thickBot="1" x14ac:dyDescent="0.3">
      <c r="A141" s="23">
        <v>1013362169</v>
      </c>
      <c r="B141" s="7" t="s">
        <v>91</v>
      </c>
      <c r="C141" s="8" t="s">
        <v>37</v>
      </c>
      <c r="D141" s="9" t="s">
        <v>13</v>
      </c>
      <c r="E141" s="10" t="s">
        <v>91</v>
      </c>
      <c r="F141" s="20" t="s">
        <v>92</v>
      </c>
      <c r="G141" s="36">
        <v>0</v>
      </c>
      <c r="H141" s="50">
        <f>SUMIFS(Calculations!Q:Q,Calculations!A:A,A141,Calculations!H:H,202203)</f>
        <v>0</v>
      </c>
      <c r="I141" s="84">
        <f>SUMIFS(Calculations!R:R,Calculations!A:A,A141,Calculations!H:H,202203)</f>
        <v>0</v>
      </c>
      <c r="J141" s="50">
        <f t="shared" si="2"/>
        <v>0</v>
      </c>
    </row>
    <row r="142" spans="1:10" ht="15.75" thickBot="1" x14ac:dyDescent="0.3">
      <c r="A142" s="23">
        <v>1104206853</v>
      </c>
      <c r="B142" s="7" t="s">
        <v>91</v>
      </c>
      <c r="C142" s="8" t="s">
        <v>37</v>
      </c>
      <c r="D142" s="9" t="s">
        <v>13</v>
      </c>
      <c r="E142" s="10" t="s">
        <v>91</v>
      </c>
      <c r="F142" s="20" t="s">
        <v>92</v>
      </c>
      <c r="G142" s="36">
        <v>0</v>
      </c>
      <c r="H142" s="50">
        <f>SUMIFS(Calculations!Q:Q,Calculations!A:A,A142,Calculations!H:H,202203)</f>
        <v>0</v>
      </c>
      <c r="I142" s="84">
        <f>SUMIFS(Calculations!R:R,Calculations!A:A,A142,Calculations!H:H,202203)</f>
        <v>0</v>
      </c>
      <c r="J142" s="50">
        <f t="shared" si="2"/>
        <v>0</v>
      </c>
    </row>
    <row r="143" spans="1:10" ht="15.75" thickBot="1" x14ac:dyDescent="0.3">
      <c r="A143" s="23">
        <v>1134188139</v>
      </c>
      <c r="B143" s="7" t="s">
        <v>91</v>
      </c>
      <c r="C143" s="8" t="s">
        <v>37</v>
      </c>
      <c r="D143" s="9" t="s">
        <v>13</v>
      </c>
      <c r="E143" s="10" t="s">
        <v>91</v>
      </c>
      <c r="F143" s="20" t="s">
        <v>92</v>
      </c>
      <c r="G143" s="36">
        <v>0</v>
      </c>
      <c r="H143" s="50">
        <f>SUMIFS(Calculations!Q:Q,Calculations!A:A,A143,Calculations!H:H,202203)</f>
        <v>33081.629999999997</v>
      </c>
      <c r="I143" s="84">
        <f>SUMIFS(Calculations!R:R,Calculations!A:A,A143,Calculations!H:H,202203)</f>
        <v>238.26</v>
      </c>
      <c r="J143" s="50">
        <f t="shared" si="2"/>
        <v>33319.89</v>
      </c>
    </row>
    <row r="144" spans="1:10" ht="15.75" thickBot="1" x14ac:dyDescent="0.3">
      <c r="A144" s="23">
        <v>1154380152</v>
      </c>
      <c r="B144" s="7" t="s">
        <v>91</v>
      </c>
      <c r="C144" s="8" t="s">
        <v>37</v>
      </c>
      <c r="D144" s="9" t="s">
        <v>13</v>
      </c>
      <c r="E144" s="10" t="s">
        <v>91</v>
      </c>
      <c r="F144" s="20" t="s">
        <v>92</v>
      </c>
      <c r="G144" s="36">
        <v>0</v>
      </c>
      <c r="H144" s="50">
        <f>SUMIFS(Calculations!Q:Q,Calculations!A:A,A144,Calculations!H:H,202203)</f>
        <v>3138.3599999999997</v>
      </c>
      <c r="I144" s="84">
        <f>SUMIFS(Calculations!R:R,Calculations!A:A,A144,Calculations!H:H,202203)</f>
        <v>29.36</v>
      </c>
      <c r="J144" s="50">
        <f t="shared" si="2"/>
        <v>3167.72</v>
      </c>
    </row>
    <row r="145" spans="1:10" ht="15.75" thickBot="1" x14ac:dyDescent="0.3">
      <c r="A145" s="23">
        <v>1245299247</v>
      </c>
      <c r="B145" s="7" t="s">
        <v>91</v>
      </c>
      <c r="C145" s="8" t="s">
        <v>37</v>
      </c>
      <c r="D145" s="9" t="s">
        <v>13</v>
      </c>
      <c r="E145" s="10" t="s">
        <v>91</v>
      </c>
      <c r="F145" s="20" t="s">
        <v>92</v>
      </c>
      <c r="G145" s="36">
        <v>0</v>
      </c>
      <c r="H145" s="50">
        <f>SUMIFS(Calculations!Q:Q,Calculations!A:A,A145,Calculations!H:H,202203)</f>
        <v>1302.29</v>
      </c>
      <c r="I145" s="84">
        <f>SUMIFS(Calculations!R:R,Calculations!A:A,A145,Calculations!H:H,202203)</f>
        <v>20.36</v>
      </c>
      <c r="J145" s="50">
        <f t="shared" si="2"/>
        <v>1322.6499999999999</v>
      </c>
    </row>
    <row r="146" spans="1:10" ht="15.75" thickBot="1" x14ac:dyDescent="0.3">
      <c r="A146" s="23">
        <v>1912900101</v>
      </c>
      <c r="B146" s="7" t="s">
        <v>91</v>
      </c>
      <c r="C146" s="8" t="s">
        <v>37</v>
      </c>
      <c r="D146" s="9" t="s">
        <v>13</v>
      </c>
      <c r="E146" s="10" t="s">
        <v>91</v>
      </c>
      <c r="F146" s="20" t="s">
        <v>92</v>
      </c>
      <c r="G146" s="36">
        <v>0</v>
      </c>
      <c r="H146" s="50">
        <f>SUMIFS(Calculations!Q:Q,Calculations!A:A,A146,Calculations!H:H,202203)</f>
        <v>14964.059999999998</v>
      </c>
      <c r="I146" s="84">
        <f>SUMIFS(Calculations!R:R,Calculations!A:A,A146,Calculations!H:H,202203)</f>
        <v>180.86</v>
      </c>
      <c r="J146" s="50">
        <f t="shared" si="2"/>
        <v>15144.919999999998</v>
      </c>
    </row>
    <row r="147" spans="1:10" ht="15.75" thickBot="1" x14ac:dyDescent="0.3">
      <c r="A147" s="23">
        <v>1356300354</v>
      </c>
      <c r="B147" s="7" t="s">
        <v>91</v>
      </c>
      <c r="C147" s="8" t="s">
        <v>37</v>
      </c>
      <c r="D147" s="9" t="s">
        <v>13</v>
      </c>
      <c r="E147" s="10" t="s">
        <v>91</v>
      </c>
      <c r="F147" s="20" t="s">
        <v>92</v>
      </c>
      <c r="G147" s="36">
        <v>0</v>
      </c>
      <c r="H147" s="50">
        <f>SUMIFS(Calculations!Q:Q,Calculations!A:A,A147,Calculations!H:H,202203)</f>
        <v>0</v>
      </c>
      <c r="I147" s="84">
        <f>SUMIFS(Calculations!R:R,Calculations!A:A,A147,Calculations!H:H,202203)</f>
        <v>0</v>
      </c>
      <c r="J147" s="50">
        <f t="shared" si="2"/>
        <v>0</v>
      </c>
    </row>
    <row r="148" spans="1:10" ht="15.75" thickBot="1" x14ac:dyDescent="0.3">
      <c r="A148" s="23">
        <v>1225097223</v>
      </c>
      <c r="B148" s="7" t="s">
        <v>91</v>
      </c>
      <c r="C148" s="8" t="s">
        <v>37</v>
      </c>
      <c r="D148" s="9" t="s">
        <v>13</v>
      </c>
      <c r="E148" s="10" t="s">
        <v>91</v>
      </c>
      <c r="F148" s="20" t="s">
        <v>92</v>
      </c>
      <c r="G148" s="36">
        <v>0</v>
      </c>
      <c r="H148" s="50">
        <f>SUMIFS(Calculations!Q:Q,Calculations!A:A,A148,Calculations!H:H,202203)</f>
        <v>0</v>
      </c>
      <c r="I148" s="84">
        <f>SUMIFS(Calculations!R:R,Calculations!A:A,A148,Calculations!H:H,202203)</f>
        <v>0</v>
      </c>
      <c r="J148" s="50">
        <f t="shared" si="2"/>
        <v>0</v>
      </c>
    </row>
    <row r="149" spans="1:10" ht="15.75" thickBot="1" x14ac:dyDescent="0.3">
      <c r="A149" s="23">
        <v>1851309462</v>
      </c>
      <c r="B149" s="7" t="s">
        <v>93</v>
      </c>
      <c r="C149" s="8" t="s">
        <v>16</v>
      </c>
      <c r="D149" s="9" t="s">
        <v>13</v>
      </c>
      <c r="E149" s="10" t="s">
        <v>93</v>
      </c>
      <c r="F149" s="20" t="s">
        <v>94</v>
      </c>
      <c r="G149" s="36">
        <v>0</v>
      </c>
      <c r="H149" s="50">
        <f>SUMIFS(Calculations!Q:Q,Calculations!A:A,A149,Calculations!H:H,202203)</f>
        <v>11986.619999999999</v>
      </c>
      <c r="I149" s="84">
        <f>SUMIFS(Calculations!R:R,Calculations!A:A,A149,Calculations!H:H,202203)</f>
        <v>187.7</v>
      </c>
      <c r="J149" s="50">
        <f t="shared" si="2"/>
        <v>12174.32</v>
      </c>
    </row>
    <row r="150" spans="1:10" ht="15.75" thickBot="1" x14ac:dyDescent="0.3">
      <c r="A150" s="23">
        <v>1104834985</v>
      </c>
      <c r="B150" s="7" t="s">
        <v>93</v>
      </c>
      <c r="C150" s="8" t="s">
        <v>16</v>
      </c>
      <c r="D150" s="9" t="s">
        <v>13</v>
      </c>
      <c r="E150" s="10" t="s">
        <v>93</v>
      </c>
      <c r="F150" s="20" t="s">
        <v>94</v>
      </c>
      <c r="G150" s="36">
        <v>0</v>
      </c>
      <c r="H150" s="50">
        <f>SUMIFS(Calculations!Q:Q,Calculations!A:A,A150,Calculations!H:H,202203)</f>
        <v>56601.65</v>
      </c>
      <c r="I150" s="84">
        <f>SUMIFS(Calculations!R:R,Calculations!A:A,A150,Calculations!H:H,202203)</f>
        <v>852.96</v>
      </c>
      <c r="J150" s="50">
        <f t="shared" si="2"/>
        <v>57454.61</v>
      </c>
    </row>
    <row r="151" spans="1:10" ht="15.75" thickBot="1" x14ac:dyDescent="0.3">
      <c r="A151" s="23">
        <v>1164863312</v>
      </c>
      <c r="B151" s="7" t="s">
        <v>93</v>
      </c>
      <c r="C151" s="8" t="s">
        <v>16</v>
      </c>
      <c r="D151" s="9" t="s">
        <v>13</v>
      </c>
      <c r="E151" s="10" t="s">
        <v>93</v>
      </c>
      <c r="F151" s="20" t="s">
        <v>94</v>
      </c>
      <c r="G151" s="36">
        <v>0</v>
      </c>
      <c r="H151" s="50">
        <f>SUMIFS(Calculations!Q:Q,Calculations!A:A,A151,Calculations!H:H,202203)</f>
        <v>1.89</v>
      </c>
      <c r="I151" s="84">
        <f>SUMIFS(Calculations!R:R,Calculations!A:A,A151,Calculations!H:H,202203)</f>
        <v>0</v>
      </c>
      <c r="J151" s="50">
        <f t="shared" si="2"/>
        <v>1.89</v>
      </c>
    </row>
    <row r="152" spans="1:10" ht="15.75" thickBot="1" x14ac:dyDescent="0.3">
      <c r="A152" s="23">
        <v>1184700361</v>
      </c>
      <c r="B152" s="7" t="s">
        <v>93</v>
      </c>
      <c r="C152" s="8" t="s">
        <v>16</v>
      </c>
      <c r="D152" s="9" t="s">
        <v>13</v>
      </c>
      <c r="E152" s="10" t="s">
        <v>93</v>
      </c>
      <c r="F152" s="20" t="s">
        <v>94</v>
      </c>
      <c r="G152" s="36">
        <v>0</v>
      </c>
      <c r="H152" s="50">
        <f>SUMIFS(Calculations!Q:Q,Calculations!A:A,A152,Calculations!H:H,202203)</f>
        <v>9.4700000000000006</v>
      </c>
      <c r="I152" s="84">
        <f>SUMIFS(Calculations!R:R,Calculations!A:A,A152,Calculations!H:H,202203)</f>
        <v>0</v>
      </c>
      <c r="J152" s="50">
        <f t="shared" si="2"/>
        <v>9.4700000000000006</v>
      </c>
    </row>
    <row r="153" spans="1:10" ht="15.75" thickBot="1" x14ac:dyDescent="0.3">
      <c r="A153" s="23">
        <v>1386845915</v>
      </c>
      <c r="B153" s="7" t="s">
        <v>93</v>
      </c>
      <c r="C153" s="8" t="s">
        <v>16</v>
      </c>
      <c r="D153" s="9" t="s">
        <v>13</v>
      </c>
      <c r="E153" s="10" t="s">
        <v>93</v>
      </c>
      <c r="F153" s="20" t="s">
        <v>94</v>
      </c>
      <c r="G153" s="36">
        <v>0</v>
      </c>
      <c r="H153" s="50">
        <f>SUMIFS(Calculations!Q:Q,Calculations!A:A,A153,Calculations!H:H,202203)</f>
        <v>0</v>
      </c>
      <c r="I153" s="84">
        <f>SUMIFS(Calculations!R:R,Calculations!A:A,A153,Calculations!H:H,202203)</f>
        <v>0</v>
      </c>
      <c r="J153" s="50">
        <f t="shared" si="2"/>
        <v>0</v>
      </c>
    </row>
    <row r="154" spans="1:10" ht="15.75" thickBot="1" x14ac:dyDescent="0.3">
      <c r="A154" s="23">
        <v>1619985496</v>
      </c>
      <c r="B154" s="7" t="s">
        <v>93</v>
      </c>
      <c r="C154" s="8" t="s">
        <v>16</v>
      </c>
      <c r="D154" s="9" t="s">
        <v>13</v>
      </c>
      <c r="E154" s="10" t="s">
        <v>93</v>
      </c>
      <c r="F154" s="20" t="s">
        <v>94</v>
      </c>
      <c r="G154" s="36">
        <v>0</v>
      </c>
      <c r="H154" s="50">
        <f>SUMIFS(Calculations!Q:Q,Calculations!A:A,A154,Calculations!H:H,202203)</f>
        <v>0</v>
      </c>
      <c r="I154" s="84">
        <f>SUMIFS(Calculations!R:R,Calculations!A:A,A154,Calculations!H:H,202203)</f>
        <v>0</v>
      </c>
      <c r="J154" s="50">
        <f t="shared" si="2"/>
        <v>0</v>
      </c>
    </row>
    <row r="155" spans="1:10" ht="15.75" thickBot="1" x14ac:dyDescent="0.3">
      <c r="A155" s="23">
        <v>1649288671</v>
      </c>
      <c r="B155" s="7" t="s">
        <v>93</v>
      </c>
      <c r="C155" s="8" t="s">
        <v>16</v>
      </c>
      <c r="D155" s="9" t="s">
        <v>13</v>
      </c>
      <c r="E155" s="10" t="s">
        <v>93</v>
      </c>
      <c r="F155" s="20" t="s">
        <v>94</v>
      </c>
      <c r="G155" s="36">
        <v>0</v>
      </c>
      <c r="H155" s="50">
        <f>SUMIFS(Calculations!Q:Q,Calculations!A:A,A155,Calculations!H:H,202203)</f>
        <v>6705.41</v>
      </c>
      <c r="I155" s="84">
        <f>SUMIFS(Calculations!R:R,Calculations!A:A,A155,Calculations!H:H,202203)</f>
        <v>85.27000000000001</v>
      </c>
      <c r="J155" s="50">
        <f t="shared" si="2"/>
        <v>6790.68</v>
      </c>
    </row>
    <row r="156" spans="1:10" ht="15.75" thickBot="1" x14ac:dyDescent="0.3">
      <c r="A156" s="23">
        <v>1710368378</v>
      </c>
      <c r="B156" s="7" t="s">
        <v>93</v>
      </c>
      <c r="C156" s="8" t="s">
        <v>16</v>
      </c>
      <c r="D156" s="9" t="s">
        <v>13</v>
      </c>
      <c r="E156" s="10" t="s">
        <v>93</v>
      </c>
      <c r="F156" s="20" t="s">
        <v>94</v>
      </c>
      <c r="G156" s="36">
        <v>0</v>
      </c>
      <c r="H156" s="50">
        <f>SUMIFS(Calculations!Q:Q,Calculations!A:A,A156,Calculations!H:H,202203)</f>
        <v>0</v>
      </c>
      <c r="I156" s="84">
        <f>SUMIFS(Calculations!R:R,Calculations!A:A,A156,Calculations!H:H,202203)</f>
        <v>0</v>
      </c>
      <c r="J156" s="50">
        <f t="shared" si="2"/>
        <v>0</v>
      </c>
    </row>
    <row r="157" spans="1:10" ht="15.75" thickBot="1" x14ac:dyDescent="0.3">
      <c r="A157" s="23">
        <v>1811906977</v>
      </c>
      <c r="B157" s="7" t="s">
        <v>93</v>
      </c>
      <c r="C157" s="8" t="s">
        <v>16</v>
      </c>
      <c r="D157" s="9" t="s">
        <v>13</v>
      </c>
      <c r="E157" s="10" t="s">
        <v>93</v>
      </c>
      <c r="F157" s="20" t="s">
        <v>94</v>
      </c>
      <c r="G157" s="36">
        <v>0</v>
      </c>
      <c r="H157" s="50">
        <f>SUMIFS(Calculations!Q:Q,Calculations!A:A,A157,Calculations!H:H,202203)</f>
        <v>0</v>
      </c>
      <c r="I157" s="84">
        <f>SUMIFS(Calculations!R:R,Calculations!A:A,A157,Calculations!H:H,202203)</f>
        <v>0</v>
      </c>
      <c r="J157" s="50">
        <f t="shared" si="2"/>
        <v>0</v>
      </c>
    </row>
    <row r="158" spans="1:10" ht="15.75" thickBot="1" x14ac:dyDescent="0.3">
      <c r="A158" s="23">
        <v>1902815061</v>
      </c>
      <c r="B158" s="7" t="s">
        <v>93</v>
      </c>
      <c r="C158" s="8" t="s">
        <v>16</v>
      </c>
      <c r="D158" s="9" t="s">
        <v>13</v>
      </c>
      <c r="E158" s="10" t="s">
        <v>93</v>
      </c>
      <c r="F158" s="20" t="s">
        <v>94</v>
      </c>
      <c r="G158" s="36">
        <v>0</v>
      </c>
      <c r="H158" s="50">
        <f>SUMIFS(Calculations!Q:Q,Calculations!A:A,A158,Calculations!H:H,202203)</f>
        <v>0</v>
      </c>
      <c r="I158" s="84">
        <f>SUMIFS(Calculations!R:R,Calculations!A:A,A158,Calculations!H:H,202203)</f>
        <v>0</v>
      </c>
      <c r="J158" s="50">
        <f t="shared" si="2"/>
        <v>0</v>
      </c>
    </row>
    <row r="159" spans="1:10" ht="15.75" thickBot="1" x14ac:dyDescent="0.3">
      <c r="A159" s="23">
        <v>1720097884</v>
      </c>
      <c r="B159" s="7" t="s">
        <v>93</v>
      </c>
      <c r="C159" s="8" t="s">
        <v>16</v>
      </c>
      <c r="D159" s="9" t="s">
        <v>13</v>
      </c>
      <c r="E159" s="10" t="s">
        <v>93</v>
      </c>
      <c r="F159" s="20" t="s">
        <v>94</v>
      </c>
      <c r="G159" s="36">
        <v>0</v>
      </c>
      <c r="H159" s="50">
        <f>SUMIFS(Calculations!Q:Q,Calculations!A:A,A159,Calculations!H:H,202203)</f>
        <v>0</v>
      </c>
      <c r="I159" s="84">
        <f>SUMIFS(Calculations!R:R,Calculations!A:A,A159,Calculations!H:H,202203)</f>
        <v>0</v>
      </c>
      <c r="J159" s="50">
        <f t="shared" si="2"/>
        <v>0</v>
      </c>
    </row>
    <row r="160" spans="1:10" ht="15.75" thickBot="1" x14ac:dyDescent="0.3">
      <c r="A160" s="23">
        <v>1851333074</v>
      </c>
      <c r="B160" s="7" t="s">
        <v>95</v>
      </c>
      <c r="C160" s="8" t="s">
        <v>55</v>
      </c>
      <c r="D160" s="9" t="s">
        <v>13</v>
      </c>
      <c r="E160" s="10" t="s">
        <v>95</v>
      </c>
      <c r="F160" s="20" t="s">
        <v>96</v>
      </c>
      <c r="G160" s="36">
        <v>0</v>
      </c>
      <c r="H160" s="50">
        <f>SUMIFS(Calculations!Q:Q,Calculations!A:A,A160,Calculations!H:H,202203)</f>
        <v>26912.489999999998</v>
      </c>
      <c r="I160" s="84">
        <f>SUMIFS(Calculations!R:R,Calculations!A:A,A160,Calculations!H:H,202203)</f>
        <v>314.08</v>
      </c>
      <c r="J160" s="50">
        <f t="shared" si="2"/>
        <v>27226.57</v>
      </c>
    </row>
    <row r="161" spans="1:34" ht="15.75" thickBot="1" x14ac:dyDescent="0.3">
      <c r="A161" s="23">
        <v>1760424980</v>
      </c>
      <c r="B161" s="7" t="s">
        <v>95</v>
      </c>
      <c r="C161" s="8" t="s">
        <v>55</v>
      </c>
      <c r="D161" s="9" t="s">
        <v>13</v>
      </c>
      <c r="E161" s="10" t="s">
        <v>95</v>
      </c>
      <c r="F161" s="20" t="s">
        <v>96</v>
      </c>
      <c r="G161" s="36">
        <v>0</v>
      </c>
      <c r="H161" s="50">
        <f>SUMIFS(Calculations!Q:Q,Calculations!A:A,A161,Calculations!H:H,202203)</f>
        <v>42113.770000000004</v>
      </c>
      <c r="I161" s="84">
        <f>SUMIFS(Calculations!R:R,Calculations!A:A,A161,Calculations!H:H,202203)</f>
        <v>699.7</v>
      </c>
      <c r="J161" s="50">
        <f t="shared" si="2"/>
        <v>42813.47</v>
      </c>
    </row>
    <row r="162" spans="1:34" ht="15.75" thickBot="1" x14ac:dyDescent="0.3">
      <c r="A162" s="23">
        <v>1750337465</v>
      </c>
      <c r="B162" s="7" t="s">
        <v>95</v>
      </c>
      <c r="C162" s="8" t="s">
        <v>55</v>
      </c>
      <c r="D162" s="9" t="s">
        <v>13</v>
      </c>
      <c r="E162" s="10" t="s">
        <v>95</v>
      </c>
      <c r="F162" s="20" t="s">
        <v>96</v>
      </c>
      <c r="G162" s="36">
        <v>0</v>
      </c>
      <c r="H162" s="50">
        <f>SUMIFS(Calculations!Q:Q,Calculations!A:A,A162,Calculations!H:H,202203)</f>
        <v>118596.07</v>
      </c>
      <c r="I162" s="84">
        <f>SUMIFS(Calculations!R:R,Calculations!A:A,A162,Calculations!H:H,202203)</f>
        <v>1936.2</v>
      </c>
      <c r="J162" s="50">
        <f t="shared" si="2"/>
        <v>120532.27</v>
      </c>
    </row>
    <row r="163" spans="1:34" ht="15.75" thickBot="1" x14ac:dyDescent="0.3">
      <c r="A163" s="23">
        <v>1629398367</v>
      </c>
      <c r="B163" s="7" t="s">
        <v>95</v>
      </c>
      <c r="C163" s="8" t="s">
        <v>55</v>
      </c>
      <c r="D163" s="9" t="s">
        <v>13</v>
      </c>
      <c r="E163" s="10" t="s">
        <v>95</v>
      </c>
      <c r="F163" s="20" t="s">
        <v>96</v>
      </c>
      <c r="G163" s="36">
        <v>0</v>
      </c>
      <c r="H163" s="50">
        <f>SUMIFS(Calculations!Q:Q,Calculations!A:A,A163,Calculations!H:H,202203)</f>
        <v>1327.13</v>
      </c>
      <c r="I163" s="84">
        <f>SUMIFS(Calculations!R:R,Calculations!A:A,A163,Calculations!H:H,202203)</f>
        <v>14.099999999999998</v>
      </c>
      <c r="J163" s="50">
        <f t="shared" si="2"/>
        <v>1341.23</v>
      </c>
    </row>
    <row r="164" spans="1:34" ht="15.75" thickBot="1" x14ac:dyDescent="0.3">
      <c r="A164" s="23">
        <v>1255716346</v>
      </c>
      <c r="B164" s="7" t="s">
        <v>95</v>
      </c>
      <c r="C164" s="8" t="s">
        <v>55</v>
      </c>
      <c r="D164" s="9" t="s">
        <v>13</v>
      </c>
      <c r="E164" s="10" t="s">
        <v>95</v>
      </c>
      <c r="F164" s="20" t="s">
        <v>96</v>
      </c>
      <c r="G164" s="36">
        <v>0</v>
      </c>
      <c r="H164" s="50">
        <f>SUMIFS(Calculations!Q:Q,Calculations!A:A,A164,Calculations!H:H,202203)</f>
        <v>0</v>
      </c>
      <c r="I164" s="84">
        <f>SUMIFS(Calculations!R:R,Calculations!A:A,A164,Calculations!H:H,202203)</f>
        <v>0</v>
      </c>
      <c r="J164" s="50">
        <f t="shared" si="2"/>
        <v>0</v>
      </c>
    </row>
    <row r="165" spans="1:34" ht="15.75" thickBot="1" x14ac:dyDescent="0.3">
      <c r="A165" s="23">
        <v>1588643787</v>
      </c>
      <c r="B165" s="11" t="s">
        <v>97</v>
      </c>
      <c r="C165" s="12" t="s">
        <v>22</v>
      </c>
      <c r="D165" s="13" t="s">
        <v>13</v>
      </c>
      <c r="E165" s="10" t="s">
        <v>97</v>
      </c>
      <c r="F165" s="20" t="s">
        <v>98</v>
      </c>
      <c r="G165" s="36">
        <v>0</v>
      </c>
      <c r="H165" s="50">
        <f>SUMIFS(Calculations!Q:Q,Calculations!A:A,A165,Calculations!H:H,202203)</f>
        <v>1306853.23</v>
      </c>
      <c r="I165" s="84">
        <f>SUMIFS(Calculations!R:R,Calculations!A:A,A165,Calculations!H:H,202203)</f>
        <v>23225.030000000002</v>
      </c>
      <c r="J165" s="50">
        <f t="shared" si="2"/>
        <v>1330078.26</v>
      </c>
    </row>
    <row r="166" spans="1:34" ht="15.75" thickBot="1" x14ac:dyDescent="0.3">
      <c r="A166" s="25">
        <v>1154348514</v>
      </c>
      <c r="B166" s="14" t="s">
        <v>99</v>
      </c>
      <c r="C166" s="15" t="s">
        <v>16</v>
      </c>
      <c r="D166" s="16" t="s">
        <v>13</v>
      </c>
      <c r="E166" s="17" t="s">
        <v>99</v>
      </c>
      <c r="F166" s="21" t="s">
        <v>100</v>
      </c>
      <c r="G166" s="36">
        <v>0</v>
      </c>
      <c r="H166" s="50">
        <f>SUMIFS(Calculations!Q:Q,Calculations!A:A,A166,Calculations!H:H,202203)</f>
        <v>121641.54</v>
      </c>
      <c r="I166" s="84">
        <f>SUMIFS(Calculations!R:R,Calculations!A:A,A166,Calculations!H:H,202203)</f>
        <v>1385.4099999999999</v>
      </c>
      <c r="J166" s="50">
        <f t="shared" si="2"/>
        <v>123026.95</v>
      </c>
    </row>
    <row r="167" spans="1:34" ht="15.75" thickBot="1" x14ac:dyDescent="0.3">
      <c r="H167" s="52">
        <f>SUM(H4:H166)</f>
        <v>9812779.5</v>
      </c>
      <c r="I167" s="34">
        <f>SUM(I4:I166)</f>
        <v>138231.6</v>
      </c>
      <c r="J167" s="57">
        <f>SUM(J4:J166)</f>
        <v>9951011.0999999959</v>
      </c>
    </row>
    <row r="168" spans="1:34" x14ac:dyDescent="0.25">
      <c r="A168" s="49" t="s">
        <v>248</v>
      </c>
    </row>
    <row r="169" spans="1:34" ht="18.95" customHeight="1" x14ac:dyDescent="0.25">
      <c r="A169" s="90" t="s">
        <v>245</v>
      </c>
      <c r="B169" s="90"/>
      <c r="C169" s="90"/>
      <c r="D169" s="90"/>
      <c r="E169" s="90"/>
      <c r="F169" s="90"/>
      <c r="G169" s="90"/>
      <c r="H169" s="54"/>
      <c r="I169" s="54"/>
    </row>
    <row r="170" spans="1:34" ht="14.45" customHeight="1" x14ac:dyDescent="0.25">
      <c r="A170" s="47" t="s">
        <v>247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spans="1:34" x14ac:dyDescent="0.25">
      <c r="A171" s="91" t="s">
        <v>246</v>
      </c>
      <c r="B171" s="91"/>
      <c r="C171" s="91"/>
      <c r="D171" s="91"/>
      <c r="E171" s="91"/>
      <c r="F171" s="91"/>
      <c r="G171" s="91"/>
      <c r="H171" s="91"/>
      <c r="I171" s="91"/>
      <c r="J171" s="91"/>
    </row>
    <row r="172" spans="1:34" x14ac:dyDescent="0.25">
      <c r="A172" s="48"/>
      <c r="B172" s="48"/>
      <c r="C172" s="48"/>
      <c r="D172" s="48"/>
      <c r="E172" s="48"/>
      <c r="F172" s="46"/>
      <c r="G172" s="47"/>
      <c r="H172" s="47"/>
      <c r="I172" s="47"/>
    </row>
    <row r="173" spans="1:34" x14ac:dyDescent="0.25">
      <c r="A173" s="48"/>
      <c r="B173" s="48"/>
      <c r="C173" s="48"/>
      <c r="D173" s="48"/>
      <c r="E173" s="48"/>
      <c r="F173" s="46"/>
      <c r="G173" s="47"/>
      <c r="H173" s="47"/>
      <c r="I173" s="47"/>
    </row>
    <row r="174" spans="1:34" ht="14.45" customHeight="1" x14ac:dyDescent="0.25">
      <c r="C174" s="2"/>
    </row>
  </sheetData>
  <autoFilter ref="A3:J171" xr:uid="{C1F42E8C-AD37-4C72-BC82-F984D50E161E}"/>
  <mergeCells count="2">
    <mergeCell ref="A169:G169"/>
    <mergeCell ref="A171:J171"/>
  </mergeCells>
  <hyperlinks>
    <hyperlink ref="A168" r:id="rId1" xr:uid="{AC1B4C09-E9F5-4829-BE93-2AB9E69C83A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692E-B389-495B-968D-BF2F08801A31}">
  <sheetPr>
    <tabColor theme="9"/>
  </sheetPr>
  <dimension ref="A1:D1552"/>
  <sheetViews>
    <sheetView topLeftCell="A51" workbookViewId="0">
      <selection activeCell="A17" sqref="A17"/>
    </sheetView>
  </sheetViews>
  <sheetFormatPr defaultRowHeight="15" x14ac:dyDescent="0.25"/>
  <cols>
    <col min="1" max="1" width="34.85546875" bestFit="1" customWidth="1"/>
    <col min="2" max="2" width="31.85546875" bestFit="1" customWidth="1"/>
    <col min="3" max="3" width="23.140625" bestFit="1" customWidth="1"/>
    <col min="4" max="4" width="28.7109375" bestFit="1" customWidth="1"/>
  </cols>
  <sheetData>
    <row r="1" spans="1:4" x14ac:dyDescent="0.25">
      <c r="A1" s="53" t="s">
        <v>103</v>
      </c>
      <c r="B1" t="s">
        <v>256</v>
      </c>
      <c r="C1" t="s">
        <v>255</v>
      </c>
      <c r="D1" t="s">
        <v>410</v>
      </c>
    </row>
    <row r="2" spans="1:4" x14ac:dyDescent="0.25">
      <c r="A2" s="1" t="s">
        <v>132</v>
      </c>
      <c r="B2" s="52">
        <v>254751.90999999995</v>
      </c>
      <c r="C2" s="85">
        <v>6633.8799999999992</v>
      </c>
      <c r="D2" s="52">
        <v>261385.79</v>
      </c>
    </row>
    <row r="3" spans="1:4" x14ac:dyDescent="0.25">
      <c r="A3" s="86" t="s">
        <v>131</v>
      </c>
      <c r="B3" s="52">
        <v>19731.73</v>
      </c>
      <c r="C3" s="85">
        <v>641.79999999999995</v>
      </c>
      <c r="D3" s="52">
        <v>20373.53</v>
      </c>
    </row>
    <row r="4" spans="1:4" x14ac:dyDescent="0.25">
      <c r="A4" s="87" t="s">
        <v>30</v>
      </c>
      <c r="B4" s="52">
        <v>19731.73</v>
      </c>
      <c r="C4" s="85">
        <v>641.79999999999995</v>
      </c>
      <c r="D4" s="52">
        <v>20373.53</v>
      </c>
    </row>
    <row r="5" spans="1:4" x14ac:dyDescent="0.25">
      <c r="A5" s="88" t="s">
        <v>115</v>
      </c>
      <c r="B5" s="52">
        <v>19731.73</v>
      </c>
      <c r="C5" s="85">
        <v>641.79999999999995</v>
      </c>
      <c r="D5" s="52">
        <v>20373.53</v>
      </c>
    </row>
    <row r="6" spans="1:4" x14ac:dyDescent="0.25">
      <c r="A6" s="89" t="s">
        <v>274</v>
      </c>
      <c r="B6" s="52">
        <v>4527.7299999999996</v>
      </c>
      <c r="C6" s="85">
        <v>146.66</v>
      </c>
      <c r="D6" s="52">
        <v>4674.3899999999994</v>
      </c>
    </row>
    <row r="7" spans="1:4" x14ac:dyDescent="0.25">
      <c r="A7" s="89" t="s">
        <v>282</v>
      </c>
      <c r="B7" s="52">
        <v>3536.19</v>
      </c>
      <c r="C7" s="85">
        <v>115.32</v>
      </c>
      <c r="D7" s="52">
        <v>3651.51</v>
      </c>
    </row>
    <row r="8" spans="1:4" x14ac:dyDescent="0.25">
      <c r="A8" s="89" t="s">
        <v>283</v>
      </c>
      <c r="B8" s="52">
        <v>11667.81</v>
      </c>
      <c r="C8" s="85">
        <v>379.82</v>
      </c>
      <c r="D8" s="52">
        <v>12047.63</v>
      </c>
    </row>
    <row r="9" spans="1:4" x14ac:dyDescent="0.25">
      <c r="A9" s="86" t="s">
        <v>137</v>
      </c>
      <c r="B9" s="52">
        <v>24261.98</v>
      </c>
      <c r="C9" s="85">
        <v>790.97</v>
      </c>
      <c r="D9" s="52">
        <v>25052.949999999997</v>
      </c>
    </row>
    <row r="10" spans="1:4" x14ac:dyDescent="0.25">
      <c r="A10" s="87" t="s">
        <v>30</v>
      </c>
      <c r="B10" s="52">
        <v>24261.98</v>
      </c>
      <c r="C10" s="85">
        <v>790.97</v>
      </c>
      <c r="D10" s="52">
        <v>25052.949999999997</v>
      </c>
    </row>
    <row r="11" spans="1:4" x14ac:dyDescent="0.25">
      <c r="A11" s="88" t="s">
        <v>115</v>
      </c>
      <c r="B11" s="52">
        <v>24261.98</v>
      </c>
      <c r="C11" s="85">
        <v>790.97</v>
      </c>
      <c r="D11" s="52">
        <v>25052.949999999997</v>
      </c>
    </row>
    <row r="12" spans="1:4" x14ac:dyDescent="0.25">
      <c r="A12" s="89" t="s">
        <v>284</v>
      </c>
      <c r="B12" s="52">
        <v>21787.52</v>
      </c>
      <c r="C12" s="85">
        <v>710.76</v>
      </c>
      <c r="D12" s="52">
        <v>22498.28</v>
      </c>
    </row>
    <row r="13" spans="1:4" x14ac:dyDescent="0.25">
      <c r="A13" s="89" t="s">
        <v>285</v>
      </c>
      <c r="B13" s="52">
        <v>2474.46</v>
      </c>
      <c r="C13" s="85">
        <v>80.209999999999994</v>
      </c>
      <c r="D13" s="52">
        <v>2554.67</v>
      </c>
    </row>
    <row r="14" spans="1:4" x14ac:dyDescent="0.25">
      <c r="A14" s="86" t="s">
        <v>138</v>
      </c>
      <c r="B14" s="52">
        <v>12285.989999999998</v>
      </c>
      <c r="C14" s="85">
        <v>380.68</v>
      </c>
      <c r="D14" s="52">
        <v>12666.669999999998</v>
      </c>
    </row>
    <row r="15" spans="1:4" x14ac:dyDescent="0.25">
      <c r="A15" s="87" t="s">
        <v>47</v>
      </c>
      <c r="B15" s="52">
        <v>12285.989999999998</v>
      </c>
      <c r="C15" s="85">
        <v>380.68</v>
      </c>
      <c r="D15" s="52">
        <v>12666.669999999998</v>
      </c>
    </row>
    <row r="16" spans="1:4" x14ac:dyDescent="0.25">
      <c r="A16" s="88" t="s">
        <v>115</v>
      </c>
      <c r="B16" s="52">
        <v>7267.0899999999992</v>
      </c>
      <c r="C16" s="85">
        <v>338.68</v>
      </c>
      <c r="D16" s="52">
        <v>7605.7699999999995</v>
      </c>
    </row>
    <row r="17" spans="1:4" x14ac:dyDescent="0.25">
      <c r="A17" s="89" t="s">
        <v>286</v>
      </c>
      <c r="B17" s="52">
        <v>7244.11</v>
      </c>
      <c r="C17" s="85">
        <v>336.68</v>
      </c>
      <c r="D17" s="52">
        <v>7580.79</v>
      </c>
    </row>
    <row r="18" spans="1:4" x14ac:dyDescent="0.25">
      <c r="A18" s="89" t="s">
        <v>291</v>
      </c>
      <c r="B18" s="52">
        <v>22.98</v>
      </c>
      <c r="C18" s="85">
        <v>2</v>
      </c>
      <c r="D18" s="52">
        <v>24.98</v>
      </c>
    </row>
    <row r="19" spans="1:4" x14ac:dyDescent="0.25">
      <c r="A19" s="88" t="s">
        <v>125</v>
      </c>
      <c r="B19" s="52">
        <v>5018.8999999999996</v>
      </c>
      <c r="C19" s="85">
        <v>42</v>
      </c>
      <c r="D19" s="52">
        <v>5060.8999999999996</v>
      </c>
    </row>
    <row r="20" spans="1:4" x14ac:dyDescent="0.25">
      <c r="A20" s="89" t="s">
        <v>286</v>
      </c>
      <c r="B20" s="52">
        <v>5008.3999999999996</v>
      </c>
      <c r="C20" s="85">
        <v>42</v>
      </c>
      <c r="D20" s="52">
        <v>5050.3999999999996</v>
      </c>
    </row>
    <row r="21" spans="1:4" x14ac:dyDescent="0.25">
      <c r="A21" s="89" t="s">
        <v>291</v>
      </c>
      <c r="B21" s="52">
        <v>10.5</v>
      </c>
      <c r="C21" s="85">
        <v>0</v>
      </c>
      <c r="D21" s="52">
        <v>10.5</v>
      </c>
    </row>
    <row r="22" spans="1:4" x14ac:dyDescent="0.25">
      <c r="A22" s="86" t="s">
        <v>200</v>
      </c>
      <c r="B22" s="52">
        <v>4495</v>
      </c>
      <c r="C22" s="85">
        <v>18.2</v>
      </c>
      <c r="D22" s="52">
        <v>4513.2</v>
      </c>
    </row>
    <row r="23" spans="1:4" x14ac:dyDescent="0.25">
      <c r="A23" s="87" t="s">
        <v>68</v>
      </c>
      <c r="B23" s="52">
        <v>4495</v>
      </c>
      <c r="C23" s="85">
        <v>18.2</v>
      </c>
      <c r="D23" s="52">
        <v>4513.2</v>
      </c>
    </row>
    <row r="24" spans="1:4" x14ac:dyDescent="0.25">
      <c r="A24" s="88" t="s">
        <v>125</v>
      </c>
      <c r="B24" s="52">
        <v>4495</v>
      </c>
      <c r="C24" s="85">
        <v>18.2</v>
      </c>
      <c r="D24" s="52">
        <v>4513.2</v>
      </c>
    </row>
    <row r="25" spans="1:4" x14ac:dyDescent="0.25">
      <c r="A25" s="89" t="s">
        <v>346</v>
      </c>
      <c r="B25" s="52">
        <v>1201.0899999999999</v>
      </c>
      <c r="C25" s="85">
        <v>9.1</v>
      </c>
      <c r="D25" s="52">
        <v>1210.1899999999998</v>
      </c>
    </row>
    <row r="26" spans="1:4" x14ac:dyDescent="0.25">
      <c r="A26" s="89" t="s">
        <v>350</v>
      </c>
      <c r="B26" s="52">
        <v>0</v>
      </c>
      <c r="C26" s="85">
        <v>0</v>
      </c>
      <c r="D26" s="52">
        <v>0</v>
      </c>
    </row>
    <row r="27" spans="1:4" x14ac:dyDescent="0.25">
      <c r="A27" s="89" t="s">
        <v>351</v>
      </c>
      <c r="B27" s="52">
        <v>0</v>
      </c>
      <c r="C27" s="85">
        <v>0</v>
      </c>
      <c r="D27" s="52">
        <v>0</v>
      </c>
    </row>
    <row r="28" spans="1:4" x14ac:dyDescent="0.25">
      <c r="A28" s="89" t="s">
        <v>352</v>
      </c>
      <c r="B28" s="52">
        <v>0</v>
      </c>
      <c r="C28" s="85">
        <v>0</v>
      </c>
      <c r="D28" s="52">
        <v>0</v>
      </c>
    </row>
    <row r="29" spans="1:4" x14ac:dyDescent="0.25">
      <c r="A29" s="89" t="s">
        <v>353</v>
      </c>
      <c r="B29" s="52">
        <v>3293.91</v>
      </c>
      <c r="C29" s="85">
        <v>9.1</v>
      </c>
      <c r="D29" s="52">
        <v>3303.0099999999998</v>
      </c>
    </row>
    <row r="30" spans="1:4" x14ac:dyDescent="0.25">
      <c r="A30" s="86" t="s">
        <v>206</v>
      </c>
      <c r="B30" s="52">
        <v>3111.93</v>
      </c>
      <c r="C30" s="85">
        <v>36.380000000000003</v>
      </c>
      <c r="D30" s="52">
        <v>3148.31</v>
      </c>
    </row>
    <row r="31" spans="1:4" x14ac:dyDescent="0.25">
      <c r="A31" s="87" t="s">
        <v>68</v>
      </c>
      <c r="B31" s="52">
        <v>3111.93</v>
      </c>
      <c r="C31" s="85">
        <v>36.380000000000003</v>
      </c>
      <c r="D31" s="52">
        <v>3148.31</v>
      </c>
    </row>
    <row r="32" spans="1:4" x14ac:dyDescent="0.25">
      <c r="A32" s="88" t="s">
        <v>125</v>
      </c>
      <c r="B32" s="52">
        <v>3111.93</v>
      </c>
      <c r="C32" s="85">
        <v>36.380000000000003</v>
      </c>
      <c r="D32" s="52">
        <v>3148.31</v>
      </c>
    </row>
    <row r="33" spans="1:4" x14ac:dyDescent="0.25">
      <c r="A33" s="89" t="s">
        <v>354</v>
      </c>
      <c r="B33" s="52">
        <v>0</v>
      </c>
      <c r="C33" s="85">
        <v>0</v>
      </c>
      <c r="D33" s="52">
        <v>0</v>
      </c>
    </row>
    <row r="34" spans="1:4" x14ac:dyDescent="0.25">
      <c r="A34" s="89" t="s">
        <v>355</v>
      </c>
      <c r="B34" s="52">
        <v>0</v>
      </c>
      <c r="C34" s="85">
        <v>0</v>
      </c>
      <c r="D34" s="52">
        <v>0</v>
      </c>
    </row>
    <row r="35" spans="1:4" x14ac:dyDescent="0.25">
      <c r="A35" s="89" t="s">
        <v>356</v>
      </c>
      <c r="B35" s="52">
        <v>3111.93</v>
      </c>
      <c r="C35" s="85">
        <v>36.380000000000003</v>
      </c>
      <c r="D35" s="52">
        <v>3148.31</v>
      </c>
    </row>
    <row r="36" spans="1:4" x14ac:dyDescent="0.25">
      <c r="A36" s="86" t="s">
        <v>207</v>
      </c>
      <c r="B36" s="52">
        <v>57142.97</v>
      </c>
      <c r="C36" s="85">
        <v>536.84</v>
      </c>
      <c r="D36" s="52">
        <v>57679.81</v>
      </c>
    </row>
    <row r="37" spans="1:4" x14ac:dyDescent="0.25">
      <c r="A37" s="87" t="s">
        <v>68</v>
      </c>
      <c r="B37" s="52">
        <v>57142.97</v>
      </c>
      <c r="C37" s="85">
        <v>536.84</v>
      </c>
      <c r="D37" s="52">
        <v>57679.81</v>
      </c>
    </row>
    <row r="38" spans="1:4" x14ac:dyDescent="0.25">
      <c r="A38" s="88" t="s">
        <v>125</v>
      </c>
      <c r="B38" s="52">
        <v>57142.97</v>
      </c>
      <c r="C38" s="85">
        <v>536.84</v>
      </c>
      <c r="D38" s="52">
        <v>57679.81</v>
      </c>
    </row>
    <row r="39" spans="1:4" x14ac:dyDescent="0.25">
      <c r="A39" s="89" t="s">
        <v>357</v>
      </c>
      <c r="B39" s="52">
        <v>57079.28</v>
      </c>
      <c r="C39" s="85">
        <v>536.84</v>
      </c>
      <c r="D39" s="52">
        <v>57616.119999999995</v>
      </c>
    </row>
    <row r="40" spans="1:4" x14ac:dyDescent="0.25">
      <c r="A40" s="89" t="s">
        <v>358</v>
      </c>
      <c r="B40" s="52">
        <v>63.69</v>
      </c>
      <c r="C40" s="85">
        <v>0</v>
      </c>
      <c r="D40" s="52">
        <v>63.69</v>
      </c>
    </row>
    <row r="41" spans="1:4" x14ac:dyDescent="0.25">
      <c r="A41" s="89" t="s">
        <v>359</v>
      </c>
      <c r="B41" s="52">
        <v>0</v>
      </c>
      <c r="C41" s="85">
        <v>0</v>
      </c>
      <c r="D41" s="52">
        <v>0</v>
      </c>
    </row>
    <row r="42" spans="1:4" x14ac:dyDescent="0.25">
      <c r="A42" s="86" t="s">
        <v>143</v>
      </c>
      <c r="B42" s="52">
        <v>16000.39</v>
      </c>
      <c r="C42" s="85">
        <v>512.1</v>
      </c>
      <c r="D42" s="52">
        <v>16512.490000000002</v>
      </c>
    </row>
    <row r="43" spans="1:4" x14ac:dyDescent="0.25">
      <c r="A43" s="87" t="s">
        <v>47</v>
      </c>
      <c r="B43" s="52">
        <v>16000.39</v>
      </c>
      <c r="C43" s="85">
        <v>512.1</v>
      </c>
      <c r="D43" s="52">
        <v>16512.490000000002</v>
      </c>
    </row>
    <row r="44" spans="1:4" x14ac:dyDescent="0.25">
      <c r="A44" s="88" t="s">
        <v>115</v>
      </c>
      <c r="B44" s="52">
        <v>9459.01</v>
      </c>
      <c r="C44" s="85">
        <v>438.6</v>
      </c>
      <c r="D44" s="52">
        <v>9897.61</v>
      </c>
    </row>
    <row r="45" spans="1:4" x14ac:dyDescent="0.25">
      <c r="A45" s="89" t="s">
        <v>292</v>
      </c>
      <c r="B45" s="52">
        <v>9459.01</v>
      </c>
      <c r="C45" s="85">
        <v>438.6</v>
      </c>
      <c r="D45" s="52">
        <v>9897.61</v>
      </c>
    </row>
    <row r="46" spans="1:4" x14ac:dyDescent="0.25">
      <c r="A46" s="88" t="s">
        <v>125</v>
      </c>
      <c r="B46" s="52">
        <v>6541.38</v>
      </c>
      <c r="C46" s="85">
        <v>73.5</v>
      </c>
      <c r="D46" s="52">
        <v>6614.88</v>
      </c>
    </row>
    <row r="47" spans="1:4" x14ac:dyDescent="0.25">
      <c r="A47" s="89" t="s">
        <v>292</v>
      </c>
      <c r="B47" s="52">
        <v>6541.38</v>
      </c>
      <c r="C47" s="85">
        <v>73.5</v>
      </c>
      <c r="D47" s="52">
        <v>6614.88</v>
      </c>
    </row>
    <row r="48" spans="1:4" x14ac:dyDescent="0.25">
      <c r="A48" s="86" t="s">
        <v>144</v>
      </c>
      <c r="B48" s="52">
        <v>117721.92</v>
      </c>
      <c r="C48" s="85">
        <v>3716.91</v>
      </c>
      <c r="D48" s="52">
        <v>121438.83</v>
      </c>
    </row>
    <row r="49" spans="1:4" x14ac:dyDescent="0.25">
      <c r="A49" s="87" t="s">
        <v>47</v>
      </c>
      <c r="B49" s="52">
        <v>117721.92</v>
      </c>
      <c r="C49" s="85">
        <v>3716.91</v>
      </c>
      <c r="D49" s="52">
        <v>121438.83</v>
      </c>
    </row>
    <row r="50" spans="1:4" x14ac:dyDescent="0.25">
      <c r="A50" s="88" t="s">
        <v>115</v>
      </c>
      <c r="B50" s="52">
        <v>69590.83</v>
      </c>
      <c r="C50" s="85">
        <v>3233.93</v>
      </c>
      <c r="D50" s="52">
        <v>72824.759999999995</v>
      </c>
    </row>
    <row r="51" spans="1:4" x14ac:dyDescent="0.25">
      <c r="A51" s="89" t="s">
        <v>293</v>
      </c>
      <c r="B51" s="52">
        <v>105.9</v>
      </c>
      <c r="C51" s="85">
        <v>4.99</v>
      </c>
      <c r="D51" s="52">
        <v>110.89</v>
      </c>
    </row>
    <row r="52" spans="1:4" x14ac:dyDescent="0.25">
      <c r="A52" s="89" t="s">
        <v>294</v>
      </c>
      <c r="B52" s="52">
        <v>374.64</v>
      </c>
      <c r="C52" s="85">
        <v>17.98</v>
      </c>
      <c r="D52" s="52">
        <v>392.62</v>
      </c>
    </row>
    <row r="53" spans="1:4" x14ac:dyDescent="0.25">
      <c r="A53" s="89" t="s">
        <v>295</v>
      </c>
      <c r="B53" s="52">
        <v>31889.68</v>
      </c>
      <c r="C53" s="85">
        <v>1482.6</v>
      </c>
      <c r="D53" s="52">
        <v>33372.28</v>
      </c>
    </row>
    <row r="54" spans="1:4" x14ac:dyDescent="0.25">
      <c r="A54" s="89" t="s">
        <v>296</v>
      </c>
      <c r="B54" s="52">
        <v>10434.08</v>
      </c>
      <c r="C54" s="85">
        <v>483.55</v>
      </c>
      <c r="D54" s="52">
        <v>10917.63</v>
      </c>
    </row>
    <row r="55" spans="1:4" x14ac:dyDescent="0.25">
      <c r="A55" s="89" t="s">
        <v>297</v>
      </c>
      <c r="B55" s="52">
        <v>15879.9</v>
      </c>
      <c r="C55" s="85">
        <v>738.29</v>
      </c>
      <c r="D55" s="52">
        <v>16618.189999999999</v>
      </c>
    </row>
    <row r="56" spans="1:4" x14ac:dyDescent="0.25">
      <c r="A56" s="89" t="s">
        <v>298</v>
      </c>
      <c r="B56" s="52">
        <v>10906.63</v>
      </c>
      <c r="C56" s="85">
        <v>506.52</v>
      </c>
      <c r="D56" s="52">
        <v>11413.15</v>
      </c>
    </row>
    <row r="57" spans="1:4" x14ac:dyDescent="0.25">
      <c r="A57" s="88" t="s">
        <v>125</v>
      </c>
      <c r="B57" s="52">
        <v>48131.090000000004</v>
      </c>
      <c r="C57" s="85">
        <v>482.98</v>
      </c>
      <c r="D57" s="52">
        <v>48614.070000000007</v>
      </c>
    </row>
    <row r="58" spans="1:4" x14ac:dyDescent="0.25">
      <c r="A58" s="89" t="s">
        <v>293</v>
      </c>
      <c r="B58" s="52">
        <v>63</v>
      </c>
      <c r="C58" s="85">
        <v>0</v>
      </c>
      <c r="D58" s="52">
        <v>63</v>
      </c>
    </row>
    <row r="59" spans="1:4" x14ac:dyDescent="0.25">
      <c r="A59" s="89" t="s">
        <v>294</v>
      </c>
      <c r="B59" s="52">
        <v>252</v>
      </c>
      <c r="C59" s="85">
        <v>0</v>
      </c>
      <c r="D59" s="52">
        <v>252</v>
      </c>
    </row>
    <row r="60" spans="1:4" x14ac:dyDescent="0.25">
      <c r="A60" s="89" t="s">
        <v>295</v>
      </c>
      <c r="B60" s="52">
        <v>22070.58</v>
      </c>
      <c r="C60" s="85">
        <v>199.48</v>
      </c>
      <c r="D60" s="52">
        <v>22270.06</v>
      </c>
    </row>
    <row r="61" spans="1:4" x14ac:dyDescent="0.25">
      <c r="A61" s="89" t="s">
        <v>296</v>
      </c>
      <c r="B61" s="52">
        <v>7213.36</v>
      </c>
      <c r="C61" s="85">
        <v>94.5</v>
      </c>
      <c r="D61" s="52">
        <v>7307.86</v>
      </c>
    </row>
    <row r="62" spans="1:4" x14ac:dyDescent="0.25">
      <c r="A62" s="89" t="s">
        <v>297</v>
      </c>
      <c r="B62" s="52">
        <v>10982.79</v>
      </c>
      <c r="C62" s="85">
        <v>105</v>
      </c>
      <c r="D62" s="52">
        <v>11087.79</v>
      </c>
    </row>
    <row r="63" spans="1:4" x14ac:dyDescent="0.25">
      <c r="A63" s="89" t="s">
        <v>298</v>
      </c>
      <c r="B63" s="52">
        <v>7549.36</v>
      </c>
      <c r="C63" s="85">
        <v>84</v>
      </c>
      <c r="D63" s="52">
        <v>7633.36</v>
      </c>
    </row>
    <row r="64" spans="1:4" x14ac:dyDescent="0.25">
      <c r="A64" s="1" t="s">
        <v>114</v>
      </c>
      <c r="B64" s="52">
        <v>1754275.7799999998</v>
      </c>
      <c r="C64" s="85">
        <v>21429.669999999984</v>
      </c>
      <c r="D64" s="52">
        <v>1775705.45</v>
      </c>
    </row>
    <row r="65" spans="1:4" x14ac:dyDescent="0.25">
      <c r="A65" s="86" t="s">
        <v>112</v>
      </c>
      <c r="B65" s="52">
        <v>6278.25</v>
      </c>
      <c r="C65" s="85">
        <v>174.31</v>
      </c>
      <c r="D65" s="52">
        <v>6452.5599999999995</v>
      </c>
    </row>
    <row r="66" spans="1:4" x14ac:dyDescent="0.25">
      <c r="A66" s="87" t="s">
        <v>9</v>
      </c>
      <c r="B66" s="52">
        <v>6278.25</v>
      </c>
      <c r="C66" s="85">
        <v>174.31</v>
      </c>
      <c r="D66" s="52">
        <v>6452.5599999999995</v>
      </c>
    </row>
    <row r="67" spans="1:4" x14ac:dyDescent="0.25">
      <c r="A67" s="88" t="s">
        <v>115</v>
      </c>
      <c r="B67" s="52">
        <v>6278.25</v>
      </c>
      <c r="C67" s="85">
        <v>174.31</v>
      </c>
      <c r="D67" s="52">
        <v>6452.5599999999995</v>
      </c>
    </row>
    <row r="68" spans="1:4" x14ac:dyDescent="0.25">
      <c r="A68" s="89" t="s">
        <v>261</v>
      </c>
      <c r="B68" s="52">
        <v>1268.98</v>
      </c>
      <c r="C68" s="85">
        <v>35.89</v>
      </c>
      <c r="D68" s="52">
        <v>1304.8700000000001</v>
      </c>
    </row>
    <row r="69" spans="1:4" x14ac:dyDescent="0.25">
      <c r="A69" s="89" t="s">
        <v>262</v>
      </c>
      <c r="B69" s="52">
        <v>2841.75</v>
      </c>
      <c r="C69" s="85">
        <v>78.180000000000007</v>
      </c>
      <c r="D69" s="52">
        <v>2919.93</v>
      </c>
    </row>
    <row r="70" spans="1:4" x14ac:dyDescent="0.25">
      <c r="A70" s="89" t="s">
        <v>263</v>
      </c>
      <c r="B70" s="52">
        <v>2167.52</v>
      </c>
      <c r="C70" s="85">
        <v>60.24</v>
      </c>
      <c r="D70" s="52">
        <v>2227.7599999999998</v>
      </c>
    </row>
    <row r="71" spans="1:4" x14ac:dyDescent="0.25">
      <c r="A71" s="86" t="s">
        <v>127</v>
      </c>
      <c r="B71" s="52">
        <v>17291.48</v>
      </c>
      <c r="C71" s="85">
        <v>478.09999999999997</v>
      </c>
      <c r="D71" s="52">
        <v>17769.579999999998</v>
      </c>
    </row>
    <row r="72" spans="1:4" x14ac:dyDescent="0.25">
      <c r="A72" s="87" t="s">
        <v>9</v>
      </c>
      <c r="B72" s="52">
        <v>17291.48</v>
      </c>
      <c r="C72" s="85">
        <v>478.09999999999997</v>
      </c>
      <c r="D72" s="52">
        <v>17769.579999999998</v>
      </c>
    </row>
    <row r="73" spans="1:4" x14ac:dyDescent="0.25">
      <c r="A73" s="88" t="s">
        <v>115</v>
      </c>
      <c r="B73" s="52">
        <v>17291.48</v>
      </c>
      <c r="C73" s="85">
        <v>478.09999999999997</v>
      </c>
      <c r="D73" s="52">
        <v>17769.579999999998</v>
      </c>
    </row>
    <row r="74" spans="1:4" x14ac:dyDescent="0.25">
      <c r="A74" s="89" t="s">
        <v>264</v>
      </c>
      <c r="B74" s="52">
        <v>0</v>
      </c>
      <c r="C74" s="85">
        <v>0</v>
      </c>
      <c r="D74" s="52">
        <v>0</v>
      </c>
    </row>
    <row r="75" spans="1:4" x14ac:dyDescent="0.25">
      <c r="A75" s="89" t="s">
        <v>265</v>
      </c>
      <c r="B75" s="52">
        <v>15221.38</v>
      </c>
      <c r="C75" s="85">
        <v>420.44</v>
      </c>
      <c r="D75" s="52">
        <v>15641.82</v>
      </c>
    </row>
    <row r="76" spans="1:4" x14ac:dyDescent="0.25">
      <c r="A76" s="89" t="s">
        <v>266</v>
      </c>
      <c r="B76" s="52">
        <v>137.15</v>
      </c>
      <c r="C76" s="85">
        <v>3.84</v>
      </c>
      <c r="D76" s="52">
        <v>140.99</v>
      </c>
    </row>
    <row r="77" spans="1:4" x14ac:dyDescent="0.25">
      <c r="A77" s="89" t="s">
        <v>267</v>
      </c>
      <c r="B77" s="52">
        <v>1932.95</v>
      </c>
      <c r="C77" s="85">
        <v>53.82</v>
      </c>
      <c r="D77" s="52">
        <v>1986.77</v>
      </c>
    </row>
    <row r="78" spans="1:4" x14ac:dyDescent="0.25">
      <c r="A78" s="89" t="s">
        <v>268</v>
      </c>
      <c r="B78" s="52">
        <v>0</v>
      </c>
      <c r="C78" s="85">
        <v>0</v>
      </c>
      <c r="D78" s="52">
        <v>0</v>
      </c>
    </row>
    <row r="79" spans="1:4" x14ac:dyDescent="0.25">
      <c r="A79" s="86" t="s">
        <v>163</v>
      </c>
      <c r="B79" s="52">
        <v>44275.040000000001</v>
      </c>
      <c r="C79" s="85">
        <v>568.51</v>
      </c>
      <c r="D79" s="52">
        <v>44843.55</v>
      </c>
    </row>
    <row r="80" spans="1:4" x14ac:dyDescent="0.25">
      <c r="A80" s="87" t="s">
        <v>16</v>
      </c>
      <c r="B80" s="52">
        <v>44275.040000000001</v>
      </c>
      <c r="C80" s="85">
        <v>568.51</v>
      </c>
      <c r="D80" s="52">
        <v>44843.55</v>
      </c>
    </row>
    <row r="81" spans="1:4" x14ac:dyDescent="0.25">
      <c r="A81" s="88" t="s">
        <v>115</v>
      </c>
      <c r="B81" s="52">
        <v>14437.41</v>
      </c>
      <c r="C81" s="85">
        <v>426.24</v>
      </c>
      <c r="D81" s="52">
        <v>14863.65</v>
      </c>
    </row>
    <row r="82" spans="1:4" x14ac:dyDescent="0.25">
      <c r="A82" s="89" t="s">
        <v>382</v>
      </c>
      <c r="B82" s="52">
        <v>14437.41</v>
      </c>
      <c r="C82" s="85">
        <v>426.24</v>
      </c>
      <c r="D82" s="52">
        <v>14863.65</v>
      </c>
    </row>
    <row r="83" spans="1:4" x14ac:dyDescent="0.25">
      <c r="A83" s="88" t="s">
        <v>125</v>
      </c>
      <c r="B83" s="52">
        <v>9012.16</v>
      </c>
      <c r="C83" s="85">
        <v>142.29</v>
      </c>
      <c r="D83" s="52">
        <v>9154.4500000000007</v>
      </c>
    </row>
    <row r="84" spans="1:4" x14ac:dyDescent="0.25">
      <c r="A84" s="89" t="s">
        <v>382</v>
      </c>
      <c r="B84" s="52">
        <v>9012.16</v>
      </c>
      <c r="C84" s="85">
        <v>142.29</v>
      </c>
      <c r="D84" s="52">
        <v>9154.4500000000007</v>
      </c>
    </row>
    <row r="85" spans="1:4" x14ac:dyDescent="0.25">
      <c r="A85" s="88" t="s">
        <v>120</v>
      </c>
      <c r="B85" s="52">
        <v>20825.47</v>
      </c>
      <c r="C85" s="85">
        <v>-0.02</v>
      </c>
      <c r="D85" s="52">
        <v>20825.45</v>
      </c>
    </row>
    <row r="86" spans="1:4" x14ac:dyDescent="0.25">
      <c r="A86" s="89" t="s">
        <v>382</v>
      </c>
      <c r="B86" s="52">
        <v>20825.47</v>
      </c>
      <c r="C86" s="85">
        <v>-0.02</v>
      </c>
      <c r="D86" s="52">
        <v>20825.45</v>
      </c>
    </row>
    <row r="87" spans="1:4" x14ac:dyDescent="0.25">
      <c r="A87" s="86" t="s">
        <v>176</v>
      </c>
      <c r="B87" s="52">
        <v>58270.51</v>
      </c>
      <c r="C87" s="85">
        <v>-313.12</v>
      </c>
      <c r="D87" s="52">
        <v>57957.39</v>
      </c>
    </row>
    <row r="88" spans="1:4" x14ac:dyDescent="0.25">
      <c r="A88" s="87" t="s">
        <v>19</v>
      </c>
      <c r="B88" s="52">
        <v>58270.51</v>
      </c>
      <c r="C88" s="85">
        <v>-313.12</v>
      </c>
      <c r="D88" s="52">
        <v>57957.39</v>
      </c>
    </row>
    <row r="89" spans="1:4" x14ac:dyDescent="0.25">
      <c r="A89" s="88" t="s">
        <v>120</v>
      </c>
      <c r="B89" s="52">
        <v>58270.51</v>
      </c>
      <c r="C89" s="85">
        <v>-313.12</v>
      </c>
      <c r="D89" s="52">
        <v>57957.39</v>
      </c>
    </row>
    <row r="90" spans="1:4" x14ac:dyDescent="0.25">
      <c r="A90" s="89" t="s">
        <v>396</v>
      </c>
      <c r="B90" s="52">
        <v>4258.3500000000004</v>
      </c>
      <c r="C90" s="85">
        <v>-62.62</v>
      </c>
      <c r="D90" s="52">
        <v>4195.7300000000005</v>
      </c>
    </row>
    <row r="91" spans="1:4" x14ac:dyDescent="0.25">
      <c r="A91" s="89" t="s">
        <v>400</v>
      </c>
      <c r="B91" s="52">
        <v>5667.36</v>
      </c>
      <c r="C91" s="85">
        <v>-31.32</v>
      </c>
      <c r="D91" s="52">
        <v>5636.04</v>
      </c>
    </row>
    <row r="92" spans="1:4" x14ac:dyDescent="0.25">
      <c r="A92" s="89" t="s">
        <v>401</v>
      </c>
      <c r="B92" s="52">
        <v>0</v>
      </c>
      <c r="C92" s="85">
        <v>0</v>
      </c>
      <c r="D92" s="52">
        <v>0</v>
      </c>
    </row>
    <row r="93" spans="1:4" x14ac:dyDescent="0.25">
      <c r="A93" s="89" t="s">
        <v>402</v>
      </c>
      <c r="B93" s="52">
        <v>45933.82</v>
      </c>
      <c r="C93" s="85">
        <v>-187.87</v>
      </c>
      <c r="D93" s="52">
        <v>45745.95</v>
      </c>
    </row>
    <row r="94" spans="1:4" x14ac:dyDescent="0.25">
      <c r="A94" s="89" t="s">
        <v>403</v>
      </c>
      <c r="B94" s="52">
        <v>2410.98</v>
      </c>
      <c r="C94" s="85">
        <v>-31.31</v>
      </c>
      <c r="D94" s="52">
        <v>2379.67</v>
      </c>
    </row>
    <row r="95" spans="1:4" x14ac:dyDescent="0.25">
      <c r="A95" s="86" t="s">
        <v>145</v>
      </c>
      <c r="B95" s="52">
        <v>0</v>
      </c>
      <c r="C95" s="85">
        <v>0</v>
      </c>
      <c r="D95" s="52">
        <v>0</v>
      </c>
    </row>
    <row r="96" spans="1:4" x14ac:dyDescent="0.25">
      <c r="A96" s="87" t="s">
        <v>25</v>
      </c>
      <c r="B96" s="52">
        <v>0</v>
      </c>
      <c r="C96" s="85">
        <v>0</v>
      </c>
      <c r="D96" s="52">
        <v>0</v>
      </c>
    </row>
    <row r="97" spans="1:4" x14ac:dyDescent="0.25">
      <c r="A97" s="88" t="s">
        <v>115</v>
      </c>
      <c r="B97" s="52">
        <v>0</v>
      </c>
      <c r="C97" s="85">
        <v>0</v>
      </c>
      <c r="D97" s="52">
        <v>0</v>
      </c>
    </row>
    <row r="98" spans="1:4" x14ac:dyDescent="0.25">
      <c r="A98" s="89" t="s">
        <v>299</v>
      </c>
      <c r="B98" s="52">
        <v>0</v>
      </c>
      <c r="C98" s="85">
        <v>0</v>
      </c>
      <c r="D98" s="52">
        <v>0</v>
      </c>
    </row>
    <row r="99" spans="1:4" x14ac:dyDescent="0.25">
      <c r="A99" s="86" t="s">
        <v>129</v>
      </c>
      <c r="B99" s="52">
        <v>47706.03</v>
      </c>
      <c r="C99" s="85">
        <v>1322.8</v>
      </c>
      <c r="D99" s="52">
        <v>49028.83</v>
      </c>
    </row>
    <row r="100" spans="1:4" x14ac:dyDescent="0.25">
      <c r="A100" s="87" t="s">
        <v>9</v>
      </c>
      <c r="B100" s="52">
        <v>47706.03</v>
      </c>
      <c r="C100" s="85">
        <v>1322.8</v>
      </c>
      <c r="D100" s="52">
        <v>49028.83</v>
      </c>
    </row>
    <row r="101" spans="1:4" x14ac:dyDescent="0.25">
      <c r="A101" s="88" t="s">
        <v>115</v>
      </c>
      <c r="B101" s="52">
        <v>47706.03</v>
      </c>
      <c r="C101" s="85">
        <v>1322.8</v>
      </c>
      <c r="D101" s="52">
        <v>49028.83</v>
      </c>
    </row>
    <row r="102" spans="1:4" x14ac:dyDescent="0.25">
      <c r="A102" s="89" t="s">
        <v>269</v>
      </c>
      <c r="B102" s="52">
        <v>23733.81</v>
      </c>
      <c r="C102" s="85">
        <v>657.56</v>
      </c>
      <c r="D102" s="52">
        <v>24391.370000000003</v>
      </c>
    </row>
    <row r="103" spans="1:4" x14ac:dyDescent="0.25">
      <c r="A103" s="89" t="s">
        <v>270</v>
      </c>
      <c r="B103" s="52">
        <v>14968.86</v>
      </c>
      <c r="C103" s="85">
        <v>415.29</v>
      </c>
      <c r="D103" s="52">
        <v>15384.150000000001</v>
      </c>
    </row>
    <row r="104" spans="1:4" x14ac:dyDescent="0.25">
      <c r="A104" s="89" t="s">
        <v>271</v>
      </c>
      <c r="B104" s="52">
        <v>9003.36</v>
      </c>
      <c r="C104" s="85">
        <v>249.95</v>
      </c>
      <c r="D104" s="52">
        <v>9253.3100000000013</v>
      </c>
    </row>
    <row r="105" spans="1:4" x14ac:dyDescent="0.25">
      <c r="A105" s="86" t="s">
        <v>131</v>
      </c>
      <c r="B105" s="52">
        <v>42156.039999999994</v>
      </c>
      <c r="C105" s="85">
        <v>71.409999999999982</v>
      </c>
      <c r="D105" s="52">
        <v>42227.45</v>
      </c>
    </row>
    <row r="106" spans="1:4" x14ac:dyDescent="0.25">
      <c r="A106" s="87" t="s">
        <v>30</v>
      </c>
      <c r="B106" s="52">
        <v>42156.039999999994</v>
      </c>
      <c r="C106" s="85">
        <v>71.409999999999982</v>
      </c>
      <c r="D106" s="52">
        <v>42227.45</v>
      </c>
    </row>
    <row r="107" spans="1:4" x14ac:dyDescent="0.25">
      <c r="A107" s="88" t="s">
        <v>115</v>
      </c>
      <c r="B107" s="52">
        <v>8540.26</v>
      </c>
      <c r="C107" s="85">
        <v>224.38</v>
      </c>
      <c r="D107" s="52">
        <v>8764.64</v>
      </c>
    </row>
    <row r="108" spans="1:4" x14ac:dyDescent="0.25">
      <c r="A108" s="89" t="s">
        <v>274</v>
      </c>
      <c r="B108" s="52">
        <v>1959.26</v>
      </c>
      <c r="C108" s="85">
        <v>52.65</v>
      </c>
      <c r="D108" s="52">
        <v>2011.91</v>
      </c>
    </row>
    <row r="109" spans="1:4" x14ac:dyDescent="0.25">
      <c r="A109" s="89" t="s">
        <v>282</v>
      </c>
      <c r="B109" s="52">
        <v>1530.55</v>
      </c>
      <c r="C109" s="85">
        <v>38.86</v>
      </c>
      <c r="D109" s="52">
        <v>1569.4099999999999</v>
      </c>
    </row>
    <row r="110" spans="1:4" x14ac:dyDescent="0.25">
      <c r="A110" s="89" t="s">
        <v>283</v>
      </c>
      <c r="B110" s="52">
        <v>5050.45</v>
      </c>
      <c r="C110" s="85">
        <v>132.87</v>
      </c>
      <c r="D110" s="52">
        <v>5183.32</v>
      </c>
    </row>
    <row r="111" spans="1:4" x14ac:dyDescent="0.25">
      <c r="A111" s="88" t="s">
        <v>120</v>
      </c>
      <c r="B111" s="52">
        <v>33615.78</v>
      </c>
      <c r="C111" s="85">
        <v>-152.97</v>
      </c>
      <c r="D111" s="52">
        <v>33462.81</v>
      </c>
    </row>
    <row r="112" spans="1:4" x14ac:dyDescent="0.25">
      <c r="A112" s="89" t="s">
        <v>274</v>
      </c>
      <c r="B112" s="52">
        <v>7708.08</v>
      </c>
      <c r="C112" s="85">
        <v>-45.9</v>
      </c>
      <c r="D112" s="52">
        <v>7662.18</v>
      </c>
    </row>
    <row r="113" spans="1:4" x14ac:dyDescent="0.25">
      <c r="A113" s="89" t="s">
        <v>282</v>
      </c>
      <c r="B113" s="52">
        <v>6025.76</v>
      </c>
      <c r="C113" s="85">
        <v>-15.3</v>
      </c>
      <c r="D113" s="52">
        <v>6010.46</v>
      </c>
    </row>
    <row r="114" spans="1:4" x14ac:dyDescent="0.25">
      <c r="A114" s="89" t="s">
        <v>283</v>
      </c>
      <c r="B114" s="52">
        <v>19881.939999999999</v>
      </c>
      <c r="C114" s="85">
        <v>-91.77</v>
      </c>
      <c r="D114" s="52">
        <v>19790.169999999998</v>
      </c>
    </row>
    <row r="115" spans="1:4" x14ac:dyDescent="0.25">
      <c r="A115" s="86" t="s">
        <v>137</v>
      </c>
      <c r="B115" s="52">
        <v>51839.93</v>
      </c>
      <c r="C115" s="85">
        <v>90.999999999999957</v>
      </c>
      <c r="D115" s="52">
        <v>51930.93</v>
      </c>
    </row>
    <row r="116" spans="1:4" x14ac:dyDescent="0.25">
      <c r="A116" s="87" t="s">
        <v>30</v>
      </c>
      <c r="B116" s="52">
        <v>51839.93</v>
      </c>
      <c r="C116" s="85">
        <v>90.999999999999957</v>
      </c>
      <c r="D116" s="52">
        <v>51930.93</v>
      </c>
    </row>
    <row r="117" spans="1:4" x14ac:dyDescent="0.25">
      <c r="A117" s="88" t="s">
        <v>115</v>
      </c>
      <c r="B117" s="52">
        <v>10500.78</v>
      </c>
      <c r="C117" s="85">
        <v>274.52999999999997</v>
      </c>
      <c r="D117" s="52">
        <v>10775.310000000001</v>
      </c>
    </row>
    <row r="118" spans="1:4" x14ac:dyDescent="0.25">
      <c r="A118" s="89" t="s">
        <v>284</v>
      </c>
      <c r="B118" s="52">
        <v>9430.27</v>
      </c>
      <c r="C118" s="85">
        <v>246.95</v>
      </c>
      <c r="D118" s="52">
        <v>9677.2200000000012</v>
      </c>
    </row>
    <row r="119" spans="1:4" x14ac:dyDescent="0.25">
      <c r="A119" s="89" t="s">
        <v>285</v>
      </c>
      <c r="B119" s="52">
        <v>1070.51</v>
      </c>
      <c r="C119" s="85">
        <v>27.58</v>
      </c>
      <c r="D119" s="52">
        <v>1098.0899999999999</v>
      </c>
    </row>
    <row r="120" spans="1:4" x14ac:dyDescent="0.25">
      <c r="A120" s="88" t="s">
        <v>120</v>
      </c>
      <c r="B120" s="52">
        <v>41339.15</v>
      </c>
      <c r="C120" s="85">
        <v>-183.53</v>
      </c>
      <c r="D120" s="52">
        <v>41155.619999999995</v>
      </c>
    </row>
    <row r="121" spans="1:4" x14ac:dyDescent="0.25">
      <c r="A121" s="89" t="s">
        <v>284</v>
      </c>
      <c r="B121" s="52">
        <v>37133.35</v>
      </c>
      <c r="C121" s="85">
        <v>-198.83</v>
      </c>
      <c r="D121" s="52">
        <v>36934.519999999997</v>
      </c>
    </row>
    <row r="122" spans="1:4" x14ac:dyDescent="0.25">
      <c r="A122" s="89" t="s">
        <v>285</v>
      </c>
      <c r="B122" s="52">
        <v>4205.8</v>
      </c>
      <c r="C122" s="85">
        <v>15.3</v>
      </c>
      <c r="D122" s="52">
        <v>4221.1000000000004</v>
      </c>
    </row>
    <row r="123" spans="1:4" x14ac:dyDescent="0.25">
      <c r="A123" s="86" t="s">
        <v>155</v>
      </c>
      <c r="B123" s="52">
        <v>6484.39</v>
      </c>
      <c r="C123" s="85">
        <v>159.32</v>
      </c>
      <c r="D123" s="52">
        <v>6643.71</v>
      </c>
    </row>
    <row r="124" spans="1:4" x14ac:dyDescent="0.25">
      <c r="A124" s="87" t="s">
        <v>25</v>
      </c>
      <c r="B124" s="52">
        <v>6484.39</v>
      </c>
      <c r="C124" s="85">
        <v>159.32</v>
      </c>
      <c r="D124" s="52">
        <v>6643.71</v>
      </c>
    </row>
    <row r="125" spans="1:4" x14ac:dyDescent="0.25">
      <c r="A125" s="88" t="s">
        <v>115</v>
      </c>
      <c r="B125" s="52">
        <v>6484.39</v>
      </c>
      <c r="C125" s="85">
        <v>159.32</v>
      </c>
      <c r="D125" s="52">
        <v>6643.71</v>
      </c>
    </row>
    <row r="126" spans="1:4" x14ac:dyDescent="0.25">
      <c r="A126" s="89" t="s">
        <v>300</v>
      </c>
      <c r="B126" s="52">
        <v>6484.39</v>
      </c>
      <c r="C126" s="85">
        <v>159.32</v>
      </c>
      <c r="D126" s="52">
        <v>6643.71</v>
      </c>
    </row>
    <row r="127" spans="1:4" x14ac:dyDescent="0.25">
      <c r="A127" s="86" t="s">
        <v>231</v>
      </c>
      <c r="B127" s="52">
        <v>6455.7699999999995</v>
      </c>
      <c r="C127" s="85">
        <v>24.749999999999996</v>
      </c>
      <c r="D127" s="52">
        <v>6480.5199999999995</v>
      </c>
    </row>
    <row r="128" spans="1:4" x14ac:dyDescent="0.25">
      <c r="A128" s="87" t="s">
        <v>37</v>
      </c>
      <c r="B128" s="52">
        <v>6455.7699999999995</v>
      </c>
      <c r="C128" s="85">
        <v>24.749999999999996</v>
      </c>
      <c r="D128" s="52">
        <v>6480.5199999999995</v>
      </c>
    </row>
    <row r="129" spans="1:4" x14ac:dyDescent="0.25">
      <c r="A129" s="88" t="s">
        <v>115</v>
      </c>
      <c r="B129" s="52">
        <v>1523.74</v>
      </c>
      <c r="C129" s="85">
        <v>40.36</v>
      </c>
      <c r="D129" s="52">
        <v>1564.1</v>
      </c>
    </row>
    <row r="130" spans="1:4" x14ac:dyDescent="0.25">
      <c r="A130" s="89" t="s">
        <v>372</v>
      </c>
      <c r="B130" s="52">
        <v>0.96</v>
      </c>
      <c r="C130" s="85">
        <v>0</v>
      </c>
      <c r="D130" s="52">
        <v>0.96</v>
      </c>
    </row>
    <row r="131" spans="1:4" x14ac:dyDescent="0.25">
      <c r="A131" s="89" t="s">
        <v>376</v>
      </c>
      <c r="B131" s="52">
        <v>1522.78</v>
      </c>
      <c r="C131" s="85">
        <v>40.36</v>
      </c>
      <c r="D131" s="52">
        <v>1563.1399999999999</v>
      </c>
    </row>
    <row r="132" spans="1:4" x14ac:dyDescent="0.25">
      <c r="A132" s="88" t="s">
        <v>125</v>
      </c>
      <c r="B132" s="52">
        <v>1408.12</v>
      </c>
      <c r="C132" s="85">
        <v>8.0500000000000007</v>
      </c>
      <c r="D132" s="52">
        <v>1416.1699999999998</v>
      </c>
    </row>
    <row r="133" spans="1:4" x14ac:dyDescent="0.25">
      <c r="A133" s="89" t="s">
        <v>372</v>
      </c>
      <c r="B133" s="52">
        <v>0</v>
      </c>
      <c r="C133" s="85">
        <v>0</v>
      </c>
      <c r="D133" s="52">
        <v>0</v>
      </c>
    </row>
    <row r="134" spans="1:4" x14ac:dyDescent="0.25">
      <c r="A134" s="89" t="s">
        <v>376</v>
      </c>
      <c r="B134" s="52">
        <v>1408.12</v>
      </c>
      <c r="C134" s="85">
        <v>8.0500000000000007</v>
      </c>
      <c r="D134" s="52">
        <v>1416.1699999999998</v>
      </c>
    </row>
    <row r="135" spans="1:4" x14ac:dyDescent="0.25">
      <c r="A135" s="88" t="s">
        <v>120</v>
      </c>
      <c r="B135" s="52">
        <v>3523.91</v>
      </c>
      <c r="C135" s="85">
        <v>-23.66</v>
      </c>
      <c r="D135" s="52">
        <v>3500.25</v>
      </c>
    </row>
    <row r="136" spans="1:4" x14ac:dyDescent="0.25">
      <c r="A136" s="89" t="s">
        <v>372</v>
      </c>
      <c r="B136" s="52">
        <v>0</v>
      </c>
      <c r="C136" s="85">
        <v>0</v>
      </c>
      <c r="D136" s="52">
        <v>0</v>
      </c>
    </row>
    <row r="137" spans="1:4" x14ac:dyDescent="0.25">
      <c r="A137" s="89" t="s">
        <v>376</v>
      </c>
      <c r="B137" s="52">
        <v>3523.91</v>
      </c>
      <c r="C137" s="85">
        <v>-23.66</v>
      </c>
      <c r="D137" s="52">
        <v>3500.25</v>
      </c>
    </row>
    <row r="138" spans="1:4" x14ac:dyDescent="0.25">
      <c r="A138" s="86" t="s">
        <v>130</v>
      </c>
      <c r="B138" s="52">
        <v>50393.96</v>
      </c>
      <c r="C138" s="85">
        <v>1397.15</v>
      </c>
      <c r="D138" s="52">
        <v>51791.11</v>
      </c>
    </row>
    <row r="139" spans="1:4" x14ac:dyDescent="0.25">
      <c r="A139" s="87" t="s">
        <v>9</v>
      </c>
      <c r="B139" s="52">
        <v>50393.96</v>
      </c>
      <c r="C139" s="85">
        <v>1397.15</v>
      </c>
      <c r="D139" s="52">
        <v>51791.11</v>
      </c>
    </row>
    <row r="140" spans="1:4" x14ac:dyDescent="0.25">
      <c r="A140" s="88" t="s">
        <v>115</v>
      </c>
      <c r="B140" s="52">
        <v>50393.96</v>
      </c>
      <c r="C140" s="85">
        <v>1397.15</v>
      </c>
      <c r="D140" s="52">
        <v>51791.11</v>
      </c>
    </row>
    <row r="141" spans="1:4" x14ac:dyDescent="0.25">
      <c r="A141" s="89" t="s">
        <v>272</v>
      </c>
      <c r="B141" s="52">
        <v>237.13</v>
      </c>
      <c r="C141" s="85">
        <v>6.4</v>
      </c>
      <c r="D141" s="52">
        <v>243.53</v>
      </c>
    </row>
    <row r="142" spans="1:4" x14ac:dyDescent="0.25">
      <c r="A142" s="89" t="s">
        <v>273</v>
      </c>
      <c r="B142" s="52">
        <v>50156.83</v>
      </c>
      <c r="C142" s="85">
        <v>1390.75</v>
      </c>
      <c r="D142" s="52">
        <v>51547.58</v>
      </c>
    </row>
    <row r="143" spans="1:4" x14ac:dyDescent="0.25">
      <c r="A143" s="86" t="s">
        <v>171</v>
      </c>
      <c r="B143" s="52">
        <v>8758.7899999999991</v>
      </c>
      <c r="C143" s="85">
        <v>140.71</v>
      </c>
      <c r="D143" s="52">
        <v>8899.5</v>
      </c>
    </row>
    <row r="144" spans="1:4" x14ac:dyDescent="0.25">
      <c r="A144" s="87" t="s">
        <v>16</v>
      </c>
      <c r="B144" s="52">
        <v>8758.7899999999991</v>
      </c>
      <c r="C144" s="85">
        <v>140.71</v>
      </c>
      <c r="D144" s="52">
        <v>8899.5</v>
      </c>
    </row>
    <row r="145" spans="1:4" x14ac:dyDescent="0.25">
      <c r="A145" s="88" t="s">
        <v>115</v>
      </c>
      <c r="B145" s="52">
        <v>2873.8399999999997</v>
      </c>
      <c r="C145" s="85">
        <v>87.13</v>
      </c>
      <c r="D145" s="52">
        <v>2960.97</v>
      </c>
    </row>
    <row r="146" spans="1:4" x14ac:dyDescent="0.25">
      <c r="A146" s="89" t="s">
        <v>383</v>
      </c>
      <c r="B146" s="52">
        <v>123.14</v>
      </c>
      <c r="C146" s="85">
        <v>1.89</v>
      </c>
      <c r="D146" s="52">
        <v>125.03</v>
      </c>
    </row>
    <row r="147" spans="1:4" x14ac:dyDescent="0.25">
      <c r="A147" s="89" t="s">
        <v>384</v>
      </c>
      <c r="B147" s="52">
        <v>18.940000000000001</v>
      </c>
      <c r="C147" s="85">
        <v>1.89</v>
      </c>
      <c r="D147" s="52">
        <v>20.830000000000002</v>
      </c>
    </row>
    <row r="148" spans="1:4" x14ac:dyDescent="0.25">
      <c r="A148" s="89" t="s">
        <v>385</v>
      </c>
      <c r="B148" s="52">
        <v>7.58</v>
      </c>
      <c r="C148" s="85">
        <v>0</v>
      </c>
      <c r="D148" s="52">
        <v>7.58</v>
      </c>
    </row>
    <row r="149" spans="1:4" x14ac:dyDescent="0.25">
      <c r="A149" s="89" t="s">
        <v>386</v>
      </c>
      <c r="B149" s="52">
        <v>2724.18</v>
      </c>
      <c r="C149" s="85">
        <v>83.35</v>
      </c>
      <c r="D149" s="52">
        <v>2807.5299999999997</v>
      </c>
    </row>
    <row r="150" spans="1:4" x14ac:dyDescent="0.25">
      <c r="A150" s="88" t="s">
        <v>125</v>
      </c>
      <c r="B150" s="52">
        <v>1755</v>
      </c>
      <c r="C150" s="85">
        <v>31.62</v>
      </c>
      <c r="D150" s="52">
        <v>1786.62</v>
      </c>
    </row>
    <row r="151" spans="1:4" x14ac:dyDescent="0.25">
      <c r="A151" s="89" t="s">
        <v>383</v>
      </c>
      <c r="B151" s="52">
        <v>63.24</v>
      </c>
      <c r="C151" s="85">
        <v>0</v>
      </c>
      <c r="D151" s="52">
        <v>63.24</v>
      </c>
    </row>
    <row r="152" spans="1:4" x14ac:dyDescent="0.25">
      <c r="A152" s="89" t="s">
        <v>384</v>
      </c>
      <c r="B152" s="52">
        <v>0</v>
      </c>
      <c r="C152" s="85">
        <v>0</v>
      </c>
      <c r="D152" s="52">
        <v>0</v>
      </c>
    </row>
    <row r="153" spans="1:4" x14ac:dyDescent="0.25">
      <c r="A153" s="89" t="s">
        <v>385</v>
      </c>
      <c r="B153" s="52">
        <v>0</v>
      </c>
      <c r="C153" s="85">
        <v>0</v>
      </c>
      <c r="D153" s="52">
        <v>0</v>
      </c>
    </row>
    <row r="154" spans="1:4" x14ac:dyDescent="0.25">
      <c r="A154" s="89" t="s">
        <v>386</v>
      </c>
      <c r="B154" s="52">
        <v>1691.76</v>
      </c>
      <c r="C154" s="85">
        <v>31.62</v>
      </c>
      <c r="D154" s="52">
        <v>1723.3799999999999</v>
      </c>
    </row>
    <row r="155" spans="1:4" x14ac:dyDescent="0.25">
      <c r="A155" s="88" t="s">
        <v>120</v>
      </c>
      <c r="B155" s="52">
        <v>4129.95</v>
      </c>
      <c r="C155" s="85">
        <v>21.96</v>
      </c>
      <c r="D155" s="52">
        <v>4151.91</v>
      </c>
    </row>
    <row r="156" spans="1:4" x14ac:dyDescent="0.25">
      <c r="A156" s="89" t="s">
        <v>383</v>
      </c>
      <c r="B156" s="52">
        <v>175.74</v>
      </c>
      <c r="C156" s="85">
        <v>0</v>
      </c>
      <c r="D156" s="52">
        <v>175.74</v>
      </c>
    </row>
    <row r="157" spans="1:4" x14ac:dyDescent="0.25">
      <c r="A157" s="89" t="s">
        <v>384</v>
      </c>
      <c r="B157" s="52">
        <v>21.97</v>
      </c>
      <c r="C157" s="85">
        <v>0</v>
      </c>
      <c r="D157" s="52">
        <v>21.97</v>
      </c>
    </row>
    <row r="158" spans="1:4" x14ac:dyDescent="0.25">
      <c r="A158" s="89" t="s">
        <v>385</v>
      </c>
      <c r="B158" s="52">
        <v>0</v>
      </c>
      <c r="C158" s="85">
        <v>0</v>
      </c>
      <c r="D158" s="52">
        <v>0</v>
      </c>
    </row>
    <row r="159" spans="1:4" x14ac:dyDescent="0.25">
      <c r="A159" s="89" t="s">
        <v>386</v>
      </c>
      <c r="B159" s="52">
        <v>3932.24</v>
      </c>
      <c r="C159" s="85">
        <v>21.96</v>
      </c>
      <c r="D159" s="52">
        <v>3954.2</v>
      </c>
    </row>
    <row r="160" spans="1:4" x14ac:dyDescent="0.25">
      <c r="A160" s="86" t="s">
        <v>138</v>
      </c>
      <c r="B160" s="52">
        <v>21086.97</v>
      </c>
      <c r="C160" s="85">
        <v>309.84000000000003</v>
      </c>
      <c r="D160" s="52">
        <v>21396.81</v>
      </c>
    </row>
    <row r="161" spans="1:4" x14ac:dyDescent="0.25">
      <c r="A161" s="87" t="s">
        <v>47</v>
      </c>
      <c r="B161" s="52">
        <v>21086.97</v>
      </c>
      <c r="C161" s="85">
        <v>309.84000000000003</v>
      </c>
      <c r="D161" s="52">
        <v>21396.81</v>
      </c>
    </row>
    <row r="162" spans="1:4" x14ac:dyDescent="0.25">
      <c r="A162" s="88" t="s">
        <v>115</v>
      </c>
      <c r="B162" s="52">
        <v>13707.52</v>
      </c>
      <c r="C162" s="85">
        <v>368.99</v>
      </c>
      <c r="D162" s="52">
        <v>14076.51</v>
      </c>
    </row>
    <row r="163" spans="1:4" x14ac:dyDescent="0.25">
      <c r="A163" s="89" t="s">
        <v>286</v>
      </c>
      <c r="B163" s="52">
        <v>13707.52</v>
      </c>
      <c r="C163" s="85">
        <v>368.99</v>
      </c>
      <c r="D163" s="52">
        <v>14076.51</v>
      </c>
    </row>
    <row r="164" spans="1:4" x14ac:dyDescent="0.25">
      <c r="A164" s="89" t="s">
        <v>291</v>
      </c>
      <c r="B164" s="52">
        <v>0</v>
      </c>
      <c r="C164" s="85">
        <v>0</v>
      </c>
      <c r="D164" s="52">
        <v>0</v>
      </c>
    </row>
    <row r="165" spans="1:4" x14ac:dyDescent="0.25">
      <c r="A165" s="88" t="s">
        <v>120</v>
      </c>
      <c r="B165" s="52">
        <v>7379.45</v>
      </c>
      <c r="C165" s="85">
        <v>-59.15</v>
      </c>
      <c r="D165" s="52">
        <v>7320.3</v>
      </c>
    </row>
    <row r="166" spans="1:4" x14ac:dyDescent="0.25">
      <c r="A166" s="89" t="s">
        <v>286</v>
      </c>
      <c r="B166" s="52">
        <v>7379.45</v>
      </c>
      <c r="C166" s="85">
        <v>-59.15</v>
      </c>
      <c r="D166" s="52">
        <v>7320.3</v>
      </c>
    </row>
    <row r="167" spans="1:4" x14ac:dyDescent="0.25">
      <c r="A167" s="89" t="s">
        <v>291</v>
      </c>
      <c r="B167" s="52">
        <v>0</v>
      </c>
      <c r="C167" s="85">
        <v>0</v>
      </c>
      <c r="D167" s="52">
        <v>0</v>
      </c>
    </row>
    <row r="168" spans="1:4" x14ac:dyDescent="0.25">
      <c r="A168" s="86" t="s">
        <v>234</v>
      </c>
      <c r="B168" s="52">
        <v>103785.55</v>
      </c>
      <c r="C168" s="85">
        <v>51.06</v>
      </c>
      <c r="D168" s="52">
        <v>103836.61</v>
      </c>
    </row>
    <row r="169" spans="1:4" x14ac:dyDescent="0.25">
      <c r="A169" s="87" t="s">
        <v>50</v>
      </c>
      <c r="B169" s="52">
        <v>103785.55</v>
      </c>
      <c r="C169" s="85">
        <v>51.06</v>
      </c>
      <c r="D169" s="52">
        <v>103836.61</v>
      </c>
    </row>
    <row r="170" spans="1:4" x14ac:dyDescent="0.25">
      <c r="A170" s="88" t="s">
        <v>125</v>
      </c>
      <c r="B170" s="52">
        <v>12716.25</v>
      </c>
      <c r="C170" s="85">
        <v>71.59</v>
      </c>
      <c r="D170" s="52">
        <v>12787.84</v>
      </c>
    </row>
    <row r="171" spans="1:4" x14ac:dyDescent="0.25">
      <c r="A171" s="89" t="s">
        <v>321</v>
      </c>
      <c r="B171" s="52">
        <v>178.98</v>
      </c>
      <c r="C171" s="85">
        <v>0</v>
      </c>
      <c r="D171" s="52">
        <v>178.98</v>
      </c>
    </row>
    <row r="172" spans="1:4" x14ac:dyDescent="0.25">
      <c r="A172" s="89" t="s">
        <v>327</v>
      </c>
      <c r="B172" s="52">
        <v>0</v>
      </c>
      <c r="C172" s="85">
        <v>0</v>
      </c>
      <c r="D172" s="52">
        <v>0</v>
      </c>
    </row>
    <row r="173" spans="1:4" x14ac:dyDescent="0.25">
      <c r="A173" s="89" t="s">
        <v>328</v>
      </c>
      <c r="B173" s="52">
        <v>3141.03</v>
      </c>
      <c r="C173" s="85">
        <v>26.84</v>
      </c>
      <c r="D173" s="52">
        <v>3167.8700000000003</v>
      </c>
    </row>
    <row r="174" spans="1:4" x14ac:dyDescent="0.25">
      <c r="A174" s="89" t="s">
        <v>329</v>
      </c>
      <c r="B174" s="52">
        <v>9396.24</v>
      </c>
      <c r="C174" s="85">
        <v>44.75</v>
      </c>
      <c r="D174" s="52">
        <v>9440.99</v>
      </c>
    </row>
    <row r="175" spans="1:4" x14ac:dyDescent="0.25">
      <c r="A175" s="88" t="s">
        <v>120</v>
      </c>
      <c r="B175" s="52">
        <v>91069.3</v>
      </c>
      <c r="C175" s="85">
        <v>-20.53</v>
      </c>
      <c r="D175" s="52">
        <v>91048.77</v>
      </c>
    </row>
    <row r="176" spans="1:4" x14ac:dyDescent="0.25">
      <c r="A176" s="89" t="s">
        <v>321</v>
      </c>
      <c r="B176" s="52">
        <v>1313.89</v>
      </c>
      <c r="C176" s="85">
        <v>-20.53</v>
      </c>
      <c r="D176" s="52">
        <v>1293.3600000000001</v>
      </c>
    </row>
    <row r="177" spans="1:4" x14ac:dyDescent="0.25">
      <c r="A177" s="89" t="s">
        <v>327</v>
      </c>
      <c r="B177" s="52">
        <v>0</v>
      </c>
      <c r="C177" s="85">
        <v>0</v>
      </c>
      <c r="D177" s="52">
        <v>0</v>
      </c>
    </row>
    <row r="178" spans="1:4" x14ac:dyDescent="0.25">
      <c r="A178" s="89" t="s">
        <v>328</v>
      </c>
      <c r="B178" s="52">
        <v>22500.44</v>
      </c>
      <c r="C178" s="85">
        <v>0</v>
      </c>
      <c r="D178" s="52">
        <v>22500.44</v>
      </c>
    </row>
    <row r="179" spans="1:4" x14ac:dyDescent="0.25">
      <c r="A179" s="89" t="s">
        <v>329</v>
      </c>
      <c r="B179" s="52">
        <v>67254.97</v>
      </c>
      <c r="C179" s="85">
        <v>0</v>
      </c>
      <c r="D179" s="52">
        <v>67254.97</v>
      </c>
    </row>
    <row r="180" spans="1:4" x14ac:dyDescent="0.25">
      <c r="A180" s="86" t="s">
        <v>208</v>
      </c>
      <c r="B180" s="52">
        <v>15157.68</v>
      </c>
      <c r="C180" s="85">
        <v>102.56999999999996</v>
      </c>
      <c r="D180" s="52">
        <v>15260.25</v>
      </c>
    </row>
    <row r="181" spans="1:4" x14ac:dyDescent="0.25">
      <c r="A181" s="87" t="s">
        <v>55</v>
      </c>
      <c r="B181" s="52">
        <v>15157.68</v>
      </c>
      <c r="C181" s="85">
        <v>102.56999999999996</v>
      </c>
      <c r="D181" s="52">
        <v>15260.25</v>
      </c>
    </row>
    <row r="182" spans="1:4" x14ac:dyDescent="0.25">
      <c r="A182" s="88" t="s">
        <v>115</v>
      </c>
      <c r="B182" s="52">
        <v>4000.3199999999997</v>
      </c>
      <c r="C182" s="85">
        <v>114.39999999999999</v>
      </c>
      <c r="D182" s="52">
        <v>4114.7199999999993</v>
      </c>
    </row>
    <row r="183" spans="1:4" x14ac:dyDescent="0.25">
      <c r="A183" s="89" t="s">
        <v>360</v>
      </c>
      <c r="B183" s="52">
        <v>0</v>
      </c>
      <c r="C183" s="85">
        <v>0</v>
      </c>
      <c r="D183" s="52">
        <v>0</v>
      </c>
    </row>
    <row r="184" spans="1:4" x14ac:dyDescent="0.25">
      <c r="A184" s="89" t="s">
        <v>361</v>
      </c>
      <c r="B184" s="52">
        <v>1807.56</v>
      </c>
      <c r="C184" s="85">
        <v>51.75</v>
      </c>
      <c r="D184" s="52">
        <v>1859.31</v>
      </c>
    </row>
    <row r="185" spans="1:4" x14ac:dyDescent="0.25">
      <c r="A185" s="89" t="s">
        <v>362</v>
      </c>
      <c r="B185" s="52">
        <v>0</v>
      </c>
      <c r="C185" s="85">
        <v>0</v>
      </c>
      <c r="D185" s="52">
        <v>0</v>
      </c>
    </row>
    <row r="186" spans="1:4" x14ac:dyDescent="0.25">
      <c r="A186" s="89" t="s">
        <v>363</v>
      </c>
      <c r="B186" s="52">
        <v>1015.89</v>
      </c>
      <c r="C186" s="85">
        <v>28.74</v>
      </c>
      <c r="D186" s="52">
        <v>1044.6299999999999</v>
      </c>
    </row>
    <row r="187" spans="1:4" x14ac:dyDescent="0.25">
      <c r="A187" s="89" t="s">
        <v>364</v>
      </c>
      <c r="B187" s="52">
        <v>1176.8699999999999</v>
      </c>
      <c r="C187" s="85">
        <v>33.909999999999997</v>
      </c>
      <c r="D187" s="52">
        <v>1210.78</v>
      </c>
    </row>
    <row r="188" spans="1:4" x14ac:dyDescent="0.25">
      <c r="A188" s="88" t="s">
        <v>125</v>
      </c>
      <c r="B188" s="52">
        <v>3220.59</v>
      </c>
      <c r="C188" s="85">
        <v>42.760000000000005</v>
      </c>
      <c r="D188" s="52">
        <v>3263.3499999999995</v>
      </c>
    </row>
    <row r="189" spans="1:4" x14ac:dyDescent="0.25">
      <c r="A189" s="89" t="s">
        <v>360</v>
      </c>
      <c r="B189" s="52">
        <v>0</v>
      </c>
      <c r="C189" s="85">
        <v>0</v>
      </c>
      <c r="D189" s="52">
        <v>0</v>
      </c>
    </row>
    <row r="190" spans="1:4" x14ac:dyDescent="0.25">
      <c r="A190" s="89" t="s">
        <v>361</v>
      </c>
      <c r="B190" s="52">
        <v>1453.54</v>
      </c>
      <c r="C190" s="85">
        <v>21.37</v>
      </c>
      <c r="D190" s="52">
        <v>1474.9099999999999</v>
      </c>
    </row>
    <row r="191" spans="1:4" x14ac:dyDescent="0.25">
      <c r="A191" s="89" t="s">
        <v>362</v>
      </c>
      <c r="B191" s="52">
        <v>0</v>
      </c>
      <c r="C191" s="85">
        <v>0</v>
      </c>
      <c r="D191" s="52">
        <v>0</v>
      </c>
    </row>
    <row r="192" spans="1:4" x14ac:dyDescent="0.25">
      <c r="A192" s="89" t="s">
        <v>363</v>
      </c>
      <c r="B192" s="52">
        <v>819.4</v>
      </c>
      <c r="C192" s="85">
        <v>14.26</v>
      </c>
      <c r="D192" s="52">
        <v>833.66</v>
      </c>
    </row>
    <row r="193" spans="1:4" x14ac:dyDescent="0.25">
      <c r="A193" s="89" t="s">
        <v>364</v>
      </c>
      <c r="B193" s="52">
        <v>947.65</v>
      </c>
      <c r="C193" s="85">
        <v>7.13</v>
      </c>
      <c r="D193" s="52">
        <v>954.78</v>
      </c>
    </row>
    <row r="194" spans="1:4" x14ac:dyDescent="0.25">
      <c r="A194" s="88" t="s">
        <v>120</v>
      </c>
      <c r="B194" s="52">
        <v>7936.77</v>
      </c>
      <c r="C194" s="85">
        <v>-54.59</v>
      </c>
      <c r="D194" s="52">
        <v>7882.18</v>
      </c>
    </row>
    <row r="195" spans="1:4" x14ac:dyDescent="0.25">
      <c r="A195" s="89" t="s">
        <v>360</v>
      </c>
      <c r="B195" s="52">
        <v>0</v>
      </c>
      <c r="C195" s="85">
        <v>0</v>
      </c>
      <c r="D195" s="52">
        <v>0</v>
      </c>
    </row>
    <row r="196" spans="1:4" x14ac:dyDescent="0.25">
      <c r="A196" s="89" t="s">
        <v>361</v>
      </c>
      <c r="B196" s="52">
        <v>3589.63</v>
      </c>
      <c r="C196" s="85">
        <v>-20.46</v>
      </c>
      <c r="D196" s="52">
        <v>3569.17</v>
      </c>
    </row>
    <row r="197" spans="1:4" x14ac:dyDescent="0.25">
      <c r="A197" s="89" t="s">
        <v>362</v>
      </c>
      <c r="B197" s="52">
        <v>0</v>
      </c>
      <c r="C197" s="85">
        <v>0</v>
      </c>
      <c r="D197" s="52">
        <v>0</v>
      </c>
    </row>
    <row r="198" spans="1:4" x14ac:dyDescent="0.25">
      <c r="A198" s="89" t="s">
        <v>363</v>
      </c>
      <c r="B198" s="52">
        <v>2013.2</v>
      </c>
      <c r="C198" s="85">
        <v>-13.66</v>
      </c>
      <c r="D198" s="52">
        <v>1999.54</v>
      </c>
    </row>
    <row r="199" spans="1:4" x14ac:dyDescent="0.25">
      <c r="A199" s="89" t="s">
        <v>364</v>
      </c>
      <c r="B199" s="52">
        <v>2333.94</v>
      </c>
      <c r="C199" s="85">
        <v>-20.47</v>
      </c>
      <c r="D199" s="52">
        <v>2313.4700000000003</v>
      </c>
    </row>
    <row r="200" spans="1:4" x14ac:dyDescent="0.25">
      <c r="A200" s="86" t="s">
        <v>218</v>
      </c>
      <c r="B200" s="52">
        <v>171954.53</v>
      </c>
      <c r="C200" s="85">
        <v>1139.44</v>
      </c>
      <c r="D200" s="52">
        <v>173093.96999999997</v>
      </c>
    </row>
    <row r="201" spans="1:4" x14ac:dyDescent="0.25">
      <c r="A201" s="87" t="s">
        <v>55</v>
      </c>
      <c r="B201" s="52">
        <v>171954.53</v>
      </c>
      <c r="C201" s="85">
        <v>1139.44</v>
      </c>
      <c r="D201" s="52">
        <v>173093.96999999997</v>
      </c>
    </row>
    <row r="202" spans="1:4" x14ac:dyDescent="0.25">
      <c r="A202" s="88" t="s">
        <v>115</v>
      </c>
      <c r="B202" s="52">
        <v>45312.14</v>
      </c>
      <c r="C202" s="85">
        <v>1306.23</v>
      </c>
      <c r="D202" s="52">
        <v>46618.37</v>
      </c>
    </row>
    <row r="203" spans="1:4" x14ac:dyDescent="0.25">
      <c r="A203" s="89" t="s">
        <v>365</v>
      </c>
      <c r="B203" s="52">
        <v>45312.14</v>
      </c>
      <c r="C203" s="85">
        <v>1306.23</v>
      </c>
      <c r="D203" s="52">
        <v>46618.37</v>
      </c>
    </row>
    <row r="204" spans="1:4" x14ac:dyDescent="0.25">
      <c r="A204" s="88" t="s">
        <v>125</v>
      </c>
      <c r="B204" s="52">
        <v>36580.78</v>
      </c>
      <c r="C204" s="85">
        <v>413.28</v>
      </c>
      <c r="D204" s="52">
        <v>36994.06</v>
      </c>
    </row>
    <row r="205" spans="1:4" x14ac:dyDescent="0.25">
      <c r="A205" s="89" t="s">
        <v>365</v>
      </c>
      <c r="B205" s="52">
        <v>36580.78</v>
      </c>
      <c r="C205" s="85">
        <v>413.28</v>
      </c>
      <c r="D205" s="52">
        <v>36994.06</v>
      </c>
    </row>
    <row r="206" spans="1:4" x14ac:dyDescent="0.25">
      <c r="A206" s="88" t="s">
        <v>120</v>
      </c>
      <c r="B206" s="52">
        <v>90061.61</v>
      </c>
      <c r="C206" s="85">
        <v>-580.07000000000005</v>
      </c>
      <c r="D206" s="52">
        <v>89481.54</v>
      </c>
    </row>
    <row r="207" spans="1:4" x14ac:dyDescent="0.25">
      <c r="A207" s="89" t="s">
        <v>365</v>
      </c>
      <c r="B207" s="52">
        <v>90061.61</v>
      </c>
      <c r="C207" s="85">
        <v>-580.07000000000005</v>
      </c>
      <c r="D207" s="52">
        <v>89481.54</v>
      </c>
    </row>
    <row r="208" spans="1:4" x14ac:dyDescent="0.25">
      <c r="A208" s="86" t="s">
        <v>156</v>
      </c>
      <c r="B208" s="52">
        <v>11191.45</v>
      </c>
      <c r="C208" s="85">
        <v>275.10999999999996</v>
      </c>
      <c r="D208" s="52">
        <v>11466.56</v>
      </c>
    </row>
    <row r="209" spans="1:4" x14ac:dyDescent="0.25">
      <c r="A209" s="87" t="s">
        <v>25</v>
      </c>
      <c r="B209" s="52">
        <v>11191.45</v>
      </c>
      <c r="C209" s="85">
        <v>275.10999999999996</v>
      </c>
      <c r="D209" s="52">
        <v>11466.56</v>
      </c>
    </row>
    <row r="210" spans="1:4" x14ac:dyDescent="0.25">
      <c r="A210" s="88" t="s">
        <v>115</v>
      </c>
      <c r="B210" s="52">
        <v>11191.45</v>
      </c>
      <c r="C210" s="85">
        <v>275.10999999999996</v>
      </c>
      <c r="D210" s="52">
        <v>11466.56</v>
      </c>
    </row>
    <row r="211" spans="1:4" x14ac:dyDescent="0.25">
      <c r="A211" s="89" t="s">
        <v>301</v>
      </c>
      <c r="B211" s="52">
        <v>31.87</v>
      </c>
      <c r="C211" s="85">
        <v>0.65</v>
      </c>
      <c r="D211" s="52">
        <v>32.520000000000003</v>
      </c>
    </row>
    <row r="212" spans="1:4" x14ac:dyDescent="0.25">
      <c r="A212" s="89" t="s">
        <v>302</v>
      </c>
      <c r="B212" s="52">
        <v>9962.98</v>
      </c>
      <c r="C212" s="85">
        <v>245.17</v>
      </c>
      <c r="D212" s="52">
        <v>10208.15</v>
      </c>
    </row>
    <row r="213" spans="1:4" x14ac:dyDescent="0.25">
      <c r="A213" s="89" t="s">
        <v>303</v>
      </c>
      <c r="B213" s="52">
        <v>719.26</v>
      </c>
      <c r="C213" s="85">
        <v>18.22</v>
      </c>
      <c r="D213" s="52">
        <v>737.48</v>
      </c>
    </row>
    <row r="214" spans="1:4" x14ac:dyDescent="0.25">
      <c r="A214" s="89" t="s">
        <v>345</v>
      </c>
      <c r="B214" s="52">
        <v>477.34</v>
      </c>
      <c r="C214" s="85">
        <v>11.07</v>
      </c>
      <c r="D214" s="52">
        <v>488.40999999999997</v>
      </c>
    </row>
    <row r="215" spans="1:4" x14ac:dyDescent="0.25">
      <c r="A215" s="86" t="s">
        <v>172</v>
      </c>
      <c r="B215" s="52">
        <v>21263</v>
      </c>
      <c r="C215" s="85">
        <v>307.51</v>
      </c>
      <c r="D215" s="52">
        <v>21570.51</v>
      </c>
    </row>
    <row r="216" spans="1:4" x14ac:dyDescent="0.25">
      <c r="A216" s="87" t="s">
        <v>16</v>
      </c>
      <c r="B216" s="52">
        <v>21263</v>
      </c>
      <c r="C216" s="85">
        <v>307.51</v>
      </c>
      <c r="D216" s="52">
        <v>21570.51</v>
      </c>
    </row>
    <row r="217" spans="1:4" x14ac:dyDescent="0.25">
      <c r="A217" s="88" t="s">
        <v>115</v>
      </c>
      <c r="B217" s="52">
        <v>6935.49</v>
      </c>
      <c r="C217" s="85">
        <v>206.49</v>
      </c>
      <c r="D217" s="52">
        <v>7141.98</v>
      </c>
    </row>
    <row r="218" spans="1:4" x14ac:dyDescent="0.25">
      <c r="A218" s="89" t="s">
        <v>387</v>
      </c>
      <c r="B218" s="52">
        <v>0</v>
      </c>
      <c r="C218" s="85">
        <v>0</v>
      </c>
      <c r="D218" s="52">
        <v>0</v>
      </c>
    </row>
    <row r="219" spans="1:4" x14ac:dyDescent="0.25">
      <c r="A219" s="89" t="s">
        <v>388</v>
      </c>
      <c r="B219" s="52">
        <v>6935.49</v>
      </c>
      <c r="C219" s="85">
        <v>206.49</v>
      </c>
      <c r="D219" s="52">
        <v>7141.98</v>
      </c>
    </row>
    <row r="220" spans="1:4" x14ac:dyDescent="0.25">
      <c r="A220" s="89" t="s">
        <v>389</v>
      </c>
      <c r="B220" s="52">
        <v>0</v>
      </c>
      <c r="C220" s="85">
        <v>0</v>
      </c>
      <c r="D220" s="52">
        <v>0</v>
      </c>
    </row>
    <row r="221" spans="1:4" x14ac:dyDescent="0.25">
      <c r="A221" s="88" t="s">
        <v>125</v>
      </c>
      <c r="B221" s="52">
        <v>4332.16</v>
      </c>
      <c r="C221" s="85">
        <v>79.05</v>
      </c>
      <c r="D221" s="52">
        <v>4411.21</v>
      </c>
    </row>
    <row r="222" spans="1:4" x14ac:dyDescent="0.25">
      <c r="A222" s="89" t="s">
        <v>387</v>
      </c>
      <c r="B222" s="52">
        <v>0</v>
      </c>
      <c r="C222" s="85">
        <v>0</v>
      </c>
      <c r="D222" s="52">
        <v>0</v>
      </c>
    </row>
    <row r="223" spans="1:4" x14ac:dyDescent="0.25">
      <c r="A223" s="89" t="s">
        <v>388</v>
      </c>
      <c r="B223" s="52">
        <v>4332.16</v>
      </c>
      <c r="C223" s="85">
        <v>79.05</v>
      </c>
      <c r="D223" s="52">
        <v>4411.21</v>
      </c>
    </row>
    <row r="224" spans="1:4" x14ac:dyDescent="0.25">
      <c r="A224" s="89" t="s">
        <v>389</v>
      </c>
      <c r="B224" s="52">
        <v>0</v>
      </c>
      <c r="C224" s="85">
        <v>0</v>
      </c>
      <c r="D224" s="52">
        <v>0</v>
      </c>
    </row>
    <row r="225" spans="1:4" x14ac:dyDescent="0.25">
      <c r="A225" s="88" t="s">
        <v>120</v>
      </c>
      <c r="B225" s="52">
        <v>9995.35</v>
      </c>
      <c r="C225" s="85">
        <v>21.97</v>
      </c>
      <c r="D225" s="52">
        <v>10017.32</v>
      </c>
    </row>
    <row r="226" spans="1:4" x14ac:dyDescent="0.25">
      <c r="A226" s="89" t="s">
        <v>387</v>
      </c>
      <c r="B226" s="52">
        <v>0</v>
      </c>
      <c r="C226" s="85">
        <v>0</v>
      </c>
      <c r="D226" s="52">
        <v>0</v>
      </c>
    </row>
    <row r="227" spans="1:4" x14ac:dyDescent="0.25">
      <c r="A227" s="89" t="s">
        <v>388</v>
      </c>
      <c r="B227" s="52">
        <v>9995.35</v>
      </c>
      <c r="C227" s="85">
        <v>21.97</v>
      </c>
      <c r="D227" s="52">
        <v>10017.32</v>
      </c>
    </row>
    <row r="228" spans="1:4" x14ac:dyDescent="0.25">
      <c r="A228" s="89" t="s">
        <v>389</v>
      </c>
      <c r="B228" s="52">
        <v>0</v>
      </c>
      <c r="C228" s="85">
        <v>0</v>
      </c>
      <c r="D228" s="52">
        <v>0</v>
      </c>
    </row>
    <row r="229" spans="1:4" x14ac:dyDescent="0.25">
      <c r="A229" s="86" t="s">
        <v>173</v>
      </c>
      <c r="B229" s="52">
        <v>40133.100000000006</v>
      </c>
      <c r="C229" s="85">
        <v>472.8</v>
      </c>
      <c r="D229" s="52">
        <v>40605.899999999994</v>
      </c>
    </row>
    <row r="230" spans="1:4" x14ac:dyDescent="0.25">
      <c r="A230" s="87" t="s">
        <v>16</v>
      </c>
      <c r="B230" s="52">
        <v>40133.100000000006</v>
      </c>
      <c r="C230" s="85">
        <v>472.8</v>
      </c>
      <c r="D230" s="52">
        <v>40605.899999999994</v>
      </c>
    </row>
    <row r="231" spans="1:4" x14ac:dyDescent="0.25">
      <c r="A231" s="88" t="s">
        <v>115</v>
      </c>
      <c r="B231" s="52">
        <v>13088.58</v>
      </c>
      <c r="C231" s="85">
        <v>390.24</v>
      </c>
      <c r="D231" s="52">
        <v>13478.82</v>
      </c>
    </row>
    <row r="232" spans="1:4" x14ac:dyDescent="0.25">
      <c r="A232" s="89" t="s">
        <v>390</v>
      </c>
      <c r="B232" s="52">
        <v>13088.58</v>
      </c>
      <c r="C232" s="85">
        <v>390.24</v>
      </c>
      <c r="D232" s="52">
        <v>13478.82</v>
      </c>
    </row>
    <row r="233" spans="1:4" x14ac:dyDescent="0.25">
      <c r="A233" s="88" t="s">
        <v>125</v>
      </c>
      <c r="B233" s="52">
        <v>8174.18</v>
      </c>
      <c r="C233" s="85">
        <v>126.49</v>
      </c>
      <c r="D233" s="52">
        <v>8300.67</v>
      </c>
    </row>
    <row r="234" spans="1:4" x14ac:dyDescent="0.25">
      <c r="A234" s="89" t="s">
        <v>390</v>
      </c>
      <c r="B234" s="52">
        <v>8174.18</v>
      </c>
      <c r="C234" s="85">
        <v>126.49</v>
      </c>
      <c r="D234" s="52">
        <v>8300.67</v>
      </c>
    </row>
    <row r="235" spans="1:4" x14ac:dyDescent="0.25">
      <c r="A235" s="88" t="s">
        <v>120</v>
      </c>
      <c r="B235" s="52">
        <v>18870.34</v>
      </c>
      <c r="C235" s="85">
        <v>-43.93</v>
      </c>
      <c r="D235" s="52">
        <v>18826.41</v>
      </c>
    </row>
    <row r="236" spans="1:4" x14ac:dyDescent="0.25">
      <c r="A236" s="89" t="s">
        <v>390</v>
      </c>
      <c r="B236" s="52">
        <v>18870.34</v>
      </c>
      <c r="C236" s="85">
        <v>-43.93</v>
      </c>
      <c r="D236" s="52">
        <v>18826.41</v>
      </c>
    </row>
    <row r="237" spans="1:4" x14ac:dyDescent="0.25">
      <c r="A237" s="86" t="s">
        <v>182</v>
      </c>
      <c r="B237" s="52">
        <v>83006.52</v>
      </c>
      <c r="C237" s="85">
        <v>-313.12</v>
      </c>
      <c r="D237" s="52">
        <v>82693.400000000009</v>
      </c>
    </row>
    <row r="238" spans="1:4" x14ac:dyDescent="0.25">
      <c r="A238" s="87" t="s">
        <v>19</v>
      </c>
      <c r="B238" s="52">
        <v>83006.52</v>
      </c>
      <c r="C238" s="85">
        <v>-313.12</v>
      </c>
      <c r="D238" s="52">
        <v>82693.400000000009</v>
      </c>
    </row>
    <row r="239" spans="1:4" x14ac:dyDescent="0.25">
      <c r="A239" s="88" t="s">
        <v>120</v>
      </c>
      <c r="B239" s="52">
        <v>83006.52</v>
      </c>
      <c r="C239" s="85">
        <v>-313.12</v>
      </c>
      <c r="D239" s="52">
        <v>82693.400000000009</v>
      </c>
    </row>
    <row r="240" spans="1:4" x14ac:dyDescent="0.25">
      <c r="A240" s="89" t="s">
        <v>404</v>
      </c>
      <c r="B240" s="52">
        <v>8360.14</v>
      </c>
      <c r="C240" s="85">
        <v>-31.31</v>
      </c>
      <c r="D240" s="52">
        <v>8328.83</v>
      </c>
    </row>
    <row r="241" spans="1:4" x14ac:dyDescent="0.25">
      <c r="A241" s="89" t="s">
        <v>405</v>
      </c>
      <c r="B241" s="52">
        <v>74646.38</v>
      </c>
      <c r="C241" s="85">
        <v>-281.81</v>
      </c>
      <c r="D241" s="52">
        <v>74364.570000000007</v>
      </c>
    </row>
    <row r="242" spans="1:4" x14ac:dyDescent="0.25">
      <c r="A242" s="86" t="s">
        <v>200</v>
      </c>
      <c r="B242" s="52">
        <v>64110.63</v>
      </c>
      <c r="C242" s="85">
        <v>1277.6599999999999</v>
      </c>
      <c r="D242" s="52">
        <v>65388.289999999994</v>
      </c>
    </row>
    <row r="243" spans="1:4" x14ac:dyDescent="0.25">
      <c r="A243" s="87" t="s">
        <v>68</v>
      </c>
      <c r="B243" s="52">
        <v>64110.63</v>
      </c>
      <c r="C243" s="85">
        <v>1277.6599999999999</v>
      </c>
      <c r="D243" s="52">
        <v>65388.289999999994</v>
      </c>
    </row>
    <row r="244" spans="1:4" x14ac:dyDescent="0.25">
      <c r="A244" s="88" t="s">
        <v>115</v>
      </c>
      <c r="B244" s="52">
        <v>42021.45</v>
      </c>
      <c r="C244" s="85">
        <v>1092.58</v>
      </c>
      <c r="D244" s="52">
        <v>43114.03</v>
      </c>
    </row>
    <row r="245" spans="1:4" x14ac:dyDescent="0.25">
      <c r="A245" s="89" t="s">
        <v>346</v>
      </c>
      <c r="B245" s="52">
        <v>4924.37</v>
      </c>
      <c r="C245" s="85">
        <v>127.67</v>
      </c>
      <c r="D245" s="52">
        <v>5052.04</v>
      </c>
    </row>
    <row r="246" spans="1:4" x14ac:dyDescent="0.25">
      <c r="A246" s="89" t="s">
        <v>350</v>
      </c>
      <c r="B246" s="52">
        <v>43.54</v>
      </c>
      <c r="C246" s="85">
        <v>0</v>
      </c>
      <c r="D246" s="52">
        <v>43.54</v>
      </c>
    </row>
    <row r="247" spans="1:4" x14ac:dyDescent="0.25">
      <c r="A247" s="89" t="s">
        <v>351</v>
      </c>
      <c r="B247" s="52">
        <v>3299.41</v>
      </c>
      <c r="C247" s="85">
        <v>86.11</v>
      </c>
      <c r="D247" s="52">
        <v>3385.52</v>
      </c>
    </row>
    <row r="248" spans="1:4" x14ac:dyDescent="0.25">
      <c r="A248" s="89" t="s">
        <v>352</v>
      </c>
      <c r="B248" s="52">
        <v>20240.8</v>
      </c>
      <c r="C248" s="85">
        <v>527.47</v>
      </c>
      <c r="D248" s="52">
        <v>20768.27</v>
      </c>
    </row>
    <row r="249" spans="1:4" x14ac:dyDescent="0.25">
      <c r="A249" s="89" t="s">
        <v>353</v>
      </c>
      <c r="B249" s="52">
        <v>13513.33</v>
      </c>
      <c r="C249" s="85">
        <v>351.33</v>
      </c>
      <c r="D249" s="52">
        <v>13864.66</v>
      </c>
    </row>
    <row r="250" spans="1:4" x14ac:dyDescent="0.25">
      <c r="A250" s="88" t="s">
        <v>125</v>
      </c>
      <c r="B250" s="52">
        <v>22089.18</v>
      </c>
      <c r="C250" s="85">
        <v>185.07999999999998</v>
      </c>
      <c r="D250" s="52">
        <v>22274.260000000002</v>
      </c>
    </row>
    <row r="251" spans="1:4" x14ac:dyDescent="0.25">
      <c r="A251" s="89" t="s">
        <v>346</v>
      </c>
      <c r="B251" s="52">
        <v>2591.4699999999998</v>
      </c>
      <c r="C251" s="85">
        <v>30.84</v>
      </c>
      <c r="D251" s="52">
        <v>2622.31</v>
      </c>
    </row>
    <row r="252" spans="1:4" x14ac:dyDescent="0.25">
      <c r="A252" s="89" t="s">
        <v>350</v>
      </c>
      <c r="B252" s="52">
        <v>20.57</v>
      </c>
      <c r="C252" s="85">
        <v>0</v>
      </c>
      <c r="D252" s="52">
        <v>20.57</v>
      </c>
    </row>
    <row r="253" spans="1:4" x14ac:dyDescent="0.25">
      <c r="A253" s="89" t="s">
        <v>351</v>
      </c>
      <c r="B253" s="52">
        <v>1727.64</v>
      </c>
      <c r="C253" s="85">
        <v>10.28</v>
      </c>
      <c r="D253" s="52">
        <v>1737.92</v>
      </c>
    </row>
    <row r="254" spans="1:4" x14ac:dyDescent="0.25">
      <c r="A254" s="89" t="s">
        <v>352</v>
      </c>
      <c r="B254" s="52">
        <v>10643.53</v>
      </c>
      <c r="C254" s="85">
        <v>92.55</v>
      </c>
      <c r="D254" s="52">
        <v>10736.08</v>
      </c>
    </row>
    <row r="255" spans="1:4" x14ac:dyDescent="0.25">
      <c r="A255" s="89" t="s">
        <v>353</v>
      </c>
      <c r="B255" s="52">
        <v>7105.97</v>
      </c>
      <c r="C255" s="85">
        <v>51.41</v>
      </c>
      <c r="D255" s="52">
        <v>7157.38</v>
      </c>
    </row>
    <row r="256" spans="1:4" x14ac:dyDescent="0.25">
      <c r="A256" s="86" t="s">
        <v>174</v>
      </c>
      <c r="B256" s="52">
        <v>30133.989999999998</v>
      </c>
      <c r="C256" s="85">
        <v>396.25</v>
      </c>
      <c r="D256" s="52">
        <v>30530.239999999998</v>
      </c>
    </row>
    <row r="257" spans="1:4" x14ac:dyDescent="0.25">
      <c r="A257" s="87" t="s">
        <v>16</v>
      </c>
      <c r="B257" s="52">
        <v>30133.989999999998</v>
      </c>
      <c r="C257" s="85">
        <v>396.25</v>
      </c>
      <c r="D257" s="52">
        <v>30530.239999999998</v>
      </c>
    </row>
    <row r="258" spans="1:4" x14ac:dyDescent="0.25">
      <c r="A258" s="88" t="s">
        <v>115</v>
      </c>
      <c r="B258" s="52">
        <v>9830.17</v>
      </c>
      <c r="C258" s="85">
        <v>291.74</v>
      </c>
      <c r="D258" s="52">
        <v>10121.91</v>
      </c>
    </row>
    <row r="259" spans="1:4" x14ac:dyDescent="0.25">
      <c r="A259" s="89" t="s">
        <v>391</v>
      </c>
      <c r="B259" s="52">
        <v>0</v>
      </c>
      <c r="C259" s="85">
        <v>0</v>
      </c>
      <c r="D259" s="52">
        <v>0</v>
      </c>
    </row>
    <row r="260" spans="1:4" x14ac:dyDescent="0.25">
      <c r="A260" s="89" t="s">
        <v>392</v>
      </c>
      <c r="B260" s="52">
        <v>9830.17</v>
      </c>
      <c r="C260" s="85">
        <v>291.74</v>
      </c>
      <c r="D260" s="52">
        <v>10121.91</v>
      </c>
    </row>
    <row r="261" spans="1:4" x14ac:dyDescent="0.25">
      <c r="A261" s="88" t="s">
        <v>125</v>
      </c>
      <c r="B261" s="52">
        <v>6134.59</v>
      </c>
      <c r="C261" s="85">
        <v>126.48</v>
      </c>
      <c r="D261" s="52">
        <v>6261.07</v>
      </c>
    </row>
    <row r="262" spans="1:4" x14ac:dyDescent="0.25">
      <c r="A262" s="89" t="s">
        <v>391</v>
      </c>
      <c r="B262" s="52">
        <v>0</v>
      </c>
      <c r="C262" s="85">
        <v>0</v>
      </c>
      <c r="D262" s="52">
        <v>0</v>
      </c>
    </row>
    <row r="263" spans="1:4" x14ac:dyDescent="0.25">
      <c r="A263" s="89" t="s">
        <v>392</v>
      </c>
      <c r="B263" s="52">
        <v>6134.59</v>
      </c>
      <c r="C263" s="85">
        <v>126.48</v>
      </c>
      <c r="D263" s="52">
        <v>6261.07</v>
      </c>
    </row>
    <row r="264" spans="1:4" x14ac:dyDescent="0.25">
      <c r="A264" s="88" t="s">
        <v>120</v>
      </c>
      <c r="B264" s="52">
        <v>14169.23</v>
      </c>
      <c r="C264" s="85">
        <v>-21.97</v>
      </c>
      <c r="D264" s="52">
        <v>14147.26</v>
      </c>
    </row>
    <row r="265" spans="1:4" x14ac:dyDescent="0.25">
      <c r="A265" s="89" t="s">
        <v>391</v>
      </c>
      <c r="B265" s="52">
        <v>0</v>
      </c>
      <c r="C265" s="85">
        <v>0</v>
      </c>
      <c r="D265" s="52">
        <v>0</v>
      </c>
    </row>
    <row r="266" spans="1:4" x14ac:dyDescent="0.25">
      <c r="A266" s="89" t="s">
        <v>392</v>
      </c>
      <c r="B266" s="52">
        <v>14169.23</v>
      </c>
      <c r="C266" s="85">
        <v>-21.97</v>
      </c>
      <c r="D266" s="52">
        <v>14147.26</v>
      </c>
    </row>
    <row r="267" spans="1:4" x14ac:dyDescent="0.25">
      <c r="A267" s="86" t="s">
        <v>206</v>
      </c>
      <c r="B267" s="52">
        <v>41445.160000000003</v>
      </c>
      <c r="C267" s="85">
        <v>823.69999999999993</v>
      </c>
      <c r="D267" s="52">
        <v>42268.860000000008</v>
      </c>
    </row>
    <row r="268" spans="1:4" x14ac:dyDescent="0.25">
      <c r="A268" s="87" t="s">
        <v>68</v>
      </c>
      <c r="B268" s="52">
        <v>41445.160000000003</v>
      </c>
      <c r="C268" s="85">
        <v>823.69999999999993</v>
      </c>
      <c r="D268" s="52">
        <v>42268.860000000008</v>
      </c>
    </row>
    <row r="269" spans="1:4" x14ac:dyDescent="0.25">
      <c r="A269" s="88" t="s">
        <v>115</v>
      </c>
      <c r="B269" s="52">
        <v>27161.25</v>
      </c>
      <c r="C269" s="85">
        <v>710.55</v>
      </c>
      <c r="D269" s="52">
        <v>27871.800000000003</v>
      </c>
    </row>
    <row r="270" spans="1:4" x14ac:dyDescent="0.25">
      <c r="A270" s="89" t="s">
        <v>354</v>
      </c>
      <c r="B270" s="52">
        <v>10561.28</v>
      </c>
      <c r="C270" s="85">
        <v>276.10000000000002</v>
      </c>
      <c r="D270" s="52">
        <v>10837.380000000001</v>
      </c>
    </row>
    <row r="271" spans="1:4" x14ac:dyDescent="0.25">
      <c r="A271" s="89" t="s">
        <v>355</v>
      </c>
      <c r="B271" s="52">
        <v>3814.01</v>
      </c>
      <c r="C271" s="85">
        <v>98.96</v>
      </c>
      <c r="D271" s="52">
        <v>3912.9700000000003</v>
      </c>
    </row>
    <row r="272" spans="1:4" x14ac:dyDescent="0.25">
      <c r="A272" s="89" t="s">
        <v>356</v>
      </c>
      <c r="B272" s="52">
        <v>12785.96</v>
      </c>
      <c r="C272" s="85">
        <v>335.49</v>
      </c>
      <c r="D272" s="52">
        <v>13121.449999999999</v>
      </c>
    </row>
    <row r="273" spans="1:4" x14ac:dyDescent="0.25">
      <c r="A273" s="88" t="s">
        <v>125</v>
      </c>
      <c r="B273" s="52">
        <v>14283.91</v>
      </c>
      <c r="C273" s="85">
        <v>113.15</v>
      </c>
      <c r="D273" s="52">
        <v>14397.060000000001</v>
      </c>
    </row>
    <row r="274" spans="1:4" x14ac:dyDescent="0.25">
      <c r="A274" s="89" t="s">
        <v>354</v>
      </c>
      <c r="B274" s="52">
        <v>5553.14</v>
      </c>
      <c r="C274" s="85">
        <v>61.72</v>
      </c>
      <c r="D274" s="52">
        <v>5614.8600000000006</v>
      </c>
    </row>
    <row r="275" spans="1:4" x14ac:dyDescent="0.25">
      <c r="A275" s="89" t="s">
        <v>355</v>
      </c>
      <c r="B275" s="52">
        <v>2005.3</v>
      </c>
      <c r="C275" s="85">
        <v>0</v>
      </c>
      <c r="D275" s="52">
        <v>2005.3</v>
      </c>
    </row>
    <row r="276" spans="1:4" x14ac:dyDescent="0.25">
      <c r="A276" s="89" t="s">
        <v>356</v>
      </c>
      <c r="B276" s="52">
        <v>6725.47</v>
      </c>
      <c r="C276" s="85">
        <v>51.43</v>
      </c>
      <c r="D276" s="52">
        <v>6776.9000000000005</v>
      </c>
    </row>
    <row r="277" spans="1:4" x14ac:dyDescent="0.25">
      <c r="A277" s="86" t="s">
        <v>207</v>
      </c>
      <c r="B277" s="52">
        <v>357200.34</v>
      </c>
      <c r="C277" s="85">
        <v>7106.87</v>
      </c>
      <c r="D277" s="52">
        <v>364307.21</v>
      </c>
    </row>
    <row r="278" spans="1:4" x14ac:dyDescent="0.25">
      <c r="A278" s="87" t="s">
        <v>68</v>
      </c>
      <c r="B278" s="52">
        <v>357200.34</v>
      </c>
      <c r="C278" s="85">
        <v>7106.87</v>
      </c>
      <c r="D278" s="52">
        <v>364307.21</v>
      </c>
    </row>
    <row r="279" spans="1:4" x14ac:dyDescent="0.25">
      <c r="A279" s="88" t="s">
        <v>115</v>
      </c>
      <c r="B279" s="52">
        <v>234054.23</v>
      </c>
      <c r="C279" s="85">
        <v>6099.07</v>
      </c>
      <c r="D279" s="52">
        <v>240153.3</v>
      </c>
    </row>
    <row r="280" spans="1:4" x14ac:dyDescent="0.25">
      <c r="A280" s="89" t="s">
        <v>357</v>
      </c>
      <c r="B280" s="52">
        <v>234007.72</v>
      </c>
      <c r="C280" s="85">
        <v>6098.08</v>
      </c>
      <c r="D280" s="52">
        <v>240105.8</v>
      </c>
    </row>
    <row r="281" spans="1:4" x14ac:dyDescent="0.25">
      <c r="A281" s="89" t="s">
        <v>358</v>
      </c>
      <c r="B281" s="52">
        <v>0</v>
      </c>
      <c r="C281" s="85">
        <v>0</v>
      </c>
      <c r="D281" s="52">
        <v>0</v>
      </c>
    </row>
    <row r="282" spans="1:4" x14ac:dyDescent="0.25">
      <c r="A282" s="89" t="s">
        <v>359</v>
      </c>
      <c r="B282" s="52">
        <v>46.51</v>
      </c>
      <c r="C282" s="85">
        <v>0.99</v>
      </c>
      <c r="D282" s="52">
        <v>47.5</v>
      </c>
    </row>
    <row r="283" spans="1:4" x14ac:dyDescent="0.25">
      <c r="A283" s="88" t="s">
        <v>125</v>
      </c>
      <c r="B283" s="52">
        <v>123146.11</v>
      </c>
      <c r="C283" s="85">
        <v>1007.8</v>
      </c>
      <c r="D283" s="52">
        <v>124153.91</v>
      </c>
    </row>
    <row r="284" spans="1:4" x14ac:dyDescent="0.25">
      <c r="A284" s="89" t="s">
        <v>357</v>
      </c>
      <c r="B284" s="52">
        <v>123125.54</v>
      </c>
      <c r="C284" s="85">
        <v>1007.8</v>
      </c>
      <c r="D284" s="52">
        <v>124133.34</v>
      </c>
    </row>
    <row r="285" spans="1:4" x14ac:dyDescent="0.25">
      <c r="A285" s="89" t="s">
        <v>358</v>
      </c>
      <c r="B285" s="52">
        <v>0</v>
      </c>
      <c r="C285" s="85">
        <v>0</v>
      </c>
      <c r="D285" s="52">
        <v>0</v>
      </c>
    </row>
    <row r="286" spans="1:4" x14ac:dyDescent="0.25">
      <c r="A286" s="89" t="s">
        <v>359</v>
      </c>
      <c r="B286" s="52">
        <v>20.57</v>
      </c>
      <c r="C286" s="85">
        <v>0</v>
      </c>
      <c r="D286" s="52">
        <v>20.57</v>
      </c>
    </row>
    <row r="287" spans="1:4" x14ac:dyDescent="0.25">
      <c r="A287" s="86" t="s">
        <v>143</v>
      </c>
      <c r="B287" s="52">
        <v>27535.279999999999</v>
      </c>
      <c r="C287" s="85">
        <v>408.53</v>
      </c>
      <c r="D287" s="52">
        <v>27943.809999999998</v>
      </c>
    </row>
    <row r="288" spans="1:4" x14ac:dyDescent="0.25">
      <c r="A288" s="87" t="s">
        <v>47</v>
      </c>
      <c r="B288" s="52">
        <v>27535.279999999999</v>
      </c>
      <c r="C288" s="85">
        <v>408.53</v>
      </c>
      <c r="D288" s="52">
        <v>27943.809999999998</v>
      </c>
    </row>
    <row r="289" spans="1:4" x14ac:dyDescent="0.25">
      <c r="A289" s="88" t="s">
        <v>115</v>
      </c>
      <c r="B289" s="52">
        <v>17899.23</v>
      </c>
      <c r="C289" s="85">
        <v>481.32</v>
      </c>
      <c r="D289" s="52">
        <v>18380.55</v>
      </c>
    </row>
    <row r="290" spans="1:4" x14ac:dyDescent="0.25">
      <c r="A290" s="89" t="s">
        <v>292</v>
      </c>
      <c r="B290" s="52">
        <v>17899.23</v>
      </c>
      <c r="C290" s="85">
        <v>481.32</v>
      </c>
      <c r="D290" s="52">
        <v>18380.55</v>
      </c>
    </row>
    <row r="291" spans="1:4" x14ac:dyDescent="0.25">
      <c r="A291" s="88" t="s">
        <v>120</v>
      </c>
      <c r="B291" s="52">
        <v>9636.0499999999993</v>
      </c>
      <c r="C291" s="85">
        <v>-72.790000000000006</v>
      </c>
      <c r="D291" s="52">
        <v>9563.2599999999984</v>
      </c>
    </row>
    <row r="292" spans="1:4" x14ac:dyDescent="0.25">
      <c r="A292" s="89" t="s">
        <v>292</v>
      </c>
      <c r="B292" s="52">
        <v>9636.0499999999993</v>
      </c>
      <c r="C292" s="85">
        <v>-72.790000000000006</v>
      </c>
      <c r="D292" s="52">
        <v>9563.2599999999984</v>
      </c>
    </row>
    <row r="293" spans="1:4" x14ac:dyDescent="0.25">
      <c r="A293" s="86" t="s">
        <v>175</v>
      </c>
      <c r="B293" s="52">
        <v>64010.670000000006</v>
      </c>
      <c r="C293" s="85">
        <v>761.02</v>
      </c>
      <c r="D293" s="52">
        <v>64771.69</v>
      </c>
    </row>
    <row r="294" spans="1:4" x14ac:dyDescent="0.25">
      <c r="A294" s="87" t="s">
        <v>16</v>
      </c>
      <c r="B294" s="52">
        <v>64010.670000000006</v>
      </c>
      <c r="C294" s="85">
        <v>761.02</v>
      </c>
      <c r="D294" s="52">
        <v>64771.69</v>
      </c>
    </row>
    <row r="295" spans="1:4" x14ac:dyDescent="0.25">
      <c r="A295" s="88" t="s">
        <v>115</v>
      </c>
      <c r="B295" s="52">
        <v>20870.88</v>
      </c>
      <c r="C295" s="85">
        <v>621.39</v>
      </c>
      <c r="D295" s="52">
        <v>21492.27</v>
      </c>
    </row>
    <row r="296" spans="1:4" x14ac:dyDescent="0.25">
      <c r="A296" s="89" t="s">
        <v>393</v>
      </c>
      <c r="B296" s="52">
        <v>20743.95</v>
      </c>
      <c r="C296" s="85">
        <v>617.59</v>
      </c>
      <c r="D296" s="52">
        <v>21361.54</v>
      </c>
    </row>
    <row r="297" spans="1:4" x14ac:dyDescent="0.25">
      <c r="A297" s="89" t="s">
        <v>394</v>
      </c>
      <c r="B297" s="52">
        <v>126.93</v>
      </c>
      <c r="C297" s="85">
        <v>3.8</v>
      </c>
      <c r="D297" s="52">
        <v>130.73000000000002</v>
      </c>
    </row>
    <row r="298" spans="1:4" x14ac:dyDescent="0.25">
      <c r="A298" s="89" t="s">
        <v>395</v>
      </c>
      <c r="B298" s="52">
        <v>0</v>
      </c>
      <c r="C298" s="85">
        <v>0</v>
      </c>
      <c r="D298" s="52">
        <v>0</v>
      </c>
    </row>
    <row r="299" spans="1:4" x14ac:dyDescent="0.25">
      <c r="A299" s="88" t="s">
        <v>125</v>
      </c>
      <c r="B299" s="52">
        <v>13043.91</v>
      </c>
      <c r="C299" s="85">
        <v>205.53</v>
      </c>
      <c r="D299" s="52">
        <v>13249.44</v>
      </c>
    </row>
    <row r="300" spans="1:4" x14ac:dyDescent="0.25">
      <c r="A300" s="89" t="s">
        <v>393</v>
      </c>
      <c r="B300" s="52">
        <v>12964.86</v>
      </c>
      <c r="C300" s="85">
        <v>205.53</v>
      </c>
      <c r="D300" s="52">
        <v>13170.390000000001</v>
      </c>
    </row>
    <row r="301" spans="1:4" x14ac:dyDescent="0.25">
      <c r="A301" s="89" t="s">
        <v>394</v>
      </c>
      <c r="B301" s="52">
        <v>79.05</v>
      </c>
      <c r="C301" s="85">
        <v>0</v>
      </c>
      <c r="D301" s="52">
        <v>79.05</v>
      </c>
    </row>
    <row r="302" spans="1:4" x14ac:dyDescent="0.25">
      <c r="A302" s="89" t="s">
        <v>395</v>
      </c>
      <c r="B302" s="52">
        <v>0</v>
      </c>
      <c r="C302" s="85">
        <v>0</v>
      </c>
      <c r="D302" s="52">
        <v>0</v>
      </c>
    </row>
    <row r="303" spans="1:4" x14ac:dyDescent="0.25">
      <c r="A303" s="88" t="s">
        <v>120</v>
      </c>
      <c r="B303" s="52">
        <v>30095.88</v>
      </c>
      <c r="C303" s="85">
        <v>-65.900000000000006</v>
      </c>
      <c r="D303" s="52">
        <v>30029.98</v>
      </c>
    </row>
    <row r="304" spans="1:4" x14ac:dyDescent="0.25">
      <c r="A304" s="89" t="s">
        <v>393</v>
      </c>
      <c r="B304" s="52">
        <v>29920.14</v>
      </c>
      <c r="C304" s="85">
        <v>-65.900000000000006</v>
      </c>
      <c r="D304" s="52">
        <v>29854.239999999998</v>
      </c>
    </row>
    <row r="305" spans="1:4" x14ac:dyDescent="0.25">
      <c r="A305" s="89" t="s">
        <v>394</v>
      </c>
      <c r="B305" s="52">
        <v>175.74</v>
      </c>
      <c r="C305" s="85">
        <v>0</v>
      </c>
      <c r="D305" s="52">
        <v>175.74</v>
      </c>
    </row>
    <row r="306" spans="1:4" x14ac:dyDescent="0.25">
      <c r="A306" s="89" t="s">
        <v>395</v>
      </c>
      <c r="B306" s="52">
        <v>0</v>
      </c>
      <c r="C306" s="85">
        <v>0</v>
      </c>
      <c r="D306" s="52">
        <v>0</v>
      </c>
    </row>
    <row r="307" spans="1:4" x14ac:dyDescent="0.25">
      <c r="A307" s="86" t="s">
        <v>220</v>
      </c>
      <c r="B307" s="52">
        <v>39624.57</v>
      </c>
      <c r="C307" s="85">
        <v>399.51999999999992</v>
      </c>
      <c r="D307" s="52">
        <v>40024.089999999997</v>
      </c>
    </row>
    <row r="308" spans="1:4" x14ac:dyDescent="0.25">
      <c r="A308" s="87" t="s">
        <v>83</v>
      </c>
      <c r="B308" s="52">
        <v>39624.57</v>
      </c>
      <c r="C308" s="85">
        <v>399.51999999999992</v>
      </c>
      <c r="D308" s="52">
        <v>40024.089999999997</v>
      </c>
    </row>
    <row r="309" spans="1:4" x14ac:dyDescent="0.25">
      <c r="A309" s="88" t="s">
        <v>115</v>
      </c>
      <c r="B309" s="52">
        <v>18932.269999999997</v>
      </c>
      <c r="C309" s="85">
        <v>745.74</v>
      </c>
      <c r="D309" s="52">
        <v>19678.009999999998</v>
      </c>
    </row>
    <row r="310" spans="1:4" x14ac:dyDescent="0.25">
      <c r="A310" s="89" t="s">
        <v>367</v>
      </c>
      <c r="B310" s="52">
        <v>64.17</v>
      </c>
      <c r="C310" s="85">
        <v>1.74</v>
      </c>
      <c r="D310" s="52">
        <v>65.91</v>
      </c>
    </row>
    <row r="311" spans="1:4" x14ac:dyDescent="0.25">
      <c r="A311" s="89" t="s">
        <v>368</v>
      </c>
      <c r="B311" s="52">
        <v>0</v>
      </c>
      <c r="C311" s="85">
        <v>0</v>
      </c>
      <c r="D311" s="52">
        <v>0</v>
      </c>
    </row>
    <row r="312" spans="1:4" x14ac:dyDescent="0.25">
      <c r="A312" s="89" t="s">
        <v>369</v>
      </c>
      <c r="B312" s="52">
        <v>1860.8</v>
      </c>
      <c r="C312" s="85">
        <v>72.84</v>
      </c>
      <c r="D312" s="52">
        <v>1933.6399999999999</v>
      </c>
    </row>
    <row r="313" spans="1:4" x14ac:dyDescent="0.25">
      <c r="A313" s="89" t="s">
        <v>370</v>
      </c>
      <c r="B313" s="52">
        <v>11792.56</v>
      </c>
      <c r="C313" s="85">
        <v>464.78</v>
      </c>
      <c r="D313" s="52">
        <v>12257.34</v>
      </c>
    </row>
    <row r="314" spans="1:4" x14ac:dyDescent="0.25">
      <c r="A314" s="89" t="s">
        <v>371</v>
      </c>
      <c r="B314" s="52">
        <v>5214.74</v>
      </c>
      <c r="C314" s="85">
        <v>206.38</v>
      </c>
      <c r="D314" s="52">
        <v>5421.12</v>
      </c>
    </row>
    <row r="315" spans="1:4" x14ac:dyDescent="0.25">
      <c r="A315" s="88" t="s">
        <v>120</v>
      </c>
      <c r="B315" s="52">
        <v>20692.3</v>
      </c>
      <c r="C315" s="85">
        <v>-346.22</v>
      </c>
      <c r="D315" s="52">
        <v>20346.080000000002</v>
      </c>
    </row>
    <row r="316" spans="1:4" x14ac:dyDescent="0.25">
      <c r="A316" s="89" t="s">
        <v>367</v>
      </c>
      <c r="B316" s="52">
        <v>62.94</v>
      </c>
      <c r="C316" s="85">
        <v>0</v>
      </c>
      <c r="D316" s="52">
        <v>62.94</v>
      </c>
    </row>
    <row r="317" spans="1:4" x14ac:dyDescent="0.25">
      <c r="A317" s="89" t="s">
        <v>368</v>
      </c>
      <c r="B317" s="52">
        <v>0</v>
      </c>
      <c r="C317" s="85">
        <v>0</v>
      </c>
      <c r="D317" s="52">
        <v>0</v>
      </c>
    </row>
    <row r="318" spans="1:4" x14ac:dyDescent="0.25">
      <c r="A318" s="89" t="s">
        <v>369</v>
      </c>
      <c r="B318" s="52">
        <v>2029.89</v>
      </c>
      <c r="C318" s="85">
        <v>-47.22</v>
      </c>
      <c r="D318" s="52">
        <v>1982.67</v>
      </c>
    </row>
    <row r="319" spans="1:4" x14ac:dyDescent="0.25">
      <c r="A319" s="89" t="s">
        <v>370</v>
      </c>
      <c r="B319" s="52">
        <v>12895.32</v>
      </c>
      <c r="C319" s="85">
        <v>-204.58</v>
      </c>
      <c r="D319" s="52">
        <v>12690.74</v>
      </c>
    </row>
    <row r="320" spans="1:4" x14ac:dyDescent="0.25">
      <c r="A320" s="89" t="s">
        <v>371</v>
      </c>
      <c r="B320" s="52">
        <v>5704.15</v>
      </c>
      <c r="C320" s="85">
        <v>-94.42</v>
      </c>
      <c r="D320" s="52">
        <v>5609.73</v>
      </c>
    </row>
    <row r="321" spans="1:4" x14ac:dyDescent="0.25">
      <c r="A321" s="86" t="s">
        <v>232</v>
      </c>
      <c r="B321" s="52">
        <v>31622.31</v>
      </c>
      <c r="C321" s="85">
        <v>68.47</v>
      </c>
      <c r="D321" s="52">
        <v>31690.780000000002</v>
      </c>
    </row>
    <row r="322" spans="1:4" x14ac:dyDescent="0.25">
      <c r="A322" s="87" t="s">
        <v>37</v>
      </c>
      <c r="B322" s="52">
        <v>31622.31</v>
      </c>
      <c r="C322" s="85">
        <v>68.47</v>
      </c>
      <c r="D322" s="52">
        <v>31690.780000000002</v>
      </c>
    </row>
    <row r="323" spans="1:4" x14ac:dyDescent="0.25">
      <c r="A323" s="88" t="s">
        <v>115</v>
      </c>
      <c r="B323" s="52">
        <v>7445.66</v>
      </c>
      <c r="C323" s="85">
        <v>197.08</v>
      </c>
      <c r="D323" s="52">
        <v>7642.74</v>
      </c>
    </row>
    <row r="324" spans="1:4" x14ac:dyDescent="0.25">
      <c r="A324" s="89" t="s">
        <v>377</v>
      </c>
      <c r="B324" s="52">
        <v>7445.66</v>
      </c>
      <c r="C324" s="85">
        <v>197.08</v>
      </c>
      <c r="D324" s="52">
        <v>7642.74</v>
      </c>
    </row>
    <row r="325" spans="1:4" x14ac:dyDescent="0.25">
      <c r="A325" s="88" t="s">
        <v>125</v>
      </c>
      <c r="B325" s="52">
        <v>6911.86</v>
      </c>
      <c r="C325" s="85">
        <v>72.42</v>
      </c>
      <c r="D325" s="52">
        <v>6984.28</v>
      </c>
    </row>
    <row r="326" spans="1:4" x14ac:dyDescent="0.25">
      <c r="A326" s="89" t="s">
        <v>377</v>
      </c>
      <c r="B326" s="52">
        <v>6911.86</v>
      </c>
      <c r="C326" s="85">
        <v>72.42</v>
      </c>
      <c r="D326" s="52">
        <v>6984.28</v>
      </c>
    </row>
    <row r="327" spans="1:4" x14ac:dyDescent="0.25">
      <c r="A327" s="88" t="s">
        <v>120</v>
      </c>
      <c r="B327" s="52">
        <v>17264.79</v>
      </c>
      <c r="C327" s="85">
        <v>-201.03</v>
      </c>
      <c r="D327" s="52">
        <v>17063.760000000002</v>
      </c>
    </row>
    <row r="328" spans="1:4" x14ac:dyDescent="0.25">
      <c r="A328" s="89" t="s">
        <v>377</v>
      </c>
      <c r="B328" s="52">
        <v>17264.79</v>
      </c>
      <c r="C328" s="85">
        <v>-201.03</v>
      </c>
      <c r="D328" s="52">
        <v>17063.760000000002</v>
      </c>
    </row>
    <row r="329" spans="1:4" x14ac:dyDescent="0.25">
      <c r="A329" s="86" t="s">
        <v>144</v>
      </c>
      <c r="B329" s="52">
        <v>169752.34</v>
      </c>
      <c r="C329" s="85">
        <v>2516.2399999999998</v>
      </c>
      <c r="D329" s="52">
        <v>172268.58000000002</v>
      </c>
    </row>
    <row r="330" spans="1:4" x14ac:dyDescent="0.25">
      <c r="A330" s="87" t="s">
        <v>47</v>
      </c>
      <c r="B330" s="52">
        <v>169752.34</v>
      </c>
      <c r="C330" s="85">
        <v>2516.2399999999998</v>
      </c>
      <c r="D330" s="52">
        <v>172268.58000000002</v>
      </c>
    </row>
    <row r="331" spans="1:4" x14ac:dyDescent="0.25">
      <c r="A331" s="88" t="s">
        <v>115</v>
      </c>
      <c r="B331" s="52">
        <v>110339.11</v>
      </c>
      <c r="C331" s="85">
        <v>2966.66</v>
      </c>
      <c r="D331" s="52">
        <v>113305.77</v>
      </c>
    </row>
    <row r="332" spans="1:4" x14ac:dyDescent="0.25">
      <c r="A332" s="89" t="s">
        <v>293</v>
      </c>
      <c r="B332" s="52">
        <v>200.07</v>
      </c>
      <c r="C332" s="85">
        <v>4.92</v>
      </c>
      <c r="D332" s="52">
        <v>204.98999999999998</v>
      </c>
    </row>
    <row r="333" spans="1:4" x14ac:dyDescent="0.25">
      <c r="A333" s="89" t="s">
        <v>294</v>
      </c>
      <c r="B333" s="52">
        <v>0</v>
      </c>
      <c r="C333" s="85">
        <v>0</v>
      </c>
      <c r="D333" s="52">
        <v>0</v>
      </c>
    </row>
    <row r="334" spans="1:4" x14ac:dyDescent="0.25">
      <c r="A334" s="89" t="s">
        <v>295</v>
      </c>
      <c r="B334" s="52">
        <v>60343.6</v>
      </c>
      <c r="C334" s="85">
        <v>1623.55</v>
      </c>
      <c r="D334" s="52">
        <v>61967.15</v>
      </c>
    </row>
    <row r="335" spans="1:4" x14ac:dyDescent="0.25">
      <c r="A335" s="89" t="s">
        <v>296</v>
      </c>
      <c r="B335" s="52">
        <v>19745</v>
      </c>
      <c r="C335" s="85">
        <v>530.52</v>
      </c>
      <c r="D335" s="52">
        <v>20275.52</v>
      </c>
    </row>
    <row r="336" spans="1:4" x14ac:dyDescent="0.25">
      <c r="A336" s="89" t="s">
        <v>297</v>
      </c>
      <c r="B336" s="52">
        <v>30050.44</v>
      </c>
      <c r="C336" s="85">
        <v>807.67</v>
      </c>
      <c r="D336" s="52">
        <v>30858.109999999997</v>
      </c>
    </row>
    <row r="337" spans="1:4" x14ac:dyDescent="0.25">
      <c r="A337" s="89" t="s">
        <v>298</v>
      </c>
      <c r="B337" s="52">
        <v>0</v>
      </c>
      <c r="C337" s="85">
        <v>0</v>
      </c>
      <c r="D337" s="52">
        <v>0</v>
      </c>
    </row>
    <row r="338" spans="1:4" x14ac:dyDescent="0.25">
      <c r="A338" s="88" t="s">
        <v>120</v>
      </c>
      <c r="B338" s="52">
        <v>59413.23</v>
      </c>
      <c r="C338" s="85">
        <v>-450.41999999999996</v>
      </c>
      <c r="D338" s="52">
        <v>58962.810000000005</v>
      </c>
    </row>
    <row r="339" spans="1:4" x14ac:dyDescent="0.25">
      <c r="A339" s="89" t="s">
        <v>293</v>
      </c>
      <c r="B339" s="52">
        <v>104.64</v>
      </c>
      <c r="C339" s="85">
        <v>0</v>
      </c>
      <c r="D339" s="52">
        <v>104.64</v>
      </c>
    </row>
    <row r="340" spans="1:4" x14ac:dyDescent="0.25">
      <c r="A340" s="89" t="s">
        <v>294</v>
      </c>
      <c r="B340" s="52">
        <v>0</v>
      </c>
      <c r="C340" s="85">
        <v>0</v>
      </c>
      <c r="D340" s="52">
        <v>0</v>
      </c>
    </row>
    <row r="341" spans="1:4" x14ac:dyDescent="0.25">
      <c r="A341" s="89" t="s">
        <v>295</v>
      </c>
      <c r="B341" s="52">
        <v>32493.24</v>
      </c>
      <c r="C341" s="85">
        <v>-241.13</v>
      </c>
      <c r="D341" s="52">
        <v>32252.11</v>
      </c>
    </row>
    <row r="342" spans="1:4" x14ac:dyDescent="0.25">
      <c r="A342" s="89" t="s">
        <v>296</v>
      </c>
      <c r="B342" s="52">
        <v>10632.42</v>
      </c>
      <c r="C342" s="85">
        <v>-81.900000000000006</v>
      </c>
      <c r="D342" s="52">
        <v>10550.52</v>
      </c>
    </row>
    <row r="343" spans="1:4" x14ac:dyDescent="0.25">
      <c r="A343" s="89" t="s">
        <v>297</v>
      </c>
      <c r="B343" s="52">
        <v>16182.93</v>
      </c>
      <c r="C343" s="85">
        <v>-127.39</v>
      </c>
      <c r="D343" s="52">
        <v>16055.54</v>
      </c>
    </row>
    <row r="344" spans="1:4" x14ac:dyDescent="0.25">
      <c r="A344" s="89" t="s">
        <v>298</v>
      </c>
      <c r="B344" s="52">
        <v>0</v>
      </c>
      <c r="C344" s="85">
        <v>0</v>
      </c>
      <c r="D344" s="52">
        <v>0</v>
      </c>
    </row>
    <row r="345" spans="1:4" x14ac:dyDescent="0.25">
      <c r="A345" s="86" t="s">
        <v>219</v>
      </c>
      <c r="B345" s="52">
        <v>0</v>
      </c>
      <c r="C345" s="85">
        <v>0</v>
      </c>
      <c r="D345" s="52">
        <v>0</v>
      </c>
    </row>
    <row r="346" spans="1:4" x14ac:dyDescent="0.25">
      <c r="A346" s="87" t="s">
        <v>55</v>
      </c>
      <c r="B346" s="52">
        <v>0</v>
      </c>
      <c r="C346" s="85">
        <v>0</v>
      </c>
      <c r="D346" s="52">
        <v>0</v>
      </c>
    </row>
    <row r="347" spans="1:4" x14ac:dyDescent="0.25">
      <c r="A347" s="88" t="s">
        <v>115</v>
      </c>
      <c r="B347" s="52">
        <v>0</v>
      </c>
      <c r="C347" s="85">
        <v>0</v>
      </c>
      <c r="D347" s="52">
        <v>0</v>
      </c>
    </row>
    <row r="348" spans="1:4" x14ac:dyDescent="0.25">
      <c r="A348" s="89" t="s">
        <v>366</v>
      </c>
      <c r="B348" s="52">
        <v>0</v>
      </c>
      <c r="C348" s="85">
        <v>0</v>
      </c>
      <c r="D348" s="52">
        <v>0</v>
      </c>
    </row>
    <row r="349" spans="1:4" x14ac:dyDescent="0.25">
      <c r="A349" s="88" t="s">
        <v>125</v>
      </c>
      <c r="B349" s="52">
        <v>0</v>
      </c>
      <c r="C349" s="85">
        <v>0</v>
      </c>
      <c r="D349" s="52">
        <v>0</v>
      </c>
    </row>
    <row r="350" spans="1:4" x14ac:dyDescent="0.25">
      <c r="A350" s="89" t="s">
        <v>366</v>
      </c>
      <c r="B350" s="52">
        <v>0</v>
      </c>
      <c r="C350" s="85">
        <v>0</v>
      </c>
      <c r="D350" s="52">
        <v>0</v>
      </c>
    </row>
    <row r="351" spans="1:4" x14ac:dyDescent="0.25">
      <c r="A351" s="88" t="s">
        <v>120</v>
      </c>
      <c r="B351" s="52">
        <v>0</v>
      </c>
      <c r="C351" s="85">
        <v>0</v>
      </c>
      <c r="D351" s="52">
        <v>0</v>
      </c>
    </row>
    <row r="352" spans="1:4" x14ac:dyDescent="0.25">
      <c r="A352" s="89" t="s">
        <v>366</v>
      </c>
      <c r="B352" s="52">
        <v>0</v>
      </c>
      <c r="C352" s="85">
        <v>0</v>
      </c>
      <c r="D352" s="52">
        <v>0</v>
      </c>
    </row>
    <row r="353" spans="1:4" x14ac:dyDescent="0.25">
      <c r="A353" s="86" t="s">
        <v>157</v>
      </c>
      <c r="B353" s="52">
        <v>16381.27</v>
      </c>
      <c r="C353" s="85">
        <v>44.239999999999995</v>
      </c>
      <c r="D353" s="52">
        <v>16425.510000000002</v>
      </c>
    </row>
    <row r="354" spans="1:4" x14ac:dyDescent="0.25">
      <c r="A354" s="87" t="s">
        <v>37</v>
      </c>
      <c r="B354" s="52">
        <v>16381.27</v>
      </c>
      <c r="C354" s="85">
        <v>44.239999999999995</v>
      </c>
      <c r="D354" s="52">
        <v>16425.510000000002</v>
      </c>
    </row>
    <row r="355" spans="1:4" x14ac:dyDescent="0.25">
      <c r="A355" s="88" t="s">
        <v>115</v>
      </c>
      <c r="B355" s="52">
        <v>3860.7799999999997</v>
      </c>
      <c r="C355" s="85">
        <v>102.86</v>
      </c>
      <c r="D355" s="52">
        <v>3963.64</v>
      </c>
    </row>
    <row r="356" spans="1:4" x14ac:dyDescent="0.25">
      <c r="A356" s="89" t="s">
        <v>378</v>
      </c>
      <c r="B356" s="52">
        <v>2642.75</v>
      </c>
      <c r="C356" s="85">
        <v>69.22</v>
      </c>
      <c r="D356" s="52">
        <v>2711.97</v>
      </c>
    </row>
    <row r="357" spans="1:4" x14ac:dyDescent="0.25">
      <c r="A357" s="89" t="s">
        <v>379</v>
      </c>
      <c r="B357" s="52">
        <v>251.87</v>
      </c>
      <c r="C357" s="85">
        <v>9.61</v>
      </c>
      <c r="D357" s="52">
        <v>261.48</v>
      </c>
    </row>
    <row r="358" spans="1:4" x14ac:dyDescent="0.25">
      <c r="A358" s="89" t="s">
        <v>380</v>
      </c>
      <c r="B358" s="52">
        <v>0</v>
      </c>
      <c r="C358" s="85">
        <v>0</v>
      </c>
      <c r="D358" s="52">
        <v>0</v>
      </c>
    </row>
    <row r="359" spans="1:4" x14ac:dyDescent="0.25">
      <c r="A359" s="89" t="s">
        <v>381</v>
      </c>
      <c r="B359" s="52">
        <v>966.16</v>
      </c>
      <c r="C359" s="85">
        <v>24.03</v>
      </c>
      <c r="D359" s="52">
        <v>990.18999999999994</v>
      </c>
    </row>
    <row r="360" spans="1:4" x14ac:dyDescent="0.25">
      <c r="A360" s="88" t="s">
        <v>125</v>
      </c>
      <c r="B360" s="52">
        <v>3580.65</v>
      </c>
      <c r="C360" s="85">
        <v>24.14</v>
      </c>
      <c r="D360" s="52">
        <v>3604.79</v>
      </c>
    </row>
    <row r="361" spans="1:4" x14ac:dyDescent="0.25">
      <c r="A361" s="89" t="s">
        <v>378</v>
      </c>
      <c r="B361" s="52">
        <v>2454.15</v>
      </c>
      <c r="C361" s="85">
        <v>16.09</v>
      </c>
      <c r="D361" s="52">
        <v>2470.2400000000002</v>
      </c>
    </row>
    <row r="362" spans="1:4" x14ac:dyDescent="0.25">
      <c r="A362" s="89" t="s">
        <v>379</v>
      </c>
      <c r="B362" s="52">
        <v>233.35</v>
      </c>
      <c r="C362" s="85">
        <v>0</v>
      </c>
      <c r="D362" s="52">
        <v>233.35</v>
      </c>
    </row>
    <row r="363" spans="1:4" x14ac:dyDescent="0.25">
      <c r="A363" s="89" t="s">
        <v>380</v>
      </c>
      <c r="B363" s="52">
        <v>0</v>
      </c>
      <c r="C363" s="85">
        <v>0</v>
      </c>
      <c r="D363" s="52">
        <v>0</v>
      </c>
    </row>
    <row r="364" spans="1:4" x14ac:dyDescent="0.25">
      <c r="A364" s="89" t="s">
        <v>381</v>
      </c>
      <c r="B364" s="52">
        <v>893.15</v>
      </c>
      <c r="C364" s="85">
        <v>8.0500000000000007</v>
      </c>
      <c r="D364" s="52">
        <v>901.19999999999993</v>
      </c>
    </row>
    <row r="365" spans="1:4" x14ac:dyDescent="0.25">
      <c r="A365" s="88" t="s">
        <v>120</v>
      </c>
      <c r="B365" s="52">
        <v>8939.84</v>
      </c>
      <c r="C365" s="85">
        <v>-82.759999999999991</v>
      </c>
      <c r="D365" s="52">
        <v>8857.08</v>
      </c>
    </row>
    <row r="366" spans="1:4" x14ac:dyDescent="0.25">
      <c r="A366" s="89" t="s">
        <v>378</v>
      </c>
      <c r="B366" s="52">
        <v>6125.45</v>
      </c>
      <c r="C366" s="85">
        <v>-59.12</v>
      </c>
      <c r="D366" s="52">
        <v>6066.33</v>
      </c>
    </row>
    <row r="367" spans="1:4" x14ac:dyDescent="0.25">
      <c r="A367" s="89" t="s">
        <v>379</v>
      </c>
      <c r="B367" s="52">
        <v>579.42999999999995</v>
      </c>
      <c r="C367" s="85">
        <v>0</v>
      </c>
      <c r="D367" s="52">
        <v>579.42999999999995</v>
      </c>
    </row>
    <row r="368" spans="1:4" x14ac:dyDescent="0.25">
      <c r="A368" s="89" t="s">
        <v>380</v>
      </c>
      <c r="B368" s="52">
        <v>0</v>
      </c>
      <c r="C368" s="85">
        <v>0</v>
      </c>
      <c r="D368" s="52">
        <v>0</v>
      </c>
    </row>
    <row r="369" spans="1:4" x14ac:dyDescent="0.25">
      <c r="A369" s="89" t="s">
        <v>381</v>
      </c>
      <c r="B369" s="52">
        <v>2234.96</v>
      </c>
      <c r="C369" s="85">
        <v>-23.64</v>
      </c>
      <c r="D369" s="52">
        <v>2211.3200000000002</v>
      </c>
    </row>
    <row r="370" spans="1:4" x14ac:dyDescent="0.25">
      <c r="A370" s="86" t="s">
        <v>238</v>
      </c>
      <c r="B370" s="52">
        <v>10618.25</v>
      </c>
      <c r="C370" s="85">
        <v>314.48</v>
      </c>
      <c r="D370" s="52">
        <v>10932.729999999998</v>
      </c>
    </row>
    <row r="371" spans="1:4" x14ac:dyDescent="0.25">
      <c r="A371" s="87" t="s">
        <v>16</v>
      </c>
      <c r="B371" s="52">
        <v>10618.25</v>
      </c>
      <c r="C371" s="85">
        <v>314.48</v>
      </c>
      <c r="D371" s="52">
        <v>10932.729999999998</v>
      </c>
    </row>
    <row r="372" spans="1:4" x14ac:dyDescent="0.25">
      <c r="A372" s="88" t="s">
        <v>115</v>
      </c>
      <c r="B372" s="52">
        <v>10618.25</v>
      </c>
      <c r="C372" s="85">
        <v>314.48</v>
      </c>
      <c r="D372" s="52">
        <v>10932.729999999998</v>
      </c>
    </row>
    <row r="373" spans="1:4" x14ac:dyDescent="0.25">
      <c r="A373" s="89" t="s">
        <v>330</v>
      </c>
      <c r="B373" s="52">
        <v>7977.42</v>
      </c>
      <c r="C373" s="85">
        <v>236.8</v>
      </c>
      <c r="D373" s="52">
        <v>8214.2199999999993</v>
      </c>
    </row>
    <row r="374" spans="1:4" x14ac:dyDescent="0.25">
      <c r="A374" s="89" t="s">
        <v>331</v>
      </c>
      <c r="B374" s="52">
        <v>0</v>
      </c>
      <c r="C374" s="85">
        <v>0</v>
      </c>
      <c r="D374" s="52">
        <v>0</v>
      </c>
    </row>
    <row r="375" spans="1:4" x14ac:dyDescent="0.25">
      <c r="A375" s="89" t="s">
        <v>332</v>
      </c>
      <c r="B375" s="52">
        <v>0</v>
      </c>
      <c r="C375" s="85">
        <v>0</v>
      </c>
      <c r="D375" s="52">
        <v>0</v>
      </c>
    </row>
    <row r="376" spans="1:4" x14ac:dyDescent="0.25">
      <c r="A376" s="89" t="s">
        <v>333</v>
      </c>
      <c r="B376" s="52">
        <v>947.21</v>
      </c>
      <c r="C376" s="85">
        <v>28.42</v>
      </c>
      <c r="D376" s="52">
        <v>975.63</v>
      </c>
    </row>
    <row r="377" spans="1:4" x14ac:dyDescent="0.25">
      <c r="A377" s="89" t="s">
        <v>334</v>
      </c>
      <c r="B377" s="52">
        <v>1693.62</v>
      </c>
      <c r="C377" s="85">
        <v>49.26</v>
      </c>
      <c r="D377" s="52">
        <v>1742.8799999999999</v>
      </c>
    </row>
    <row r="378" spans="1:4" x14ac:dyDescent="0.25">
      <c r="A378" s="88" t="s">
        <v>125</v>
      </c>
      <c r="B378" s="52">
        <v>0</v>
      </c>
      <c r="C378" s="85">
        <v>0</v>
      </c>
      <c r="D378" s="52">
        <v>0</v>
      </c>
    </row>
    <row r="379" spans="1:4" x14ac:dyDescent="0.25">
      <c r="A379" s="89" t="s">
        <v>330</v>
      </c>
      <c r="B379" s="52">
        <v>0</v>
      </c>
      <c r="C379" s="85">
        <v>0</v>
      </c>
      <c r="D379" s="52">
        <v>0</v>
      </c>
    </row>
    <row r="380" spans="1:4" x14ac:dyDescent="0.25">
      <c r="A380" s="89" t="s">
        <v>331</v>
      </c>
      <c r="B380" s="52">
        <v>0</v>
      </c>
      <c r="C380" s="85">
        <v>0</v>
      </c>
      <c r="D380" s="52">
        <v>0</v>
      </c>
    </row>
    <row r="381" spans="1:4" x14ac:dyDescent="0.25">
      <c r="A381" s="89" t="s">
        <v>332</v>
      </c>
      <c r="B381" s="52">
        <v>0</v>
      </c>
      <c r="C381" s="85">
        <v>0</v>
      </c>
      <c r="D381" s="52">
        <v>0</v>
      </c>
    </row>
    <row r="382" spans="1:4" x14ac:dyDescent="0.25">
      <c r="A382" s="89" t="s">
        <v>333</v>
      </c>
      <c r="B382" s="52">
        <v>0</v>
      </c>
      <c r="C382" s="85">
        <v>0</v>
      </c>
      <c r="D382" s="52">
        <v>0</v>
      </c>
    </row>
    <row r="383" spans="1:4" x14ac:dyDescent="0.25">
      <c r="A383" s="89" t="s">
        <v>334</v>
      </c>
      <c r="B383" s="52">
        <v>0</v>
      </c>
      <c r="C383" s="85">
        <v>0</v>
      </c>
      <c r="D383" s="52">
        <v>0</v>
      </c>
    </row>
    <row r="384" spans="1:4" x14ac:dyDescent="0.25">
      <c r="A384" s="88" t="s">
        <v>120</v>
      </c>
      <c r="B384" s="52">
        <v>0</v>
      </c>
      <c r="C384" s="85">
        <v>0</v>
      </c>
      <c r="D384" s="52">
        <v>0</v>
      </c>
    </row>
    <row r="385" spans="1:4" x14ac:dyDescent="0.25">
      <c r="A385" s="89" t="s">
        <v>330</v>
      </c>
      <c r="B385" s="52">
        <v>0</v>
      </c>
      <c r="C385" s="85">
        <v>0</v>
      </c>
      <c r="D385" s="52">
        <v>0</v>
      </c>
    </row>
    <row r="386" spans="1:4" x14ac:dyDescent="0.25">
      <c r="A386" s="89" t="s">
        <v>331</v>
      </c>
      <c r="B386" s="52">
        <v>0</v>
      </c>
      <c r="C386" s="85">
        <v>0</v>
      </c>
      <c r="D386" s="52">
        <v>0</v>
      </c>
    </row>
    <row r="387" spans="1:4" x14ac:dyDescent="0.25">
      <c r="A387" s="89" t="s">
        <v>332</v>
      </c>
      <c r="B387" s="52">
        <v>0</v>
      </c>
      <c r="C387" s="85">
        <v>0</v>
      </c>
      <c r="D387" s="52">
        <v>0</v>
      </c>
    </row>
    <row r="388" spans="1:4" x14ac:dyDescent="0.25">
      <c r="A388" s="89" t="s">
        <v>333</v>
      </c>
      <c r="B388" s="52">
        <v>0</v>
      </c>
      <c r="C388" s="85">
        <v>0</v>
      </c>
      <c r="D388" s="52">
        <v>0</v>
      </c>
    </row>
    <row r="389" spans="1:4" x14ac:dyDescent="0.25">
      <c r="A389" s="89" t="s">
        <v>334</v>
      </c>
      <c r="B389" s="52">
        <v>0</v>
      </c>
      <c r="C389" s="85">
        <v>0</v>
      </c>
      <c r="D389" s="52">
        <v>0</v>
      </c>
    </row>
    <row r="390" spans="1:4" x14ac:dyDescent="0.25">
      <c r="A390" s="86" t="s">
        <v>239</v>
      </c>
      <c r="B390" s="52">
        <v>53619.259999999995</v>
      </c>
      <c r="C390" s="85">
        <v>346.25</v>
      </c>
      <c r="D390" s="52">
        <v>53965.509999999995</v>
      </c>
    </row>
    <row r="391" spans="1:4" x14ac:dyDescent="0.25">
      <c r="A391" s="87" t="s">
        <v>55</v>
      </c>
      <c r="B391" s="52">
        <v>53619.259999999995</v>
      </c>
      <c r="C391" s="85">
        <v>346.25</v>
      </c>
      <c r="D391" s="52">
        <v>53965.509999999995</v>
      </c>
    </row>
    <row r="392" spans="1:4" x14ac:dyDescent="0.25">
      <c r="A392" s="88" t="s">
        <v>115</v>
      </c>
      <c r="B392" s="52">
        <v>14136.84</v>
      </c>
      <c r="C392" s="85">
        <v>408.75</v>
      </c>
      <c r="D392" s="52">
        <v>14545.59</v>
      </c>
    </row>
    <row r="393" spans="1:4" x14ac:dyDescent="0.25">
      <c r="A393" s="89" t="s">
        <v>335</v>
      </c>
      <c r="B393" s="52">
        <v>95.44</v>
      </c>
      <c r="C393" s="85">
        <v>2.2999999999999998</v>
      </c>
      <c r="D393" s="52">
        <v>97.74</v>
      </c>
    </row>
    <row r="394" spans="1:4" x14ac:dyDescent="0.25">
      <c r="A394" s="89" t="s">
        <v>339</v>
      </c>
      <c r="B394" s="52">
        <v>8768.76</v>
      </c>
      <c r="C394" s="85">
        <v>253.53</v>
      </c>
      <c r="D394" s="52">
        <v>9022.2900000000009</v>
      </c>
    </row>
    <row r="395" spans="1:4" x14ac:dyDescent="0.25">
      <c r="A395" s="89" t="s">
        <v>340</v>
      </c>
      <c r="B395" s="52">
        <v>3114.37</v>
      </c>
      <c r="C395" s="85">
        <v>90.27</v>
      </c>
      <c r="D395" s="52">
        <v>3204.64</v>
      </c>
    </row>
    <row r="396" spans="1:4" x14ac:dyDescent="0.25">
      <c r="A396" s="89" t="s">
        <v>341</v>
      </c>
      <c r="B396" s="52">
        <v>2158.27</v>
      </c>
      <c r="C396" s="85">
        <v>62.65</v>
      </c>
      <c r="D396" s="52">
        <v>2220.92</v>
      </c>
    </row>
    <row r="397" spans="1:4" x14ac:dyDescent="0.25">
      <c r="A397" s="88" t="s">
        <v>125</v>
      </c>
      <c r="B397" s="52">
        <v>11393.189999999999</v>
      </c>
      <c r="C397" s="85">
        <v>135.38999999999999</v>
      </c>
      <c r="D397" s="52">
        <v>11528.58</v>
      </c>
    </row>
    <row r="398" spans="1:4" x14ac:dyDescent="0.25">
      <c r="A398" s="89" t="s">
        <v>335</v>
      </c>
      <c r="B398" s="52">
        <v>71.25</v>
      </c>
      <c r="C398" s="85">
        <v>7.13</v>
      </c>
      <c r="D398" s="52">
        <v>78.38</v>
      </c>
    </row>
    <row r="399" spans="1:4" x14ac:dyDescent="0.25">
      <c r="A399" s="89" t="s">
        <v>339</v>
      </c>
      <c r="B399" s="52">
        <v>7075.32</v>
      </c>
      <c r="C399" s="85">
        <v>78.38</v>
      </c>
      <c r="D399" s="52">
        <v>7153.7</v>
      </c>
    </row>
    <row r="400" spans="1:4" x14ac:dyDescent="0.25">
      <c r="A400" s="89" t="s">
        <v>340</v>
      </c>
      <c r="B400" s="52">
        <v>2508.0700000000002</v>
      </c>
      <c r="C400" s="85">
        <v>28.5</v>
      </c>
      <c r="D400" s="52">
        <v>2536.5700000000002</v>
      </c>
    </row>
    <row r="401" spans="1:4" x14ac:dyDescent="0.25">
      <c r="A401" s="89" t="s">
        <v>341</v>
      </c>
      <c r="B401" s="52">
        <v>1738.55</v>
      </c>
      <c r="C401" s="85">
        <v>21.38</v>
      </c>
      <c r="D401" s="52">
        <v>1759.93</v>
      </c>
    </row>
    <row r="402" spans="1:4" x14ac:dyDescent="0.25">
      <c r="A402" s="88" t="s">
        <v>120</v>
      </c>
      <c r="B402" s="52">
        <v>28089.23</v>
      </c>
      <c r="C402" s="85">
        <v>-197.89</v>
      </c>
      <c r="D402" s="52">
        <v>27891.339999999997</v>
      </c>
    </row>
    <row r="403" spans="1:4" x14ac:dyDescent="0.25">
      <c r="A403" s="89" t="s">
        <v>335</v>
      </c>
      <c r="B403" s="52">
        <v>184.26</v>
      </c>
      <c r="C403" s="85">
        <v>-13.64</v>
      </c>
      <c r="D403" s="52">
        <v>170.62</v>
      </c>
    </row>
    <row r="404" spans="1:4" x14ac:dyDescent="0.25">
      <c r="A404" s="89" t="s">
        <v>339</v>
      </c>
      <c r="B404" s="52">
        <v>17429.52</v>
      </c>
      <c r="C404" s="85">
        <v>-116.02</v>
      </c>
      <c r="D404" s="52">
        <v>17313.5</v>
      </c>
    </row>
    <row r="405" spans="1:4" x14ac:dyDescent="0.25">
      <c r="A405" s="89" t="s">
        <v>340</v>
      </c>
      <c r="B405" s="52">
        <v>6189.73</v>
      </c>
      <c r="C405" s="85">
        <v>-34.11</v>
      </c>
      <c r="D405" s="52">
        <v>6155.62</v>
      </c>
    </row>
    <row r="406" spans="1:4" x14ac:dyDescent="0.25">
      <c r="A406" s="89" t="s">
        <v>341</v>
      </c>
      <c r="B406" s="52">
        <v>4285.72</v>
      </c>
      <c r="C406" s="85">
        <v>-34.119999999999997</v>
      </c>
      <c r="D406" s="52">
        <v>4251.6000000000004</v>
      </c>
    </row>
    <row r="407" spans="1:4" x14ac:dyDescent="0.25">
      <c r="A407" s="86" t="s">
        <v>241</v>
      </c>
      <c r="B407" s="52">
        <v>40732.720000000001</v>
      </c>
      <c r="C407" s="85">
        <v>506.29</v>
      </c>
      <c r="D407" s="52">
        <v>41239.009999999995</v>
      </c>
    </row>
    <row r="408" spans="1:4" x14ac:dyDescent="0.25">
      <c r="A408" s="87" t="s">
        <v>16</v>
      </c>
      <c r="B408" s="52">
        <v>40732.720000000001</v>
      </c>
      <c r="C408" s="85">
        <v>506.29</v>
      </c>
      <c r="D408" s="52">
        <v>41239.009999999995</v>
      </c>
    </row>
    <row r="409" spans="1:4" x14ac:dyDescent="0.25">
      <c r="A409" s="88" t="s">
        <v>115</v>
      </c>
      <c r="B409" s="52">
        <v>13276.13</v>
      </c>
      <c r="C409" s="85">
        <v>392.14</v>
      </c>
      <c r="D409" s="52">
        <v>13668.269999999999</v>
      </c>
    </row>
    <row r="410" spans="1:4" x14ac:dyDescent="0.25">
      <c r="A410" s="89" t="s">
        <v>343</v>
      </c>
      <c r="B410" s="52">
        <v>13276.13</v>
      </c>
      <c r="C410" s="85">
        <v>392.14</v>
      </c>
      <c r="D410" s="52">
        <v>13668.269999999999</v>
      </c>
    </row>
    <row r="411" spans="1:4" x14ac:dyDescent="0.25">
      <c r="A411" s="88" t="s">
        <v>125</v>
      </c>
      <c r="B411" s="52">
        <v>8300.67</v>
      </c>
      <c r="C411" s="85">
        <v>158.1</v>
      </c>
      <c r="D411" s="52">
        <v>8458.77</v>
      </c>
    </row>
    <row r="412" spans="1:4" x14ac:dyDescent="0.25">
      <c r="A412" s="89" t="s">
        <v>343</v>
      </c>
      <c r="B412" s="52">
        <v>8300.67</v>
      </c>
      <c r="C412" s="85">
        <v>158.1</v>
      </c>
      <c r="D412" s="52">
        <v>8458.77</v>
      </c>
    </row>
    <row r="413" spans="1:4" x14ac:dyDescent="0.25">
      <c r="A413" s="88" t="s">
        <v>120</v>
      </c>
      <c r="B413" s="52">
        <v>19155.919999999998</v>
      </c>
      <c r="C413" s="85">
        <v>-43.95</v>
      </c>
      <c r="D413" s="52">
        <v>19111.969999999998</v>
      </c>
    </row>
    <row r="414" spans="1:4" x14ac:dyDescent="0.25">
      <c r="A414" s="89" t="s">
        <v>343</v>
      </c>
      <c r="B414" s="52">
        <v>19155.919999999998</v>
      </c>
      <c r="C414" s="85">
        <v>-43.95</v>
      </c>
      <c r="D414" s="52">
        <v>19111.969999999998</v>
      </c>
    </row>
    <row r="415" spans="1:4" x14ac:dyDescent="0.25">
      <c r="A415" s="1" t="s">
        <v>153</v>
      </c>
      <c r="B415" s="52">
        <v>213146.82999999996</v>
      </c>
      <c r="C415" s="85">
        <v>3785.37</v>
      </c>
      <c r="D415" s="52">
        <v>216932.2</v>
      </c>
    </row>
    <row r="416" spans="1:4" x14ac:dyDescent="0.25">
      <c r="A416" s="86" t="s">
        <v>176</v>
      </c>
      <c r="B416" s="52">
        <v>60158.34</v>
      </c>
      <c r="C416" s="85">
        <v>1163.3</v>
      </c>
      <c r="D416" s="52">
        <v>61321.64</v>
      </c>
    </row>
    <row r="417" spans="1:4" x14ac:dyDescent="0.25">
      <c r="A417" s="87" t="s">
        <v>19</v>
      </c>
      <c r="B417" s="52">
        <v>60158.34</v>
      </c>
      <c r="C417" s="85">
        <v>1163.3</v>
      </c>
      <c r="D417" s="52">
        <v>61321.64</v>
      </c>
    </row>
    <row r="418" spans="1:4" x14ac:dyDescent="0.25">
      <c r="A418" s="88" t="s">
        <v>115</v>
      </c>
      <c r="B418" s="52">
        <v>30513.84</v>
      </c>
      <c r="C418" s="85">
        <v>934.77</v>
      </c>
      <c r="D418" s="52">
        <v>31448.61</v>
      </c>
    </row>
    <row r="419" spans="1:4" x14ac:dyDescent="0.25">
      <c r="A419" s="89" t="s">
        <v>396</v>
      </c>
      <c r="B419" s="52">
        <v>0</v>
      </c>
      <c r="C419" s="85">
        <v>0</v>
      </c>
      <c r="D419" s="52">
        <v>0</v>
      </c>
    </row>
    <row r="420" spans="1:4" x14ac:dyDescent="0.25">
      <c r="A420" s="89" t="s">
        <v>400</v>
      </c>
      <c r="B420" s="52">
        <v>0</v>
      </c>
      <c r="C420" s="85">
        <v>0</v>
      </c>
      <c r="D420" s="52">
        <v>0</v>
      </c>
    </row>
    <row r="421" spans="1:4" x14ac:dyDescent="0.25">
      <c r="A421" s="89" t="s">
        <v>401</v>
      </c>
      <c r="B421" s="52">
        <v>3.22</v>
      </c>
      <c r="C421" s="85">
        <v>0</v>
      </c>
      <c r="D421" s="52">
        <v>3.22</v>
      </c>
    </row>
    <row r="422" spans="1:4" x14ac:dyDescent="0.25">
      <c r="A422" s="89" t="s">
        <v>402</v>
      </c>
      <c r="B422" s="52">
        <v>30510.62</v>
      </c>
      <c r="C422" s="85">
        <v>934.77</v>
      </c>
      <c r="D422" s="52">
        <v>31445.39</v>
      </c>
    </row>
    <row r="423" spans="1:4" x14ac:dyDescent="0.25">
      <c r="A423" s="89" t="s">
        <v>403</v>
      </c>
      <c r="B423" s="52">
        <v>0</v>
      </c>
      <c r="C423" s="85">
        <v>0</v>
      </c>
      <c r="D423" s="52">
        <v>0</v>
      </c>
    </row>
    <row r="424" spans="1:4" x14ac:dyDescent="0.25">
      <c r="A424" s="88" t="s">
        <v>125</v>
      </c>
      <c r="B424" s="52">
        <v>29644.5</v>
      </c>
      <c r="C424" s="85">
        <v>228.53</v>
      </c>
      <c r="D424" s="52">
        <v>29873.03</v>
      </c>
    </row>
    <row r="425" spans="1:4" x14ac:dyDescent="0.25">
      <c r="A425" s="89" t="s">
        <v>396</v>
      </c>
      <c r="B425" s="52">
        <v>0</v>
      </c>
      <c r="C425" s="85">
        <v>0</v>
      </c>
      <c r="D425" s="52">
        <v>0</v>
      </c>
    </row>
    <row r="426" spans="1:4" x14ac:dyDescent="0.25">
      <c r="A426" s="89" t="s">
        <v>400</v>
      </c>
      <c r="B426" s="52">
        <v>0</v>
      </c>
      <c r="C426" s="85">
        <v>0</v>
      </c>
      <c r="D426" s="52">
        <v>0</v>
      </c>
    </row>
    <row r="427" spans="1:4" x14ac:dyDescent="0.25">
      <c r="A427" s="89" t="s">
        <v>401</v>
      </c>
      <c r="B427" s="52">
        <v>0</v>
      </c>
      <c r="C427" s="85">
        <v>0</v>
      </c>
      <c r="D427" s="52">
        <v>0</v>
      </c>
    </row>
    <row r="428" spans="1:4" x14ac:dyDescent="0.25">
      <c r="A428" s="89" t="s">
        <v>402</v>
      </c>
      <c r="B428" s="52">
        <v>29644.5</v>
      </c>
      <c r="C428" s="85">
        <v>228.53</v>
      </c>
      <c r="D428" s="52">
        <v>29873.03</v>
      </c>
    </row>
    <row r="429" spans="1:4" x14ac:dyDescent="0.25">
      <c r="A429" s="89" t="s">
        <v>403</v>
      </c>
      <c r="B429" s="52">
        <v>0</v>
      </c>
      <c r="C429" s="85">
        <v>0</v>
      </c>
      <c r="D429" s="52">
        <v>0</v>
      </c>
    </row>
    <row r="430" spans="1:4" x14ac:dyDescent="0.25">
      <c r="A430" s="86" t="s">
        <v>145</v>
      </c>
      <c r="B430" s="52">
        <v>7897.93</v>
      </c>
      <c r="C430" s="85">
        <v>92.58</v>
      </c>
      <c r="D430" s="52">
        <v>7990.51</v>
      </c>
    </row>
    <row r="431" spans="1:4" x14ac:dyDescent="0.25">
      <c r="A431" s="87" t="s">
        <v>25</v>
      </c>
      <c r="B431" s="52">
        <v>7897.93</v>
      </c>
      <c r="C431" s="85">
        <v>92.58</v>
      </c>
      <c r="D431" s="52">
        <v>7990.51</v>
      </c>
    </row>
    <row r="432" spans="1:4" x14ac:dyDescent="0.25">
      <c r="A432" s="88" t="s">
        <v>125</v>
      </c>
      <c r="B432" s="52">
        <v>7897.93</v>
      </c>
      <c r="C432" s="85">
        <v>92.58</v>
      </c>
      <c r="D432" s="52">
        <v>7990.51</v>
      </c>
    </row>
    <row r="433" spans="1:4" x14ac:dyDescent="0.25">
      <c r="A433" s="89" t="s">
        <v>299</v>
      </c>
      <c r="B433" s="52">
        <v>7897.93</v>
      </c>
      <c r="C433" s="85">
        <v>92.58</v>
      </c>
      <c r="D433" s="52">
        <v>7990.51</v>
      </c>
    </row>
    <row r="434" spans="1:4" x14ac:dyDescent="0.25">
      <c r="A434" s="86" t="s">
        <v>155</v>
      </c>
      <c r="B434" s="52">
        <v>13342.22</v>
      </c>
      <c r="C434" s="85">
        <v>166.67</v>
      </c>
      <c r="D434" s="52">
        <v>13508.89</v>
      </c>
    </row>
    <row r="435" spans="1:4" x14ac:dyDescent="0.25">
      <c r="A435" s="87" t="s">
        <v>25</v>
      </c>
      <c r="B435" s="52">
        <v>13342.22</v>
      </c>
      <c r="C435" s="85">
        <v>166.67</v>
      </c>
      <c r="D435" s="52">
        <v>13508.89</v>
      </c>
    </row>
    <row r="436" spans="1:4" x14ac:dyDescent="0.25">
      <c r="A436" s="88" t="s">
        <v>125</v>
      </c>
      <c r="B436" s="52">
        <v>13342.22</v>
      </c>
      <c r="C436" s="85">
        <v>166.67</v>
      </c>
      <c r="D436" s="52">
        <v>13508.89</v>
      </c>
    </row>
    <row r="437" spans="1:4" x14ac:dyDescent="0.25">
      <c r="A437" s="89" t="s">
        <v>300</v>
      </c>
      <c r="B437" s="52">
        <v>13342.22</v>
      </c>
      <c r="C437" s="85">
        <v>166.67</v>
      </c>
      <c r="D437" s="52">
        <v>13508.89</v>
      </c>
    </row>
    <row r="438" spans="1:4" x14ac:dyDescent="0.25">
      <c r="A438" s="86" t="s">
        <v>156</v>
      </c>
      <c r="B438" s="52">
        <v>23027.120000000003</v>
      </c>
      <c r="C438" s="85">
        <v>240.73</v>
      </c>
      <c r="D438" s="52">
        <v>23267.850000000002</v>
      </c>
    </row>
    <row r="439" spans="1:4" x14ac:dyDescent="0.25">
      <c r="A439" s="87" t="s">
        <v>25</v>
      </c>
      <c r="B439" s="52">
        <v>23027.120000000003</v>
      </c>
      <c r="C439" s="85">
        <v>240.73</v>
      </c>
      <c r="D439" s="52">
        <v>23267.850000000002</v>
      </c>
    </row>
    <row r="440" spans="1:4" x14ac:dyDescent="0.25">
      <c r="A440" s="88" t="s">
        <v>125</v>
      </c>
      <c r="B440" s="52">
        <v>23027.120000000003</v>
      </c>
      <c r="C440" s="85">
        <v>240.73</v>
      </c>
      <c r="D440" s="52">
        <v>23267.850000000002</v>
      </c>
    </row>
    <row r="441" spans="1:4" x14ac:dyDescent="0.25">
      <c r="A441" s="89" t="s">
        <v>301</v>
      </c>
      <c r="B441" s="52">
        <v>64.81</v>
      </c>
      <c r="C441" s="85">
        <v>0</v>
      </c>
      <c r="D441" s="52">
        <v>64.81</v>
      </c>
    </row>
    <row r="442" spans="1:4" x14ac:dyDescent="0.25">
      <c r="A442" s="89" t="s">
        <v>302</v>
      </c>
      <c r="B442" s="52">
        <v>20508.68</v>
      </c>
      <c r="C442" s="85">
        <v>231.47</v>
      </c>
      <c r="D442" s="52">
        <v>20740.150000000001</v>
      </c>
    </row>
    <row r="443" spans="1:4" x14ac:dyDescent="0.25">
      <c r="A443" s="89" t="s">
        <v>303</v>
      </c>
      <c r="B443" s="52">
        <v>1472.18</v>
      </c>
      <c r="C443" s="85">
        <v>9.26</v>
      </c>
      <c r="D443" s="52">
        <v>1481.44</v>
      </c>
    </row>
    <row r="444" spans="1:4" x14ac:dyDescent="0.25">
      <c r="A444" s="89" t="s">
        <v>345</v>
      </c>
      <c r="B444" s="52">
        <v>981.45</v>
      </c>
      <c r="C444" s="85">
        <v>0</v>
      </c>
      <c r="D444" s="52">
        <v>981.45</v>
      </c>
    </row>
    <row r="445" spans="1:4" x14ac:dyDescent="0.25">
      <c r="A445" s="86" t="s">
        <v>182</v>
      </c>
      <c r="B445" s="52">
        <v>108721.22</v>
      </c>
      <c r="C445" s="85">
        <v>2122.0899999999997</v>
      </c>
      <c r="D445" s="52">
        <v>110843.31</v>
      </c>
    </row>
    <row r="446" spans="1:4" x14ac:dyDescent="0.25">
      <c r="A446" s="87" t="s">
        <v>19</v>
      </c>
      <c r="B446" s="52">
        <v>108721.22</v>
      </c>
      <c r="C446" s="85">
        <v>2122.0899999999997</v>
      </c>
      <c r="D446" s="52">
        <v>110843.31</v>
      </c>
    </row>
    <row r="447" spans="1:4" x14ac:dyDescent="0.25">
      <c r="A447" s="88" t="s">
        <v>115</v>
      </c>
      <c r="B447" s="52">
        <v>55145.07</v>
      </c>
      <c r="C447" s="85">
        <v>1685.83</v>
      </c>
      <c r="D447" s="52">
        <v>56830.9</v>
      </c>
    </row>
    <row r="448" spans="1:4" x14ac:dyDescent="0.25">
      <c r="A448" s="89" t="s">
        <v>404</v>
      </c>
      <c r="B448" s="52">
        <v>5569.95</v>
      </c>
      <c r="C448" s="85">
        <v>169.24</v>
      </c>
      <c r="D448" s="52">
        <v>5739.19</v>
      </c>
    </row>
    <row r="449" spans="1:4" x14ac:dyDescent="0.25">
      <c r="A449" s="89" t="s">
        <v>405</v>
      </c>
      <c r="B449" s="52">
        <v>49575.12</v>
      </c>
      <c r="C449" s="85">
        <v>1516.59</v>
      </c>
      <c r="D449" s="52">
        <v>51091.71</v>
      </c>
    </row>
    <row r="450" spans="1:4" x14ac:dyDescent="0.25">
      <c r="A450" s="88" t="s">
        <v>125</v>
      </c>
      <c r="B450" s="52">
        <v>53576.15</v>
      </c>
      <c r="C450" s="85">
        <v>436.26</v>
      </c>
      <c r="D450" s="52">
        <v>54012.41</v>
      </c>
    </row>
    <row r="451" spans="1:4" x14ac:dyDescent="0.25">
      <c r="A451" s="89" t="s">
        <v>404</v>
      </c>
      <c r="B451" s="52">
        <v>5401.24</v>
      </c>
      <c r="C451" s="85">
        <v>41.55</v>
      </c>
      <c r="D451" s="52">
        <v>5442.79</v>
      </c>
    </row>
    <row r="452" spans="1:4" x14ac:dyDescent="0.25">
      <c r="A452" s="89" t="s">
        <v>405</v>
      </c>
      <c r="B452" s="52">
        <v>48174.91</v>
      </c>
      <c r="C452" s="85">
        <v>394.71</v>
      </c>
      <c r="D452" s="52">
        <v>48569.62</v>
      </c>
    </row>
    <row r="453" spans="1:4" x14ac:dyDescent="0.25">
      <c r="A453" s="1" t="s">
        <v>133</v>
      </c>
      <c r="B453" s="52">
        <v>272021.75</v>
      </c>
      <c r="C453" s="85">
        <v>6279.68</v>
      </c>
      <c r="D453" s="52">
        <v>278301.43</v>
      </c>
    </row>
    <row r="454" spans="1:4" x14ac:dyDescent="0.25">
      <c r="A454" s="86" t="s">
        <v>131</v>
      </c>
      <c r="B454" s="52">
        <v>122002.97000000002</v>
      </c>
      <c r="C454" s="85">
        <v>2811.6299999999997</v>
      </c>
      <c r="D454" s="52">
        <v>124814.6</v>
      </c>
    </row>
    <row r="455" spans="1:4" x14ac:dyDescent="0.25">
      <c r="A455" s="87" t="s">
        <v>30</v>
      </c>
      <c r="B455" s="52">
        <v>122002.97000000002</v>
      </c>
      <c r="C455" s="85">
        <v>2811.6299999999997</v>
      </c>
      <c r="D455" s="52">
        <v>124814.6</v>
      </c>
    </row>
    <row r="456" spans="1:4" x14ac:dyDescent="0.25">
      <c r="A456" s="88" t="s">
        <v>115</v>
      </c>
      <c r="B456" s="52">
        <v>89084.260000000009</v>
      </c>
      <c r="C456" s="85">
        <v>2481.9699999999998</v>
      </c>
      <c r="D456" s="52">
        <v>91566.23</v>
      </c>
    </row>
    <row r="457" spans="1:4" x14ac:dyDescent="0.25">
      <c r="A457" s="89" t="s">
        <v>274</v>
      </c>
      <c r="B457" s="52">
        <v>20442.490000000002</v>
      </c>
      <c r="C457" s="85">
        <v>569.1</v>
      </c>
      <c r="D457" s="52">
        <v>21011.59</v>
      </c>
    </row>
    <row r="458" spans="1:4" x14ac:dyDescent="0.25">
      <c r="A458" s="89" t="s">
        <v>282</v>
      </c>
      <c r="B458" s="52">
        <v>15964.89</v>
      </c>
      <c r="C458" s="85">
        <v>446.25</v>
      </c>
      <c r="D458" s="52">
        <v>16411.14</v>
      </c>
    </row>
    <row r="459" spans="1:4" x14ac:dyDescent="0.25">
      <c r="A459" s="89" t="s">
        <v>283</v>
      </c>
      <c r="B459" s="52">
        <v>52676.88</v>
      </c>
      <c r="C459" s="85">
        <v>1466.62</v>
      </c>
      <c r="D459" s="52">
        <v>54143.5</v>
      </c>
    </row>
    <row r="460" spans="1:4" x14ac:dyDescent="0.25">
      <c r="A460" s="88" t="s">
        <v>125</v>
      </c>
      <c r="B460" s="52">
        <v>32918.71</v>
      </c>
      <c r="C460" s="85">
        <v>329.66</v>
      </c>
      <c r="D460" s="52">
        <v>33248.369999999995</v>
      </c>
    </row>
    <row r="461" spans="1:4" x14ac:dyDescent="0.25">
      <c r="A461" s="89" t="s">
        <v>274</v>
      </c>
      <c r="B461" s="52">
        <v>7553.88</v>
      </c>
      <c r="C461" s="85">
        <v>65.930000000000007</v>
      </c>
      <c r="D461" s="52">
        <v>7619.81</v>
      </c>
    </row>
    <row r="462" spans="1:4" x14ac:dyDescent="0.25">
      <c r="A462" s="89" t="s">
        <v>282</v>
      </c>
      <c r="B462" s="52">
        <v>5896.17</v>
      </c>
      <c r="C462" s="85">
        <v>65.930000000000007</v>
      </c>
      <c r="D462" s="52">
        <v>5962.1</v>
      </c>
    </row>
    <row r="463" spans="1:4" x14ac:dyDescent="0.25">
      <c r="A463" s="89" t="s">
        <v>283</v>
      </c>
      <c r="B463" s="52">
        <v>19468.66</v>
      </c>
      <c r="C463" s="85">
        <v>197.8</v>
      </c>
      <c r="D463" s="52">
        <v>19666.46</v>
      </c>
    </row>
    <row r="464" spans="1:4" x14ac:dyDescent="0.25">
      <c r="A464" s="86" t="s">
        <v>137</v>
      </c>
      <c r="B464" s="52">
        <v>150018.78</v>
      </c>
      <c r="C464" s="85">
        <v>3468.0499999999997</v>
      </c>
      <c r="D464" s="52">
        <v>153486.83000000002</v>
      </c>
    </row>
    <row r="465" spans="1:4" x14ac:dyDescent="0.25">
      <c r="A465" s="87" t="s">
        <v>30</v>
      </c>
      <c r="B465" s="52">
        <v>150018.78</v>
      </c>
      <c r="C465" s="85">
        <v>3468.0499999999997</v>
      </c>
      <c r="D465" s="52">
        <v>153486.83000000002</v>
      </c>
    </row>
    <row r="466" spans="1:4" x14ac:dyDescent="0.25">
      <c r="A466" s="88" t="s">
        <v>115</v>
      </c>
      <c r="B466" s="52">
        <v>109536.78</v>
      </c>
      <c r="C466" s="85">
        <v>3053.6099999999997</v>
      </c>
      <c r="D466" s="52">
        <v>112590.39000000001</v>
      </c>
    </row>
    <row r="467" spans="1:4" x14ac:dyDescent="0.25">
      <c r="A467" s="89" t="s">
        <v>284</v>
      </c>
      <c r="B467" s="52">
        <v>98361.600000000006</v>
      </c>
      <c r="C467" s="85">
        <v>2740.22</v>
      </c>
      <c r="D467" s="52">
        <v>101101.82</v>
      </c>
    </row>
    <row r="468" spans="1:4" x14ac:dyDescent="0.25">
      <c r="A468" s="89" t="s">
        <v>285</v>
      </c>
      <c r="B468" s="52">
        <v>11175.18</v>
      </c>
      <c r="C468" s="85">
        <v>313.39</v>
      </c>
      <c r="D468" s="52">
        <v>11488.57</v>
      </c>
    </row>
    <row r="469" spans="1:4" x14ac:dyDescent="0.25">
      <c r="A469" s="88" t="s">
        <v>125</v>
      </c>
      <c r="B469" s="52">
        <v>40482</v>
      </c>
      <c r="C469" s="85">
        <v>414.44</v>
      </c>
      <c r="D469" s="52">
        <v>40896.44</v>
      </c>
    </row>
    <row r="470" spans="1:4" x14ac:dyDescent="0.25">
      <c r="A470" s="89" t="s">
        <v>284</v>
      </c>
      <c r="B470" s="52">
        <v>36356.57</v>
      </c>
      <c r="C470" s="85">
        <v>376.76</v>
      </c>
      <c r="D470" s="52">
        <v>36733.33</v>
      </c>
    </row>
    <row r="471" spans="1:4" x14ac:dyDescent="0.25">
      <c r="A471" s="89" t="s">
        <v>285</v>
      </c>
      <c r="B471" s="52">
        <v>4125.43</v>
      </c>
      <c r="C471" s="85">
        <v>37.68</v>
      </c>
      <c r="D471" s="52">
        <v>4163.1100000000006</v>
      </c>
    </row>
    <row r="472" spans="1:4" x14ac:dyDescent="0.25">
      <c r="A472" s="1" t="s">
        <v>209</v>
      </c>
      <c r="B472" s="52">
        <v>284350.37999999995</v>
      </c>
      <c r="C472" s="85">
        <v>8434.2300000000014</v>
      </c>
      <c r="D472" s="52">
        <v>292784.61</v>
      </c>
    </row>
    <row r="473" spans="1:4" x14ac:dyDescent="0.25">
      <c r="A473" s="86" t="s">
        <v>208</v>
      </c>
      <c r="B473" s="52">
        <v>12324.730000000001</v>
      </c>
      <c r="C473" s="85">
        <v>369.85</v>
      </c>
      <c r="D473" s="52">
        <v>12694.58</v>
      </c>
    </row>
    <row r="474" spans="1:4" x14ac:dyDescent="0.25">
      <c r="A474" s="87" t="s">
        <v>55</v>
      </c>
      <c r="B474" s="52">
        <v>12324.730000000001</v>
      </c>
      <c r="C474" s="85">
        <v>369.85</v>
      </c>
      <c r="D474" s="52">
        <v>12694.58</v>
      </c>
    </row>
    <row r="475" spans="1:4" x14ac:dyDescent="0.25">
      <c r="A475" s="88" t="s">
        <v>115</v>
      </c>
      <c r="B475" s="52">
        <v>12324.730000000001</v>
      </c>
      <c r="C475" s="85">
        <v>369.85</v>
      </c>
      <c r="D475" s="52">
        <v>12694.58</v>
      </c>
    </row>
    <row r="476" spans="1:4" x14ac:dyDescent="0.25">
      <c r="A476" s="89" t="s">
        <v>360</v>
      </c>
      <c r="B476" s="52">
        <v>0</v>
      </c>
      <c r="C476" s="85">
        <v>0</v>
      </c>
      <c r="D476" s="52">
        <v>0</v>
      </c>
    </row>
    <row r="477" spans="1:4" x14ac:dyDescent="0.25">
      <c r="A477" s="89" t="s">
        <v>361</v>
      </c>
      <c r="B477" s="52">
        <v>5568.59</v>
      </c>
      <c r="C477" s="85">
        <v>166.26</v>
      </c>
      <c r="D477" s="52">
        <v>5734.85</v>
      </c>
    </row>
    <row r="478" spans="1:4" x14ac:dyDescent="0.25">
      <c r="A478" s="89" t="s">
        <v>362</v>
      </c>
      <c r="B478" s="52">
        <v>0</v>
      </c>
      <c r="C478" s="85">
        <v>0</v>
      </c>
      <c r="D478" s="52">
        <v>0</v>
      </c>
    </row>
    <row r="479" spans="1:4" x14ac:dyDescent="0.25">
      <c r="A479" s="89" t="s">
        <v>363</v>
      </c>
      <c r="B479" s="52">
        <v>3129.7</v>
      </c>
      <c r="C479" s="85">
        <v>94.34</v>
      </c>
      <c r="D479" s="52">
        <v>3224.04</v>
      </c>
    </row>
    <row r="480" spans="1:4" x14ac:dyDescent="0.25">
      <c r="A480" s="89" t="s">
        <v>364</v>
      </c>
      <c r="B480" s="52">
        <v>3626.44</v>
      </c>
      <c r="C480" s="85">
        <v>109.25</v>
      </c>
      <c r="D480" s="52">
        <v>3735.69</v>
      </c>
    </row>
    <row r="481" spans="1:4" x14ac:dyDescent="0.25">
      <c r="A481" s="86" t="s">
        <v>218</v>
      </c>
      <c r="B481" s="52">
        <v>139590.06</v>
      </c>
      <c r="C481" s="85">
        <v>4189.67</v>
      </c>
      <c r="D481" s="52">
        <v>143779.73000000001</v>
      </c>
    </row>
    <row r="482" spans="1:4" x14ac:dyDescent="0.25">
      <c r="A482" s="87" t="s">
        <v>55</v>
      </c>
      <c r="B482" s="52">
        <v>139590.06</v>
      </c>
      <c r="C482" s="85">
        <v>4189.67</v>
      </c>
      <c r="D482" s="52">
        <v>143779.73000000001</v>
      </c>
    </row>
    <row r="483" spans="1:4" x14ac:dyDescent="0.25">
      <c r="A483" s="88" t="s">
        <v>115</v>
      </c>
      <c r="B483" s="52">
        <v>139590.06</v>
      </c>
      <c r="C483" s="85">
        <v>4189.67</v>
      </c>
      <c r="D483" s="52">
        <v>143779.73000000001</v>
      </c>
    </row>
    <row r="484" spans="1:4" x14ac:dyDescent="0.25">
      <c r="A484" s="89" t="s">
        <v>365</v>
      </c>
      <c r="B484" s="52">
        <v>139590.06</v>
      </c>
      <c r="C484" s="85">
        <v>4189.67</v>
      </c>
      <c r="D484" s="52">
        <v>143779.73000000001</v>
      </c>
    </row>
    <row r="485" spans="1:4" x14ac:dyDescent="0.25">
      <c r="A485" s="86" t="s">
        <v>220</v>
      </c>
      <c r="B485" s="52">
        <v>55203.450000000004</v>
      </c>
      <c r="C485" s="85">
        <v>1557.98</v>
      </c>
      <c r="D485" s="52">
        <v>56761.430000000008</v>
      </c>
    </row>
    <row r="486" spans="1:4" x14ac:dyDescent="0.25">
      <c r="A486" s="87" t="s">
        <v>83</v>
      </c>
      <c r="B486" s="52">
        <v>55203.450000000004</v>
      </c>
      <c r="C486" s="85">
        <v>1557.98</v>
      </c>
      <c r="D486" s="52">
        <v>56761.430000000008</v>
      </c>
    </row>
    <row r="487" spans="1:4" x14ac:dyDescent="0.25">
      <c r="A487" s="88" t="s">
        <v>115</v>
      </c>
      <c r="B487" s="52">
        <v>55203.450000000004</v>
      </c>
      <c r="C487" s="85">
        <v>1557.98</v>
      </c>
      <c r="D487" s="52">
        <v>56761.430000000008</v>
      </c>
    </row>
    <row r="488" spans="1:4" x14ac:dyDescent="0.25">
      <c r="A488" s="89" t="s">
        <v>367</v>
      </c>
      <c r="B488" s="52">
        <v>182.66</v>
      </c>
      <c r="C488" s="85">
        <v>5.39</v>
      </c>
      <c r="D488" s="52">
        <v>188.04999999999998</v>
      </c>
    </row>
    <row r="489" spans="1:4" x14ac:dyDescent="0.25">
      <c r="A489" s="89" t="s">
        <v>368</v>
      </c>
      <c r="B489" s="52">
        <v>981.33</v>
      </c>
      <c r="C489" s="85">
        <v>26.88</v>
      </c>
      <c r="D489" s="52">
        <v>1008.21</v>
      </c>
    </row>
    <row r="490" spans="1:4" x14ac:dyDescent="0.25">
      <c r="A490" s="89" t="s">
        <v>369</v>
      </c>
      <c r="B490" s="52">
        <v>5329.27</v>
      </c>
      <c r="C490" s="85">
        <v>150.41999999999999</v>
      </c>
      <c r="D490" s="52">
        <v>5479.6900000000005</v>
      </c>
    </row>
    <row r="491" spans="1:4" x14ac:dyDescent="0.25">
      <c r="A491" s="89" t="s">
        <v>370</v>
      </c>
      <c r="B491" s="52">
        <v>33773.54</v>
      </c>
      <c r="C491" s="85">
        <v>954.47</v>
      </c>
      <c r="D491" s="52">
        <v>34728.01</v>
      </c>
    </row>
    <row r="492" spans="1:4" x14ac:dyDescent="0.25">
      <c r="A492" s="89" t="s">
        <v>371</v>
      </c>
      <c r="B492" s="52">
        <v>14936.65</v>
      </c>
      <c r="C492" s="85">
        <v>420.82</v>
      </c>
      <c r="D492" s="52">
        <v>15357.47</v>
      </c>
    </row>
    <row r="493" spans="1:4" x14ac:dyDescent="0.25">
      <c r="A493" s="86" t="s">
        <v>219</v>
      </c>
      <c r="B493" s="52">
        <v>33680.949999999997</v>
      </c>
      <c r="C493" s="85">
        <v>1009.75</v>
      </c>
      <c r="D493" s="52">
        <v>34690.699999999997</v>
      </c>
    </row>
    <row r="494" spans="1:4" x14ac:dyDescent="0.25">
      <c r="A494" s="87" t="s">
        <v>55</v>
      </c>
      <c r="B494" s="52">
        <v>33680.949999999997</v>
      </c>
      <c r="C494" s="85">
        <v>1009.75</v>
      </c>
      <c r="D494" s="52">
        <v>34690.699999999997</v>
      </c>
    </row>
    <row r="495" spans="1:4" x14ac:dyDescent="0.25">
      <c r="A495" s="88" t="s">
        <v>115</v>
      </c>
      <c r="B495" s="52">
        <v>33680.949999999997</v>
      </c>
      <c r="C495" s="85">
        <v>1009.75</v>
      </c>
      <c r="D495" s="52">
        <v>34690.699999999997</v>
      </c>
    </row>
    <row r="496" spans="1:4" x14ac:dyDescent="0.25">
      <c r="A496" s="89" t="s">
        <v>366</v>
      </c>
      <c r="B496" s="52">
        <v>33680.949999999997</v>
      </c>
      <c r="C496" s="85">
        <v>1009.75</v>
      </c>
      <c r="D496" s="52">
        <v>34690.699999999997</v>
      </c>
    </row>
    <row r="497" spans="1:4" x14ac:dyDescent="0.25">
      <c r="A497" s="86" t="s">
        <v>239</v>
      </c>
      <c r="B497" s="52">
        <v>43551.189999999995</v>
      </c>
      <c r="C497" s="85">
        <v>1306.98</v>
      </c>
      <c r="D497" s="52">
        <v>44858.17</v>
      </c>
    </row>
    <row r="498" spans="1:4" x14ac:dyDescent="0.25">
      <c r="A498" s="87" t="s">
        <v>55</v>
      </c>
      <c r="B498" s="52">
        <v>43551.189999999995</v>
      </c>
      <c r="C498" s="85">
        <v>1306.98</v>
      </c>
      <c r="D498" s="52">
        <v>44858.17</v>
      </c>
    </row>
    <row r="499" spans="1:4" x14ac:dyDescent="0.25">
      <c r="A499" s="88" t="s">
        <v>115</v>
      </c>
      <c r="B499" s="52">
        <v>43551.189999999995</v>
      </c>
      <c r="C499" s="85">
        <v>1306.98</v>
      </c>
      <c r="D499" s="52">
        <v>44858.17</v>
      </c>
    </row>
    <row r="500" spans="1:4" x14ac:dyDescent="0.25">
      <c r="A500" s="89" t="s">
        <v>335</v>
      </c>
      <c r="B500" s="52">
        <v>294.51</v>
      </c>
      <c r="C500" s="85">
        <v>8.83</v>
      </c>
      <c r="D500" s="52">
        <v>303.33999999999997</v>
      </c>
    </row>
    <row r="501" spans="1:4" x14ac:dyDescent="0.25">
      <c r="A501" s="89" t="s">
        <v>339</v>
      </c>
      <c r="B501" s="52">
        <v>27013.03</v>
      </c>
      <c r="C501" s="85">
        <v>810.92</v>
      </c>
      <c r="D501" s="52">
        <v>27823.949999999997</v>
      </c>
    </row>
    <row r="502" spans="1:4" x14ac:dyDescent="0.25">
      <c r="A502" s="89" t="s">
        <v>340</v>
      </c>
      <c r="B502" s="52">
        <v>9594.73</v>
      </c>
      <c r="C502" s="85">
        <v>287.72000000000003</v>
      </c>
      <c r="D502" s="52">
        <v>9882.4499999999989</v>
      </c>
    </row>
    <row r="503" spans="1:4" x14ac:dyDescent="0.25">
      <c r="A503" s="89" t="s">
        <v>341</v>
      </c>
      <c r="B503" s="52">
        <v>6648.92</v>
      </c>
      <c r="C503" s="85">
        <v>199.51</v>
      </c>
      <c r="D503" s="52">
        <v>6848.43</v>
      </c>
    </row>
    <row r="504" spans="1:4" x14ac:dyDescent="0.25">
      <c r="A504" s="1" t="s">
        <v>139</v>
      </c>
      <c r="B504" s="52">
        <v>256455.29000000004</v>
      </c>
      <c r="C504" s="85">
        <v>4537.2000000000007</v>
      </c>
      <c r="D504" s="52">
        <v>260992.49000000002</v>
      </c>
    </row>
    <row r="505" spans="1:4" x14ac:dyDescent="0.25">
      <c r="A505" s="86" t="s">
        <v>138</v>
      </c>
      <c r="B505" s="52">
        <v>21522.34</v>
      </c>
      <c r="C505" s="85">
        <v>378.63</v>
      </c>
      <c r="D505" s="52">
        <v>21900.97</v>
      </c>
    </row>
    <row r="506" spans="1:4" x14ac:dyDescent="0.25">
      <c r="A506" s="87" t="s">
        <v>47</v>
      </c>
      <c r="B506" s="52">
        <v>21522.34</v>
      </c>
      <c r="C506" s="85">
        <v>378.63</v>
      </c>
      <c r="D506" s="52">
        <v>21900.97</v>
      </c>
    </row>
    <row r="507" spans="1:4" x14ac:dyDescent="0.25">
      <c r="A507" s="88" t="s">
        <v>115</v>
      </c>
      <c r="B507" s="52">
        <v>12930.7</v>
      </c>
      <c r="C507" s="85">
        <v>315.69</v>
      </c>
      <c r="D507" s="52">
        <v>13246.390000000001</v>
      </c>
    </row>
    <row r="508" spans="1:4" x14ac:dyDescent="0.25">
      <c r="A508" s="89" t="s">
        <v>286</v>
      </c>
      <c r="B508" s="52">
        <v>12930.7</v>
      </c>
      <c r="C508" s="85">
        <v>315.69</v>
      </c>
      <c r="D508" s="52">
        <v>13246.390000000001</v>
      </c>
    </row>
    <row r="509" spans="1:4" x14ac:dyDescent="0.25">
      <c r="A509" s="89" t="s">
        <v>291</v>
      </c>
      <c r="B509" s="52">
        <v>0</v>
      </c>
      <c r="C509" s="85">
        <v>0</v>
      </c>
      <c r="D509" s="52">
        <v>0</v>
      </c>
    </row>
    <row r="510" spans="1:4" x14ac:dyDescent="0.25">
      <c r="A510" s="88" t="s">
        <v>125</v>
      </c>
      <c r="B510" s="52">
        <v>8591.64</v>
      </c>
      <c r="C510" s="85">
        <v>62.94</v>
      </c>
      <c r="D510" s="52">
        <v>8654.58</v>
      </c>
    </row>
    <row r="511" spans="1:4" x14ac:dyDescent="0.25">
      <c r="A511" s="89" t="s">
        <v>286</v>
      </c>
      <c r="B511" s="52">
        <v>8591.64</v>
      </c>
      <c r="C511" s="85">
        <v>62.94</v>
      </c>
      <c r="D511" s="52">
        <v>8654.58</v>
      </c>
    </row>
    <row r="512" spans="1:4" x14ac:dyDescent="0.25">
      <c r="A512" s="89" t="s">
        <v>291</v>
      </c>
      <c r="B512" s="52">
        <v>0</v>
      </c>
      <c r="C512" s="85">
        <v>0</v>
      </c>
      <c r="D512" s="52">
        <v>0</v>
      </c>
    </row>
    <row r="513" spans="1:4" x14ac:dyDescent="0.25">
      <c r="A513" s="86" t="s">
        <v>143</v>
      </c>
      <c r="B513" s="52">
        <v>28108.68</v>
      </c>
      <c r="C513" s="85">
        <v>507.02</v>
      </c>
      <c r="D513" s="52">
        <v>28615.7</v>
      </c>
    </row>
    <row r="514" spans="1:4" x14ac:dyDescent="0.25">
      <c r="A514" s="87" t="s">
        <v>47</v>
      </c>
      <c r="B514" s="52">
        <v>28108.68</v>
      </c>
      <c r="C514" s="85">
        <v>507.02</v>
      </c>
      <c r="D514" s="52">
        <v>28615.7</v>
      </c>
    </row>
    <row r="515" spans="1:4" x14ac:dyDescent="0.25">
      <c r="A515" s="88" t="s">
        <v>115</v>
      </c>
      <c r="B515" s="52">
        <v>16883.95</v>
      </c>
      <c r="C515" s="85">
        <v>412.61</v>
      </c>
      <c r="D515" s="52">
        <v>17296.560000000001</v>
      </c>
    </row>
    <row r="516" spans="1:4" x14ac:dyDescent="0.25">
      <c r="A516" s="89" t="s">
        <v>292</v>
      </c>
      <c r="B516" s="52">
        <v>16883.95</v>
      </c>
      <c r="C516" s="85">
        <v>412.61</v>
      </c>
      <c r="D516" s="52">
        <v>17296.560000000001</v>
      </c>
    </row>
    <row r="517" spans="1:4" x14ac:dyDescent="0.25">
      <c r="A517" s="88" t="s">
        <v>125</v>
      </c>
      <c r="B517" s="52">
        <v>11224.73</v>
      </c>
      <c r="C517" s="85">
        <v>94.41</v>
      </c>
      <c r="D517" s="52">
        <v>11319.14</v>
      </c>
    </row>
    <row r="518" spans="1:4" x14ac:dyDescent="0.25">
      <c r="A518" s="89" t="s">
        <v>292</v>
      </c>
      <c r="B518" s="52">
        <v>11224.73</v>
      </c>
      <c r="C518" s="85">
        <v>94.41</v>
      </c>
      <c r="D518" s="52">
        <v>11319.14</v>
      </c>
    </row>
    <row r="519" spans="1:4" x14ac:dyDescent="0.25">
      <c r="A519" s="86" t="s">
        <v>144</v>
      </c>
      <c r="B519" s="52">
        <v>206824.27000000002</v>
      </c>
      <c r="C519" s="85">
        <v>3651.5499999999997</v>
      </c>
      <c r="D519" s="52">
        <v>210475.82</v>
      </c>
    </row>
    <row r="520" spans="1:4" x14ac:dyDescent="0.25">
      <c r="A520" s="87" t="s">
        <v>47</v>
      </c>
      <c r="B520" s="52">
        <v>206824.27000000002</v>
      </c>
      <c r="C520" s="85">
        <v>3651.5499999999997</v>
      </c>
      <c r="D520" s="52">
        <v>210475.82</v>
      </c>
    </row>
    <row r="521" spans="1:4" x14ac:dyDescent="0.25">
      <c r="A521" s="88" t="s">
        <v>115</v>
      </c>
      <c r="B521" s="52">
        <v>124222.87000000001</v>
      </c>
      <c r="C521" s="85">
        <v>3043.1</v>
      </c>
      <c r="D521" s="52">
        <v>127265.97000000002</v>
      </c>
    </row>
    <row r="522" spans="1:4" x14ac:dyDescent="0.25">
      <c r="A522" s="89" t="s">
        <v>293</v>
      </c>
      <c r="B522" s="52">
        <v>188.82</v>
      </c>
      <c r="C522" s="85">
        <v>5.99</v>
      </c>
      <c r="D522" s="52">
        <v>194.81</v>
      </c>
    </row>
    <row r="523" spans="1:4" x14ac:dyDescent="0.25">
      <c r="A523" s="89" t="s">
        <v>294</v>
      </c>
      <c r="B523" s="52">
        <v>669.36</v>
      </c>
      <c r="C523" s="85">
        <v>15.98</v>
      </c>
      <c r="D523" s="52">
        <v>685.34</v>
      </c>
    </row>
    <row r="524" spans="1:4" x14ac:dyDescent="0.25">
      <c r="A524" s="89" t="s">
        <v>295</v>
      </c>
      <c r="B524" s="52">
        <v>56922.87</v>
      </c>
      <c r="C524" s="85">
        <v>1393.66</v>
      </c>
      <c r="D524" s="52">
        <v>58316.530000000006</v>
      </c>
    </row>
    <row r="525" spans="1:4" x14ac:dyDescent="0.25">
      <c r="A525" s="89" t="s">
        <v>296</v>
      </c>
      <c r="B525" s="52">
        <v>18625.29</v>
      </c>
      <c r="C525" s="85">
        <v>457.57</v>
      </c>
      <c r="D525" s="52">
        <v>19082.86</v>
      </c>
    </row>
    <row r="526" spans="1:4" x14ac:dyDescent="0.25">
      <c r="A526" s="89" t="s">
        <v>297</v>
      </c>
      <c r="B526" s="52">
        <v>28347.040000000001</v>
      </c>
      <c r="C526" s="85">
        <v>693.34</v>
      </c>
      <c r="D526" s="52">
        <v>29040.38</v>
      </c>
    </row>
    <row r="527" spans="1:4" x14ac:dyDescent="0.25">
      <c r="A527" s="89" t="s">
        <v>298</v>
      </c>
      <c r="B527" s="52">
        <v>19469.490000000002</v>
      </c>
      <c r="C527" s="85">
        <v>476.56</v>
      </c>
      <c r="D527" s="52">
        <v>19946.050000000003</v>
      </c>
    </row>
    <row r="528" spans="1:4" x14ac:dyDescent="0.25">
      <c r="A528" s="88" t="s">
        <v>125</v>
      </c>
      <c r="B528" s="52">
        <v>82601.399999999994</v>
      </c>
      <c r="C528" s="85">
        <v>608.45000000000005</v>
      </c>
      <c r="D528" s="52">
        <v>83209.849999999991</v>
      </c>
    </row>
    <row r="529" spans="1:4" x14ac:dyDescent="0.25">
      <c r="A529" s="89" t="s">
        <v>293</v>
      </c>
      <c r="B529" s="52">
        <v>115.39</v>
      </c>
      <c r="C529" s="85">
        <v>0</v>
      </c>
      <c r="D529" s="52">
        <v>115.39</v>
      </c>
    </row>
    <row r="530" spans="1:4" x14ac:dyDescent="0.25">
      <c r="A530" s="89" t="s">
        <v>294</v>
      </c>
      <c r="B530" s="52">
        <v>440.6</v>
      </c>
      <c r="C530" s="85">
        <v>0</v>
      </c>
      <c r="D530" s="52">
        <v>440.6</v>
      </c>
    </row>
    <row r="531" spans="1:4" x14ac:dyDescent="0.25">
      <c r="A531" s="89" t="s">
        <v>295</v>
      </c>
      <c r="B531" s="52">
        <v>37859.85</v>
      </c>
      <c r="C531" s="85">
        <v>283.24</v>
      </c>
      <c r="D531" s="52">
        <v>38143.089999999997</v>
      </c>
    </row>
    <row r="532" spans="1:4" x14ac:dyDescent="0.25">
      <c r="A532" s="89" t="s">
        <v>296</v>
      </c>
      <c r="B532" s="52">
        <v>12389.16</v>
      </c>
      <c r="C532" s="85">
        <v>94.41</v>
      </c>
      <c r="D532" s="52">
        <v>12483.57</v>
      </c>
    </row>
    <row r="533" spans="1:4" x14ac:dyDescent="0.25">
      <c r="A533" s="89" t="s">
        <v>297</v>
      </c>
      <c r="B533" s="52">
        <v>18851.25</v>
      </c>
      <c r="C533" s="85">
        <v>136.37</v>
      </c>
      <c r="D533" s="52">
        <v>18987.62</v>
      </c>
    </row>
    <row r="534" spans="1:4" x14ac:dyDescent="0.25">
      <c r="A534" s="89" t="s">
        <v>298</v>
      </c>
      <c r="B534" s="52">
        <v>12945.15</v>
      </c>
      <c r="C534" s="85">
        <v>94.43</v>
      </c>
      <c r="D534" s="52">
        <v>13039.58</v>
      </c>
    </row>
    <row r="535" spans="1:4" x14ac:dyDescent="0.25">
      <c r="A535" s="1" t="s">
        <v>179</v>
      </c>
      <c r="B535" s="52">
        <v>77185.89</v>
      </c>
      <c r="C535" s="85">
        <v>1601.1399999999999</v>
      </c>
      <c r="D535" s="52">
        <v>78787.03</v>
      </c>
    </row>
    <row r="536" spans="1:4" x14ac:dyDescent="0.25">
      <c r="A536" s="86" t="s">
        <v>176</v>
      </c>
      <c r="B536" s="52">
        <v>31843.8</v>
      </c>
      <c r="C536" s="85">
        <v>658.74999999999989</v>
      </c>
      <c r="D536" s="52">
        <v>32502.549999999996</v>
      </c>
    </row>
    <row r="537" spans="1:4" x14ac:dyDescent="0.25">
      <c r="A537" s="87" t="s">
        <v>19</v>
      </c>
      <c r="B537" s="52">
        <v>31843.8</v>
      </c>
      <c r="C537" s="85">
        <v>658.74999999999989</v>
      </c>
      <c r="D537" s="52">
        <v>32502.549999999996</v>
      </c>
    </row>
    <row r="538" spans="1:4" x14ac:dyDescent="0.25">
      <c r="A538" s="88" t="s">
        <v>115</v>
      </c>
      <c r="B538" s="52">
        <v>31843.8</v>
      </c>
      <c r="C538" s="85">
        <v>658.74999999999989</v>
      </c>
      <c r="D538" s="52">
        <v>32502.549999999996</v>
      </c>
    </row>
    <row r="539" spans="1:4" x14ac:dyDescent="0.25">
      <c r="A539" s="89" t="s">
        <v>396</v>
      </c>
      <c r="B539" s="52">
        <v>2334.12</v>
      </c>
      <c r="C539" s="85">
        <v>47.6</v>
      </c>
      <c r="D539" s="52">
        <v>2381.7199999999998</v>
      </c>
    </row>
    <row r="540" spans="1:4" x14ac:dyDescent="0.25">
      <c r="A540" s="89" t="s">
        <v>400</v>
      </c>
      <c r="B540" s="52">
        <v>3093.76</v>
      </c>
      <c r="C540" s="85">
        <v>62.83</v>
      </c>
      <c r="D540" s="52">
        <v>3156.59</v>
      </c>
    </row>
    <row r="541" spans="1:4" x14ac:dyDescent="0.25">
      <c r="A541" s="89" t="s">
        <v>401</v>
      </c>
      <c r="B541" s="52">
        <v>0</v>
      </c>
      <c r="C541" s="85">
        <v>0</v>
      </c>
      <c r="D541" s="52">
        <v>0</v>
      </c>
    </row>
    <row r="542" spans="1:4" x14ac:dyDescent="0.25">
      <c r="A542" s="89" t="s">
        <v>402</v>
      </c>
      <c r="B542" s="52">
        <v>25087.03</v>
      </c>
      <c r="C542" s="85">
        <v>521.66999999999996</v>
      </c>
      <c r="D542" s="52">
        <v>25608.699999999997</v>
      </c>
    </row>
    <row r="543" spans="1:4" x14ac:dyDescent="0.25">
      <c r="A543" s="89" t="s">
        <v>403</v>
      </c>
      <c r="B543" s="52">
        <v>1328.89</v>
      </c>
      <c r="C543" s="85">
        <v>26.65</v>
      </c>
      <c r="D543" s="52">
        <v>1355.5400000000002</v>
      </c>
    </row>
    <row r="544" spans="1:4" x14ac:dyDescent="0.25">
      <c r="A544" s="86" t="s">
        <v>182</v>
      </c>
      <c r="B544" s="52">
        <v>45342.090000000004</v>
      </c>
      <c r="C544" s="85">
        <v>942.3900000000001</v>
      </c>
      <c r="D544" s="52">
        <v>46284.480000000003</v>
      </c>
    </row>
    <row r="545" spans="1:4" x14ac:dyDescent="0.25">
      <c r="A545" s="87" t="s">
        <v>19</v>
      </c>
      <c r="B545" s="52">
        <v>45342.090000000004</v>
      </c>
      <c r="C545" s="85">
        <v>942.3900000000001</v>
      </c>
      <c r="D545" s="52">
        <v>46284.480000000003</v>
      </c>
    </row>
    <row r="546" spans="1:4" x14ac:dyDescent="0.25">
      <c r="A546" s="88" t="s">
        <v>115</v>
      </c>
      <c r="B546" s="52">
        <v>45342.090000000004</v>
      </c>
      <c r="C546" s="85">
        <v>942.3900000000001</v>
      </c>
      <c r="D546" s="52">
        <v>46284.480000000003</v>
      </c>
    </row>
    <row r="547" spans="1:4" x14ac:dyDescent="0.25">
      <c r="A547" s="89" t="s">
        <v>404</v>
      </c>
      <c r="B547" s="52">
        <v>4578.76</v>
      </c>
      <c r="C547" s="85">
        <v>95.18</v>
      </c>
      <c r="D547" s="52">
        <v>4673.9400000000005</v>
      </c>
    </row>
    <row r="548" spans="1:4" x14ac:dyDescent="0.25">
      <c r="A548" s="89" t="s">
        <v>405</v>
      </c>
      <c r="B548" s="52">
        <v>40763.33</v>
      </c>
      <c r="C548" s="85">
        <v>847.21</v>
      </c>
      <c r="D548" s="52">
        <v>41610.54</v>
      </c>
    </row>
    <row r="549" spans="1:4" x14ac:dyDescent="0.25">
      <c r="A549" s="1" t="s">
        <v>185</v>
      </c>
      <c r="B549" s="52">
        <v>549445.07000000007</v>
      </c>
      <c r="C549" s="85">
        <v>12433.630000000001</v>
      </c>
      <c r="D549" s="52">
        <v>561878.69999999995</v>
      </c>
    </row>
    <row r="550" spans="1:4" x14ac:dyDescent="0.25">
      <c r="A550" s="86" t="s">
        <v>183</v>
      </c>
      <c r="B550" s="52">
        <v>15503.150000000001</v>
      </c>
      <c r="C550" s="85">
        <v>314.82000000000005</v>
      </c>
      <c r="D550" s="52">
        <v>15817.970000000001</v>
      </c>
    </row>
    <row r="551" spans="1:4" x14ac:dyDescent="0.25">
      <c r="A551" s="87" t="s">
        <v>22</v>
      </c>
      <c r="B551" s="52">
        <v>15503.150000000001</v>
      </c>
      <c r="C551" s="85">
        <v>314.82000000000005</v>
      </c>
      <c r="D551" s="52">
        <v>15817.970000000001</v>
      </c>
    </row>
    <row r="552" spans="1:4" x14ac:dyDescent="0.25">
      <c r="A552" s="88" t="s">
        <v>115</v>
      </c>
      <c r="B552" s="52">
        <v>9186.02</v>
      </c>
      <c r="C552" s="85">
        <v>289.04000000000002</v>
      </c>
      <c r="D552" s="52">
        <v>9475.0600000000013</v>
      </c>
    </row>
    <row r="553" spans="1:4" x14ac:dyDescent="0.25">
      <c r="A553" s="89" t="s">
        <v>406</v>
      </c>
      <c r="B553" s="52">
        <v>9186.02</v>
      </c>
      <c r="C553" s="85">
        <v>289.04000000000002</v>
      </c>
      <c r="D553" s="52">
        <v>9475.0600000000013</v>
      </c>
    </row>
    <row r="554" spans="1:4" x14ac:dyDescent="0.25">
      <c r="A554" s="89" t="s">
        <v>407</v>
      </c>
      <c r="B554" s="52">
        <v>0</v>
      </c>
      <c r="C554" s="85">
        <v>0</v>
      </c>
      <c r="D554" s="52">
        <v>0</v>
      </c>
    </row>
    <row r="555" spans="1:4" x14ac:dyDescent="0.25">
      <c r="A555" s="89" t="s">
        <v>304</v>
      </c>
      <c r="B555" s="52">
        <v>0</v>
      </c>
      <c r="C555" s="85">
        <v>0</v>
      </c>
      <c r="D555" s="52">
        <v>0</v>
      </c>
    </row>
    <row r="556" spans="1:4" x14ac:dyDescent="0.25">
      <c r="A556" s="88" t="s">
        <v>125</v>
      </c>
      <c r="B556" s="52">
        <v>6317.13</v>
      </c>
      <c r="C556" s="85">
        <v>25.78</v>
      </c>
      <c r="D556" s="52">
        <v>6342.91</v>
      </c>
    </row>
    <row r="557" spans="1:4" x14ac:dyDescent="0.25">
      <c r="A557" s="89" t="s">
        <v>406</v>
      </c>
      <c r="B557" s="52">
        <v>6317.13</v>
      </c>
      <c r="C557" s="85">
        <v>25.78</v>
      </c>
      <c r="D557" s="52">
        <v>6342.91</v>
      </c>
    </row>
    <row r="558" spans="1:4" x14ac:dyDescent="0.25">
      <c r="A558" s="89" t="s">
        <v>407</v>
      </c>
      <c r="B558" s="52">
        <v>0</v>
      </c>
      <c r="C558" s="85">
        <v>0</v>
      </c>
      <c r="D558" s="52">
        <v>0</v>
      </c>
    </row>
    <row r="559" spans="1:4" x14ac:dyDescent="0.25">
      <c r="A559" s="89" t="s">
        <v>304</v>
      </c>
      <c r="B559" s="52">
        <v>0</v>
      </c>
      <c r="C559" s="85">
        <v>0</v>
      </c>
      <c r="D559" s="52">
        <v>0</v>
      </c>
    </row>
    <row r="560" spans="1:4" x14ac:dyDescent="0.25">
      <c r="A560" s="86" t="s">
        <v>195</v>
      </c>
      <c r="B560" s="52">
        <v>54145.31</v>
      </c>
      <c r="C560" s="85">
        <v>1093.32</v>
      </c>
      <c r="D560" s="52">
        <v>55238.62999999999</v>
      </c>
    </row>
    <row r="561" spans="1:4" x14ac:dyDescent="0.25">
      <c r="A561" s="87" t="s">
        <v>40</v>
      </c>
      <c r="B561" s="52">
        <v>54145.31</v>
      </c>
      <c r="C561" s="85">
        <v>1093.32</v>
      </c>
      <c r="D561" s="52">
        <v>55238.62999999999</v>
      </c>
    </row>
    <row r="562" spans="1:4" x14ac:dyDescent="0.25">
      <c r="A562" s="88" t="s">
        <v>115</v>
      </c>
      <c r="B562" s="52">
        <v>34723.449999999997</v>
      </c>
      <c r="C562" s="85">
        <v>1046.8900000000001</v>
      </c>
      <c r="D562" s="52">
        <v>35770.339999999997</v>
      </c>
    </row>
    <row r="563" spans="1:4" x14ac:dyDescent="0.25">
      <c r="A563" s="89" t="s">
        <v>305</v>
      </c>
      <c r="B563" s="52">
        <v>39.19</v>
      </c>
      <c r="C563" s="85">
        <v>1.86</v>
      </c>
      <c r="D563" s="52">
        <v>41.05</v>
      </c>
    </row>
    <row r="564" spans="1:4" x14ac:dyDescent="0.25">
      <c r="A564" s="89" t="s">
        <v>310</v>
      </c>
      <c r="B564" s="52">
        <v>2977.44</v>
      </c>
      <c r="C564" s="85">
        <v>90.5</v>
      </c>
      <c r="D564" s="52">
        <v>3067.94</v>
      </c>
    </row>
    <row r="565" spans="1:4" x14ac:dyDescent="0.25">
      <c r="A565" s="89" t="s">
        <v>311</v>
      </c>
      <c r="B565" s="52">
        <v>25518.67</v>
      </c>
      <c r="C565" s="85">
        <v>768.84</v>
      </c>
      <c r="D565" s="52">
        <v>26287.51</v>
      </c>
    </row>
    <row r="566" spans="1:4" x14ac:dyDescent="0.25">
      <c r="A566" s="89" t="s">
        <v>312</v>
      </c>
      <c r="B566" s="52">
        <v>6188.15</v>
      </c>
      <c r="C566" s="85">
        <v>185.69</v>
      </c>
      <c r="D566" s="52">
        <v>6373.8399999999992</v>
      </c>
    </row>
    <row r="567" spans="1:4" x14ac:dyDescent="0.25">
      <c r="A567" s="88" t="s">
        <v>125</v>
      </c>
      <c r="B567" s="52">
        <v>19421.86</v>
      </c>
      <c r="C567" s="85">
        <v>46.43</v>
      </c>
      <c r="D567" s="52">
        <v>19468.29</v>
      </c>
    </row>
    <row r="568" spans="1:4" x14ac:dyDescent="0.25">
      <c r="A568" s="89" t="s">
        <v>305</v>
      </c>
      <c r="B568" s="52">
        <v>11.61</v>
      </c>
      <c r="C568" s="85">
        <v>0</v>
      </c>
      <c r="D568" s="52">
        <v>11.61</v>
      </c>
    </row>
    <row r="569" spans="1:4" x14ac:dyDescent="0.25">
      <c r="A569" s="89" t="s">
        <v>310</v>
      </c>
      <c r="B569" s="52">
        <v>1660.09</v>
      </c>
      <c r="C569" s="85">
        <v>0</v>
      </c>
      <c r="D569" s="52">
        <v>1660.09</v>
      </c>
    </row>
    <row r="570" spans="1:4" x14ac:dyDescent="0.25">
      <c r="A570" s="89" t="s">
        <v>311</v>
      </c>
      <c r="B570" s="52">
        <v>14290.68</v>
      </c>
      <c r="C570" s="85">
        <v>34.82</v>
      </c>
      <c r="D570" s="52">
        <v>14325.5</v>
      </c>
    </row>
    <row r="571" spans="1:4" x14ac:dyDescent="0.25">
      <c r="A571" s="89" t="s">
        <v>312</v>
      </c>
      <c r="B571" s="52">
        <v>3459.48</v>
      </c>
      <c r="C571" s="85">
        <v>11.61</v>
      </c>
      <c r="D571" s="52">
        <v>3471.09</v>
      </c>
    </row>
    <row r="572" spans="1:4" x14ac:dyDescent="0.25">
      <c r="A572" s="86" t="s">
        <v>199</v>
      </c>
      <c r="B572" s="52">
        <v>35274.340000000004</v>
      </c>
      <c r="C572" s="85">
        <v>715.97000000000014</v>
      </c>
      <c r="D572" s="52">
        <v>35990.31</v>
      </c>
    </row>
    <row r="573" spans="1:4" x14ac:dyDescent="0.25">
      <c r="A573" s="87" t="s">
        <v>40</v>
      </c>
      <c r="B573" s="52">
        <v>35274.340000000004</v>
      </c>
      <c r="C573" s="85">
        <v>715.97000000000014</v>
      </c>
      <c r="D573" s="52">
        <v>35990.31</v>
      </c>
    </row>
    <row r="574" spans="1:4" x14ac:dyDescent="0.25">
      <c r="A574" s="88" t="s">
        <v>115</v>
      </c>
      <c r="B574" s="52">
        <v>22620.530000000002</v>
      </c>
      <c r="C574" s="85">
        <v>681.1400000000001</v>
      </c>
      <c r="D574" s="52">
        <v>23301.670000000002</v>
      </c>
    </row>
    <row r="575" spans="1:4" x14ac:dyDescent="0.25">
      <c r="A575" s="89" t="s">
        <v>313</v>
      </c>
      <c r="B575" s="52">
        <v>12247.54</v>
      </c>
      <c r="C575" s="85">
        <v>368.56</v>
      </c>
      <c r="D575" s="52">
        <v>12616.1</v>
      </c>
    </row>
    <row r="576" spans="1:4" x14ac:dyDescent="0.25">
      <c r="A576" s="89" t="s">
        <v>314</v>
      </c>
      <c r="B576" s="52">
        <v>6050.06</v>
      </c>
      <c r="C576" s="85">
        <v>182.89</v>
      </c>
      <c r="D576" s="52">
        <v>6232.9500000000007</v>
      </c>
    </row>
    <row r="577" spans="1:4" x14ac:dyDescent="0.25">
      <c r="A577" s="89" t="s">
        <v>315</v>
      </c>
      <c r="B577" s="52">
        <v>4288.41</v>
      </c>
      <c r="C577" s="85">
        <v>127.83</v>
      </c>
      <c r="D577" s="52">
        <v>4416.24</v>
      </c>
    </row>
    <row r="578" spans="1:4" x14ac:dyDescent="0.25">
      <c r="A578" s="89" t="s">
        <v>316</v>
      </c>
      <c r="B578" s="52">
        <v>34.520000000000003</v>
      </c>
      <c r="C578" s="85">
        <v>1.86</v>
      </c>
      <c r="D578" s="52">
        <v>36.380000000000003</v>
      </c>
    </row>
    <row r="579" spans="1:4" x14ac:dyDescent="0.25">
      <c r="A579" s="88" t="s">
        <v>125</v>
      </c>
      <c r="B579" s="52">
        <v>12653.810000000001</v>
      </c>
      <c r="C579" s="85">
        <v>34.83</v>
      </c>
      <c r="D579" s="52">
        <v>12688.64</v>
      </c>
    </row>
    <row r="580" spans="1:4" x14ac:dyDescent="0.25">
      <c r="A580" s="89" t="s">
        <v>313</v>
      </c>
      <c r="B580" s="52">
        <v>6860.92</v>
      </c>
      <c r="C580" s="85">
        <v>23.22</v>
      </c>
      <c r="D580" s="52">
        <v>6884.14</v>
      </c>
    </row>
    <row r="581" spans="1:4" x14ac:dyDescent="0.25">
      <c r="A581" s="89" t="s">
        <v>314</v>
      </c>
      <c r="B581" s="52">
        <v>3389.83</v>
      </c>
      <c r="C581" s="85">
        <v>11.61</v>
      </c>
      <c r="D581" s="52">
        <v>3401.44</v>
      </c>
    </row>
    <row r="582" spans="1:4" x14ac:dyDescent="0.25">
      <c r="A582" s="89" t="s">
        <v>315</v>
      </c>
      <c r="B582" s="52">
        <v>2391.4499999999998</v>
      </c>
      <c r="C582" s="85">
        <v>0</v>
      </c>
      <c r="D582" s="52">
        <v>2391.4499999999998</v>
      </c>
    </row>
    <row r="583" spans="1:4" x14ac:dyDescent="0.25">
      <c r="A583" s="89" t="s">
        <v>316</v>
      </c>
      <c r="B583" s="52">
        <v>11.61</v>
      </c>
      <c r="C583" s="85">
        <v>0</v>
      </c>
      <c r="D583" s="52">
        <v>11.61</v>
      </c>
    </row>
    <row r="584" spans="1:4" x14ac:dyDescent="0.25">
      <c r="A584" s="86" t="s">
        <v>233</v>
      </c>
      <c r="B584" s="52">
        <v>43252.22</v>
      </c>
      <c r="C584" s="85">
        <v>884.31000000000006</v>
      </c>
      <c r="D584" s="52">
        <v>44136.53</v>
      </c>
    </row>
    <row r="585" spans="1:4" x14ac:dyDescent="0.25">
      <c r="A585" s="87" t="s">
        <v>40</v>
      </c>
      <c r="B585" s="52">
        <v>43252.22</v>
      </c>
      <c r="C585" s="85">
        <v>884.31000000000006</v>
      </c>
      <c r="D585" s="52">
        <v>44136.53</v>
      </c>
    </row>
    <row r="586" spans="1:4" x14ac:dyDescent="0.25">
      <c r="A586" s="88" t="s">
        <v>115</v>
      </c>
      <c r="B586" s="52">
        <v>27730.989999999998</v>
      </c>
      <c r="C586" s="85">
        <v>837.88</v>
      </c>
      <c r="D586" s="52">
        <v>28568.87</v>
      </c>
    </row>
    <row r="587" spans="1:4" x14ac:dyDescent="0.25">
      <c r="A587" s="89" t="s">
        <v>317</v>
      </c>
      <c r="B587" s="52">
        <v>4454.5</v>
      </c>
      <c r="C587" s="85">
        <v>134.36000000000001</v>
      </c>
      <c r="D587" s="52">
        <v>4588.8599999999997</v>
      </c>
    </row>
    <row r="588" spans="1:4" x14ac:dyDescent="0.25">
      <c r="A588" s="89" t="s">
        <v>318</v>
      </c>
      <c r="B588" s="52">
        <v>1065.57</v>
      </c>
      <c r="C588" s="85">
        <v>31.72</v>
      </c>
      <c r="D588" s="52">
        <v>1097.29</v>
      </c>
    </row>
    <row r="589" spans="1:4" x14ac:dyDescent="0.25">
      <c r="A589" s="89" t="s">
        <v>319</v>
      </c>
      <c r="B589" s="52">
        <v>11858.45</v>
      </c>
      <c r="C589" s="85">
        <v>358.29</v>
      </c>
      <c r="D589" s="52">
        <v>12216.740000000002</v>
      </c>
    </row>
    <row r="590" spans="1:4" x14ac:dyDescent="0.25">
      <c r="A590" s="89" t="s">
        <v>320</v>
      </c>
      <c r="B590" s="52">
        <v>10352.469999999999</v>
      </c>
      <c r="C590" s="85">
        <v>313.51</v>
      </c>
      <c r="D590" s="52">
        <v>10665.98</v>
      </c>
    </row>
    <row r="591" spans="1:4" x14ac:dyDescent="0.25">
      <c r="A591" s="88" t="s">
        <v>125</v>
      </c>
      <c r="B591" s="52">
        <v>15521.23</v>
      </c>
      <c r="C591" s="85">
        <v>46.43</v>
      </c>
      <c r="D591" s="52">
        <v>15567.66</v>
      </c>
    </row>
    <row r="592" spans="1:4" x14ac:dyDescent="0.25">
      <c r="A592" s="89" t="s">
        <v>317</v>
      </c>
      <c r="B592" s="52">
        <v>2495.9299999999998</v>
      </c>
      <c r="C592" s="85">
        <v>11.6</v>
      </c>
      <c r="D592" s="52">
        <v>2507.5299999999997</v>
      </c>
    </row>
    <row r="593" spans="1:4" x14ac:dyDescent="0.25">
      <c r="A593" s="89" t="s">
        <v>318</v>
      </c>
      <c r="B593" s="52">
        <v>592.05999999999995</v>
      </c>
      <c r="C593" s="85">
        <v>0</v>
      </c>
      <c r="D593" s="52">
        <v>592.05999999999995</v>
      </c>
    </row>
    <row r="594" spans="1:4" x14ac:dyDescent="0.25">
      <c r="A594" s="89" t="s">
        <v>319</v>
      </c>
      <c r="B594" s="52">
        <v>6640.35</v>
      </c>
      <c r="C594" s="85">
        <v>34.83</v>
      </c>
      <c r="D594" s="52">
        <v>6675.18</v>
      </c>
    </row>
    <row r="595" spans="1:4" x14ac:dyDescent="0.25">
      <c r="A595" s="89" t="s">
        <v>320</v>
      </c>
      <c r="B595" s="52">
        <v>5792.89</v>
      </c>
      <c r="C595" s="85">
        <v>0</v>
      </c>
      <c r="D595" s="52">
        <v>5792.89</v>
      </c>
    </row>
    <row r="596" spans="1:4" x14ac:dyDescent="0.25">
      <c r="A596" s="86" t="s">
        <v>240</v>
      </c>
      <c r="B596" s="52">
        <v>401270.05</v>
      </c>
      <c r="C596" s="85">
        <v>9425.2100000000009</v>
      </c>
      <c r="D596" s="52">
        <v>410695.26</v>
      </c>
    </row>
    <row r="597" spans="1:4" x14ac:dyDescent="0.25">
      <c r="A597" s="87" t="s">
        <v>22</v>
      </c>
      <c r="B597" s="52">
        <v>401270.05</v>
      </c>
      <c r="C597" s="85">
        <v>9425.2100000000009</v>
      </c>
      <c r="D597" s="52">
        <v>410695.26</v>
      </c>
    </row>
    <row r="598" spans="1:4" x14ac:dyDescent="0.25">
      <c r="A598" s="88" t="s">
        <v>115</v>
      </c>
      <c r="B598" s="52">
        <v>237720.87</v>
      </c>
      <c r="C598" s="85">
        <v>7594.51</v>
      </c>
      <c r="D598" s="52">
        <v>245315.38</v>
      </c>
    </row>
    <row r="599" spans="1:4" x14ac:dyDescent="0.25">
      <c r="A599" s="89" t="s">
        <v>342</v>
      </c>
      <c r="B599" s="52">
        <v>237720.87</v>
      </c>
      <c r="C599" s="85">
        <v>7594.51</v>
      </c>
      <c r="D599" s="52">
        <v>245315.38</v>
      </c>
    </row>
    <row r="600" spans="1:4" x14ac:dyDescent="0.25">
      <c r="A600" s="88" t="s">
        <v>125</v>
      </c>
      <c r="B600" s="52">
        <v>163549.18</v>
      </c>
      <c r="C600" s="85">
        <v>1830.7</v>
      </c>
      <c r="D600" s="52">
        <v>165379.88</v>
      </c>
    </row>
    <row r="601" spans="1:4" x14ac:dyDescent="0.25">
      <c r="A601" s="89" t="s">
        <v>342</v>
      </c>
      <c r="B601" s="52">
        <v>163549.18</v>
      </c>
      <c r="C601" s="85">
        <v>1830.7</v>
      </c>
      <c r="D601" s="52">
        <v>165379.88</v>
      </c>
    </row>
    <row r="602" spans="1:4" x14ac:dyDescent="0.25">
      <c r="A602" s="1" t="s">
        <v>235</v>
      </c>
      <c r="B602" s="52">
        <v>63843.869999999995</v>
      </c>
      <c r="C602" s="85">
        <v>1855.8899999999999</v>
      </c>
      <c r="D602" s="52">
        <v>65699.759999999995</v>
      </c>
    </row>
    <row r="603" spans="1:4" x14ac:dyDescent="0.25">
      <c r="A603" s="86" t="s">
        <v>234</v>
      </c>
      <c r="B603" s="52">
        <v>63843.869999999995</v>
      </c>
      <c r="C603" s="85">
        <v>1855.8899999999999</v>
      </c>
      <c r="D603" s="52">
        <v>65699.759999999995</v>
      </c>
    </row>
    <row r="604" spans="1:4" x14ac:dyDescent="0.25">
      <c r="A604" s="87" t="s">
        <v>50</v>
      </c>
      <c r="B604" s="52">
        <v>63843.869999999995</v>
      </c>
      <c r="C604" s="85">
        <v>1855.8899999999999</v>
      </c>
      <c r="D604" s="52">
        <v>65699.759999999995</v>
      </c>
    </row>
    <row r="605" spans="1:4" x14ac:dyDescent="0.25">
      <c r="A605" s="88" t="s">
        <v>115</v>
      </c>
      <c r="B605" s="52">
        <v>63843.869999999995</v>
      </c>
      <c r="C605" s="85">
        <v>1855.8899999999999</v>
      </c>
      <c r="D605" s="52">
        <v>65699.759999999995</v>
      </c>
    </row>
    <row r="606" spans="1:4" x14ac:dyDescent="0.25">
      <c r="A606" s="89" t="s">
        <v>321</v>
      </c>
      <c r="B606" s="52">
        <v>0</v>
      </c>
      <c r="C606" s="85">
        <v>0</v>
      </c>
      <c r="D606" s="52">
        <v>0</v>
      </c>
    </row>
    <row r="607" spans="1:4" x14ac:dyDescent="0.25">
      <c r="A607" s="89" t="s">
        <v>327</v>
      </c>
      <c r="B607" s="52">
        <v>78.81</v>
      </c>
      <c r="C607" s="85">
        <v>2.09</v>
      </c>
      <c r="D607" s="52">
        <v>80.900000000000006</v>
      </c>
    </row>
    <row r="608" spans="1:4" x14ac:dyDescent="0.25">
      <c r="A608" s="89" t="s">
        <v>328</v>
      </c>
      <c r="B608" s="52">
        <v>0</v>
      </c>
      <c r="C608" s="85">
        <v>0</v>
      </c>
      <c r="D608" s="52">
        <v>0</v>
      </c>
    </row>
    <row r="609" spans="1:4" x14ac:dyDescent="0.25">
      <c r="A609" s="89" t="s">
        <v>329</v>
      </c>
      <c r="B609" s="52">
        <v>63765.06</v>
      </c>
      <c r="C609" s="85">
        <v>1853.8</v>
      </c>
      <c r="D609" s="52">
        <v>65618.86</v>
      </c>
    </row>
    <row r="610" spans="1:4" x14ac:dyDescent="0.25">
      <c r="A610" s="1" t="s">
        <v>162</v>
      </c>
      <c r="B610" s="52">
        <v>69823.62</v>
      </c>
      <c r="C610" s="85">
        <v>2579.31</v>
      </c>
      <c r="D610" s="52">
        <v>72402.930000000008</v>
      </c>
    </row>
    <row r="611" spans="1:4" x14ac:dyDescent="0.25">
      <c r="A611" s="86" t="s">
        <v>163</v>
      </c>
      <c r="B611" s="52">
        <v>0</v>
      </c>
      <c r="C611" s="85">
        <v>0</v>
      </c>
      <c r="D611" s="52">
        <v>0</v>
      </c>
    </row>
    <row r="612" spans="1:4" x14ac:dyDescent="0.25">
      <c r="A612" s="87" t="s">
        <v>16</v>
      </c>
      <c r="B612" s="52">
        <v>0</v>
      </c>
      <c r="C612" s="85">
        <v>0</v>
      </c>
      <c r="D612" s="52">
        <v>0</v>
      </c>
    </row>
    <row r="613" spans="1:4" x14ac:dyDescent="0.25">
      <c r="A613" s="88" t="s">
        <v>115</v>
      </c>
      <c r="B613" s="52">
        <v>0</v>
      </c>
      <c r="C613" s="85">
        <v>0</v>
      </c>
      <c r="D613" s="52">
        <v>0</v>
      </c>
    </row>
    <row r="614" spans="1:4" x14ac:dyDescent="0.25">
      <c r="A614" s="89" t="s">
        <v>382</v>
      </c>
      <c r="B614" s="52">
        <v>0</v>
      </c>
      <c r="C614" s="85">
        <v>0</v>
      </c>
      <c r="D614" s="52">
        <v>0</v>
      </c>
    </row>
    <row r="615" spans="1:4" x14ac:dyDescent="0.25">
      <c r="A615" s="86" t="s">
        <v>231</v>
      </c>
      <c r="B615" s="52">
        <v>4533.05</v>
      </c>
      <c r="C615" s="85">
        <v>158.04</v>
      </c>
      <c r="D615" s="52">
        <v>4691.09</v>
      </c>
    </row>
    <row r="616" spans="1:4" x14ac:dyDescent="0.25">
      <c r="A616" s="87" t="s">
        <v>37</v>
      </c>
      <c r="B616" s="52">
        <v>4533.05</v>
      </c>
      <c r="C616" s="85">
        <v>158.04</v>
      </c>
      <c r="D616" s="52">
        <v>4691.09</v>
      </c>
    </row>
    <row r="617" spans="1:4" x14ac:dyDescent="0.25">
      <c r="A617" s="88" t="s">
        <v>115</v>
      </c>
      <c r="B617" s="52">
        <v>4533.05</v>
      </c>
      <c r="C617" s="85">
        <v>158.04</v>
      </c>
      <c r="D617" s="52">
        <v>4691.09</v>
      </c>
    </row>
    <row r="618" spans="1:4" x14ac:dyDescent="0.25">
      <c r="A618" s="89" t="s">
        <v>372</v>
      </c>
      <c r="B618" s="52">
        <v>4.83</v>
      </c>
      <c r="C618" s="85">
        <v>0</v>
      </c>
      <c r="D618" s="52">
        <v>4.83</v>
      </c>
    </row>
    <row r="619" spans="1:4" x14ac:dyDescent="0.25">
      <c r="A619" s="89" t="s">
        <v>376</v>
      </c>
      <c r="B619" s="52">
        <v>4528.22</v>
      </c>
      <c r="C619" s="85">
        <v>158.04</v>
      </c>
      <c r="D619" s="52">
        <v>4686.26</v>
      </c>
    </row>
    <row r="620" spans="1:4" x14ac:dyDescent="0.25">
      <c r="A620" s="86" t="s">
        <v>171</v>
      </c>
      <c r="B620" s="52">
        <v>3524.75</v>
      </c>
      <c r="C620" s="85">
        <v>136.25</v>
      </c>
      <c r="D620" s="52">
        <v>3661</v>
      </c>
    </row>
    <row r="621" spans="1:4" x14ac:dyDescent="0.25">
      <c r="A621" s="87" t="s">
        <v>16</v>
      </c>
      <c r="B621" s="52">
        <v>3524.75</v>
      </c>
      <c r="C621" s="85">
        <v>136.25</v>
      </c>
      <c r="D621" s="52">
        <v>3661</v>
      </c>
    </row>
    <row r="622" spans="1:4" x14ac:dyDescent="0.25">
      <c r="A622" s="88" t="s">
        <v>115</v>
      </c>
      <c r="B622" s="52">
        <v>3524.75</v>
      </c>
      <c r="C622" s="85">
        <v>136.25</v>
      </c>
      <c r="D622" s="52">
        <v>3661</v>
      </c>
    </row>
    <row r="623" spans="1:4" x14ac:dyDescent="0.25">
      <c r="A623" s="89" t="s">
        <v>383</v>
      </c>
      <c r="B623" s="52">
        <v>152.74</v>
      </c>
      <c r="C623" s="85">
        <v>5.52</v>
      </c>
      <c r="D623" s="52">
        <v>158.26000000000002</v>
      </c>
    </row>
    <row r="624" spans="1:4" x14ac:dyDescent="0.25">
      <c r="A624" s="89" t="s">
        <v>384</v>
      </c>
      <c r="B624" s="52">
        <v>23.39</v>
      </c>
      <c r="C624" s="85">
        <v>0.69</v>
      </c>
      <c r="D624" s="52">
        <v>24.080000000000002</v>
      </c>
    </row>
    <row r="625" spans="1:4" x14ac:dyDescent="0.25">
      <c r="A625" s="89" t="s">
        <v>385</v>
      </c>
      <c r="B625" s="52">
        <v>11.01</v>
      </c>
      <c r="C625" s="85">
        <v>1.38</v>
      </c>
      <c r="D625" s="52">
        <v>12.39</v>
      </c>
    </row>
    <row r="626" spans="1:4" x14ac:dyDescent="0.25">
      <c r="A626" s="89" t="s">
        <v>386</v>
      </c>
      <c r="B626" s="52">
        <v>3337.61</v>
      </c>
      <c r="C626" s="85">
        <v>128.66</v>
      </c>
      <c r="D626" s="52">
        <v>3466.27</v>
      </c>
    </row>
    <row r="627" spans="1:4" x14ac:dyDescent="0.25">
      <c r="A627" s="86" t="s">
        <v>172</v>
      </c>
      <c r="B627" s="52">
        <v>8524.630000000001</v>
      </c>
      <c r="C627" s="85">
        <v>326.12</v>
      </c>
      <c r="D627" s="52">
        <v>8850.7500000000018</v>
      </c>
    </row>
    <row r="628" spans="1:4" x14ac:dyDescent="0.25">
      <c r="A628" s="87" t="s">
        <v>16</v>
      </c>
      <c r="B628" s="52">
        <v>8524.630000000001</v>
      </c>
      <c r="C628" s="85">
        <v>326.12</v>
      </c>
      <c r="D628" s="52">
        <v>8850.7500000000018</v>
      </c>
    </row>
    <row r="629" spans="1:4" x14ac:dyDescent="0.25">
      <c r="A629" s="88" t="s">
        <v>115</v>
      </c>
      <c r="B629" s="52">
        <v>8524.630000000001</v>
      </c>
      <c r="C629" s="85">
        <v>326.12</v>
      </c>
      <c r="D629" s="52">
        <v>8850.7500000000018</v>
      </c>
    </row>
    <row r="630" spans="1:4" x14ac:dyDescent="0.25">
      <c r="A630" s="89" t="s">
        <v>387</v>
      </c>
      <c r="B630" s="52">
        <v>0</v>
      </c>
      <c r="C630" s="85">
        <v>0</v>
      </c>
      <c r="D630" s="52">
        <v>0</v>
      </c>
    </row>
    <row r="631" spans="1:4" x14ac:dyDescent="0.25">
      <c r="A631" s="89" t="s">
        <v>388</v>
      </c>
      <c r="B631" s="52">
        <v>8494.36</v>
      </c>
      <c r="C631" s="85">
        <v>326.12</v>
      </c>
      <c r="D631" s="52">
        <v>8820.4800000000014</v>
      </c>
    </row>
    <row r="632" spans="1:4" x14ac:dyDescent="0.25">
      <c r="A632" s="89" t="s">
        <v>389</v>
      </c>
      <c r="B632" s="52">
        <v>30.27</v>
      </c>
      <c r="C632" s="85">
        <v>0</v>
      </c>
      <c r="D632" s="52">
        <v>30.27</v>
      </c>
    </row>
    <row r="633" spans="1:4" x14ac:dyDescent="0.25">
      <c r="A633" s="86" t="s">
        <v>173</v>
      </c>
      <c r="B633" s="52">
        <v>16028.23</v>
      </c>
      <c r="C633" s="85">
        <v>615.09</v>
      </c>
      <c r="D633" s="52">
        <v>16643.32</v>
      </c>
    </row>
    <row r="634" spans="1:4" x14ac:dyDescent="0.25">
      <c r="A634" s="87" t="s">
        <v>16</v>
      </c>
      <c r="B634" s="52">
        <v>16028.23</v>
      </c>
      <c r="C634" s="85">
        <v>615.09</v>
      </c>
      <c r="D634" s="52">
        <v>16643.32</v>
      </c>
    </row>
    <row r="635" spans="1:4" x14ac:dyDescent="0.25">
      <c r="A635" s="88" t="s">
        <v>115</v>
      </c>
      <c r="B635" s="52">
        <v>16028.23</v>
      </c>
      <c r="C635" s="85">
        <v>615.09</v>
      </c>
      <c r="D635" s="52">
        <v>16643.32</v>
      </c>
    </row>
    <row r="636" spans="1:4" x14ac:dyDescent="0.25">
      <c r="A636" s="89" t="s">
        <v>390</v>
      </c>
      <c r="B636" s="52">
        <v>16028.23</v>
      </c>
      <c r="C636" s="85">
        <v>615.09</v>
      </c>
      <c r="D636" s="52">
        <v>16643.32</v>
      </c>
    </row>
    <row r="637" spans="1:4" x14ac:dyDescent="0.25">
      <c r="A637" s="86" t="s">
        <v>174</v>
      </c>
      <c r="B637" s="52">
        <v>12039.06</v>
      </c>
      <c r="C637" s="85">
        <v>463.73</v>
      </c>
      <c r="D637" s="52">
        <v>12502.789999999999</v>
      </c>
    </row>
    <row r="638" spans="1:4" x14ac:dyDescent="0.25">
      <c r="A638" s="87" t="s">
        <v>16</v>
      </c>
      <c r="B638" s="52">
        <v>12039.06</v>
      </c>
      <c r="C638" s="85">
        <v>463.73</v>
      </c>
      <c r="D638" s="52">
        <v>12502.789999999999</v>
      </c>
    </row>
    <row r="639" spans="1:4" x14ac:dyDescent="0.25">
      <c r="A639" s="88" t="s">
        <v>115</v>
      </c>
      <c r="B639" s="52">
        <v>12039.06</v>
      </c>
      <c r="C639" s="85">
        <v>463.73</v>
      </c>
      <c r="D639" s="52">
        <v>12502.789999999999</v>
      </c>
    </row>
    <row r="640" spans="1:4" x14ac:dyDescent="0.25">
      <c r="A640" s="89" t="s">
        <v>391</v>
      </c>
      <c r="B640" s="52">
        <v>0</v>
      </c>
      <c r="C640" s="85">
        <v>0</v>
      </c>
      <c r="D640" s="52">
        <v>0</v>
      </c>
    </row>
    <row r="641" spans="1:4" x14ac:dyDescent="0.25">
      <c r="A641" s="89" t="s">
        <v>392</v>
      </c>
      <c r="B641" s="52">
        <v>12039.06</v>
      </c>
      <c r="C641" s="85">
        <v>463.73</v>
      </c>
      <c r="D641" s="52">
        <v>12502.789999999999</v>
      </c>
    </row>
    <row r="642" spans="1:4" x14ac:dyDescent="0.25">
      <c r="A642" s="86" t="s">
        <v>175</v>
      </c>
      <c r="B642" s="52">
        <v>156.18</v>
      </c>
      <c r="C642" s="85">
        <v>4.83</v>
      </c>
      <c r="D642" s="52">
        <v>161.01000000000002</v>
      </c>
    </row>
    <row r="643" spans="1:4" x14ac:dyDescent="0.25">
      <c r="A643" s="87" t="s">
        <v>16</v>
      </c>
      <c r="B643" s="52">
        <v>156.18</v>
      </c>
      <c r="C643" s="85">
        <v>4.83</v>
      </c>
      <c r="D643" s="52">
        <v>161.01000000000002</v>
      </c>
    </row>
    <row r="644" spans="1:4" x14ac:dyDescent="0.25">
      <c r="A644" s="88" t="s">
        <v>115</v>
      </c>
      <c r="B644" s="52">
        <v>156.18</v>
      </c>
      <c r="C644" s="85">
        <v>4.83</v>
      </c>
      <c r="D644" s="52">
        <v>161.01000000000002</v>
      </c>
    </row>
    <row r="645" spans="1:4" x14ac:dyDescent="0.25">
      <c r="A645" s="89" t="s">
        <v>393</v>
      </c>
      <c r="B645" s="52">
        <v>0</v>
      </c>
      <c r="C645" s="85">
        <v>0</v>
      </c>
      <c r="D645" s="52">
        <v>0</v>
      </c>
    </row>
    <row r="646" spans="1:4" x14ac:dyDescent="0.25">
      <c r="A646" s="89" t="s">
        <v>394</v>
      </c>
      <c r="B646" s="52">
        <v>156.18</v>
      </c>
      <c r="C646" s="85">
        <v>4.83</v>
      </c>
      <c r="D646" s="52">
        <v>161.01000000000002</v>
      </c>
    </row>
    <row r="647" spans="1:4" x14ac:dyDescent="0.25">
      <c r="A647" s="89" t="s">
        <v>395</v>
      </c>
      <c r="B647" s="52">
        <v>0</v>
      </c>
      <c r="C647" s="85">
        <v>0</v>
      </c>
      <c r="D647" s="52">
        <v>0</v>
      </c>
    </row>
    <row r="648" spans="1:4" x14ac:dyDescent="0.25">
      <c r="A648" s="86" t="s">
        <v>232</v>
      </c>
      <c r="B648" s="52">
        <v>22142.27</v>
      </c>
      <c r="C648" s="85">
        <v>773.91</v>
      </c>
      <c r="D648" s="52">
        <v>22916.18</v>
      </c>
    </row>
    <row r="649" spans="1:4" x14ac:dyDescent="0.25">
      <c r="A649" s="87" t="s">
        <v>37</v>
      </c>
      <c r="B649" s="52">
        <v>22142.27</v>
      </c>
      <c r="C649" s="85">
        <v>773.91</v>
      </c>
      <c r="D649" s="52">
        <v>22916.18</v>
      </c>
    </row>
    <row r="650" spans="1:4" x14ac:dyDescent="0.25">
      <c r="A650" s="88" t="s">
        <v>115</v>
      </c>
      <c r="B650" s="52">
        <v>22142.27</v>
      </c>
      <c r="C650" s="85">
        <v>773.91</v>
      </c>
      <c r="D650" s="52">
        <v>22916.18</v>
      </c>
    </row>
    <row r="651" spans="1:4" x14ac:dyDescent="0.25">
      <c r="A651" s="89" t="s">
        <v>377</v>
      </c>
      <c r="B651" s="52">
        <v>22142.27</v>
      </c>
      <c r="C651" s="85">
        <v>773.91</v>
      </c>
      <c r="D651" s="52">
        <v>22916.18</v>
      </c>
    </row>
    <row r="652" spans="1:4" x14ac:dyDescent="0.25">
      <c r="A652" s="86" t="s">
        <v>157</v>
      </c>
      <c r="B652" s="52">
        <v>2875.45</v>
      </c>
      <c r="C652" s="85">
        <v>101.34</v>
      </c>
      <c r="D652" s="52">
        <v>2976.79</v>
      </c>
    </row>
    <row r="653" spans="1:4" x14ac:dyDescent="0.25">
      <c r="A653" s="87" t="s">
        <v>37</v>
      </c>
      <c r="B653" s="52">
        <v>2875.45</v>
      </c>
      <c r="C653" s="85">
        <v>101.34</v>
      </c>
      <c r="D653" s="52">
        <v>2976.79</v>
      </c>
    </row>
    <row r="654" spans="1:4" x14ac:dyDescent="0.25">
      <c r="A654" s="88" t="s">
        <v>115</v>
      </c>
      <c r="B654" s="52">
        <v>2875.45</v>
      </c>
      <c r="C654" s="85">
        <v>101.34</v>
      </c>
      <c r="D654" s="52">
        <v>2976.79</v>
      </c>
    </row>
    <row r="655" spans="1:4" x14ac:dyDescent="0.25">
      <c r="A655" s="89" t="s">
        <v>378</v>
      </c>
      <c r="B655" s="52">
        <v>0</v>
      </c>
      <c r="C655" s="85">
        <v>0</v>
      </c>
      <c r="D655" s="52">
        <v>0</v>
      </c>
    </row>
    <row r="656" spans="1:4" x14ac:dyDescent="0.25">
      <c r="A656" s="89" t="s">
        <v>379</v>
      </c>
      <c r="B656" s="52">
        <v>0</v>
      </c>
      <c r="C656" s="85">
        <v>0</v>
      </c>
      <c r="D656" s="52">
        <v>0</v>
      </c>
    </row>
    <row r="657" spans="1:4" x14ac:dyDescent="0.25">
      <c r="A657" s="89" t="s">
        <v>380</v>
      </c>
      <c r="B657" s="52">
        <v>0</v>
      </c>
      <c r="C657" s="85">
        <v>0</v>
      </c>
      <c r="D657" s="52">
        <v>0</v>
      </c>
    </row>
    <row r="658" spans="1:4" x14ac:dyDescent="0.25">
      <c r="A658" s="89" t="s">
        <v>381</v>
      </c>
      <c r="B658" s="52">
        <v>2875.45</v>
      </c>
      <c r="C658" s="85">
        <v>101.34</v>
      </c>
      <c r="D658" s="52">
        <v>2976.79</v>
      </c>
    </row>
    <row r="659" spans="1:4" x14ac:dyDescent="0.25">
      <c r="A659" s="86" t="s">
        <v>238</v>
      </c>
      <c r="B659" s="52">
        <v>0</v>
      </c>
      <c r="C659" s="85">
        <v>0</v>
      </c>
      <c r="D659" s="52">
        <v>0</v>
      </c>
    </row>
    <row r="660" spans="1:4" x14ac:dyDescent="0.25">
      <c r="A660" s="87" t="s">
        <v>16</v>
      </c>
      <c r="B660" s="52">
        <v>0</v>
      </c>
      <c r="C660" s="85">
        <v>0</v>
      </c>
      <c r="D660" s="52">
        <v>0</v>
      </c>
    </row>
    <row r="661" spans="1:4" x14ac:dyDescent="0.25">
      <c r="A661" s="88" t="s">
        <v>115</v>
      </c>
      <c r="B661" s="52">
        <v>0</v>
      </c>
      <c r="C661" s="85">
        <v>0</v>
      </c>
      <c r="D661" s="52">
        <v>0</v>
      </c>
    </row>
    <row r="662" spans="1:4" x14ac:dyDescent="0.25">
      <c r="A662" s="89" t="s">
        <v>330</v>
      </c>
      <c r="B662" s="52">
        <v>0</v>
      </c>
      <c r="C662" s="85">
        <v>0</v>
      </c>
      <c r="D662" s="52">
        <v>0</v>
      </c>
    </row>
    <row r="663" spans="1:4" x14ac:dyDescent="0.25">
      <c r="A663" s="89" t="s">
        <v>331</v>
      </c>
      <c r="B663" s="52">
        <v>0</v>
      </c>
      <c r="C663" s="85">
        <v>0</v>
      </c>
      <c r="D663" s="52">
        <v>0</v>
      </c>
    </row>
    <row r="664" spans="1:4" x14ac:dyDescent="0.25">
      <c r="A664" s="89" t="s">
        <v>332</v>
      </c>
      <c r="B664" s="52">
        <v>0</v>
      </c>
      <c r="C664" s="85">
        <v>0</v>
      </c>
      <c r="D664" s="52">
        <v>0</v>
      </c>
    </row>
    <row r="665" spans="1:4" x14ac:dyDescent="0.25">
      <c r="A665" s="89" t="s">
        <v>333</v>
      </c>
      <c r="B665" s="52">
        <v>0</v>
      </c>
      <c r="C665" s="85">
        <v>0</v>
      </c>
      <c r="D665" s="52">
        <v>0</v>
      </c>
    </row>
    <row r="666" spans="1:4" x14ac:dyDescent="0.25">
      <c r="A666" s="89" t="s">
        <v>334</v>
      </c>
      <c r="B666" s="52">
        <v>0</v>
      </c>
      <c r="C666" s="85">
        <v>0</v>
      </c>
      <c r="D666" s="52">
        <v>0</v>
      </c>
    </row>
    <row r="667" spans="1:4" x14ac:dyDescent="0.25">
      <c r="A667" s="86" t="s">
        <v>241</v>
      </c>
      <c r="B667" s="52">
        <v>0</v>
      </c>
      <c r="C667" s="85">
        <v>0</v>
      </c>
      <c r="D667" s="52">
        <v>0</v>
      </c>
    </row>
    <row r="668" spans="1:4" x14ac:dyDescent="0.25">
      <c r="A668" s="87" t="s">
        <v>16</v>
      </c>
      <c r="B668" s="52">
        <v>0</v>
      </c>
      <c r="C668" s="85">
        <v>0</v>
      </c>
      <c r="D668" s="52">
        <v>0</v>
      </c>
    </row>
    <row r="669" spans="1:4" x14ac:dyDescent="0.25">
      <c r="A669" s="88" t="s">
        <v>115</v>
      </c>
      <c r="B669" s="52">
        <v>0</v>
      </c>
      <c r="C669" s="85">
        <v>0</v>
      </c>
      <c r="D669" s="52">
        <v>0</v>
      </c>
    </row>
    <row r="670" spans="1:4" x14ac:dyDescent="0.25">
      <c r="A670" s="89" t="s">
        <v>343</v>
      </c>
      <c r="B670" s="52">
        <v>0</v>
      </c>
      <c r="C670" s="85">
        <v>0</v>
      </c>
      <c r="D670" s="52">
        <v>0</v>
      </c>
    </row>
    <row r="671" spans="1:4" x14ac:dyDescent="0.25">
      <c r="A671" s="1" t="s">
        <v>119</v>
      </c>
      <c r="B671" s="52">
        <v>0</v>
      </c>
      <c r="C671" s="85">
        <v>-1176.8500000000001</v>
      </c>
      <c r="D671" s="52">
        <v>-1176.8500000000001</v>
      </c>
    </row>
    <row r="672" spans="1:4" x14ac:dyDescent="0.25">
      <c r="A672" s="86" t="s">
        <v>112</v>
      </c>
      <c r="B672" s="52">
        <v>0</v>
      </c>
      <c r="C672" s="85">
        <v>-33.57</v>
      </c>
      <c r="D672" s="52">
        <v>-33.57</v>
      </c>
    </row>
    <row r="673" spans="1:4" x14ac:dyDescent="0.25">
      <c r="A673" s="87" t="s">
        <v>9</v>
      </c>
      <c r="B673" s="52">
        <v>0</v>
      </c>
      <c r="C673" s="85">
        <v>-33.57</v>
      </c>
      <c r="D673" s="52">
        <v>-33.57</v>
      </c>
    </row>
    <row r="674" spans="1:4" x14ac:dyDescent="0.25">
      <c r="A674" s="88" t="s">
        <v>120</v>
      </c>
      <c r="B674" s="52">
        <v>0</v>
      </c>
      <c r="C674" s="85">
        <v>-33.57</v>
      </c>
      <c r="D674" s="52">
        <v>-33.57</v>
      </c>
    </row>
    <row r="675" spans="1:4" x14ac:dyDescent="0.25">
      <c r="A675" s="89" t="s">
        <v>261</v>
      </c>
      <c r="B675" s="52">
        <v>0</v>
      </c>
      <c r="C675" s="85">
        <v>-11.19</v>
      </c>
      <c r="D675" s="52">
        <v>-11.19</v>
      </c>
    </row>
    <row r="676" spans="1:4" x14ac:dyDescent="0.25">
      <c r="A676" s="89" t="s">
        <v>262</v>
      </c>
      <c r="B676" s="52">
        <v>0</v>
      </c>
      <c r="C676" s="85">
        <v>-11.19</v>
      </c>
      <c r="D676" s="52">
        <v>-11.19</v>
      </c>
    </row>
    <row r="677" spans="1:4" x14ac:dyDescent="0.25">
      <c r="A677" s="89" t="s">
        <v>263</v>
      </c>
      <c r="B677" s="52">
        <v>0</v>
      </c>
      <c r="C677" s="85">
        <v>-11.19</v>
      </c>
      <c r="D677" s="52">
        <v>-11.19</v>
      </c>
    </row>
    <row r="678" spans="1:4" x14ac:dyDescent="0.25">
      <c r="A678" s="86" t="s">
        <v>127</v>
      </c>
      <c r="B678" s="52">
        <v>0</v>
      </c>
      <c r="C678" s="85">
        <v>-78.31</v>
      </c>
      <c r="D678" s="52">
        <v>-78.31</v>
      </c>
    </row>
    <row r="679" spans="1:4" x14ac:dyDescent="0.25">
      <c r="A679" s="87" t="s">
        <v>9</v>
      </c>
      <c r="B679" s="52">
        <v>0</v>
      </c>
      <c r="C679" s="85">
        <v>-78.31</v>
      </c>
      <c r="D679" s="52">
        <v>-78.31</v>
      </c>
    </row>
    <row r="680" spans="1:4" x14ac:dyDescent="0.25">
      <c r="A680" s="88" t="s">
        <v>120</v>
      </c>
      <c r="B680" s="52">
        <v>0</v>
      </c>
      <c r="C680" s="85">
        <v>-78.31</v>
      </c>
      <c r="D680" s="52">
        <v>-78.31</v>
      </c>
    </row>
    <row r="681" spans="1:4" x14ac:dyDescent="0.25">
      <c r="A681" s="89" t="s">
        <v>264</v>
      </c>
      <c r="B681" s="52">
        <v>0</v>
      </c>
      <c r="C681" s="85">
        <v>-11.19</v>
      </c>
      <c r="D681" s="52">
        <v>-11.19</v>
      </c>
    </row>
    <row r="682" spans="1:4" x14ac:dyDescent="0.25">
      <c r="A682" s="89" t="s">
        <v>265</v>
      </c>
      <c r="B682" s="52">
        <v>0</v>
      </c>
      <c r="C682" s="85">
        <v>-67.12</v>
      </c>
      <c r="D682" s="52">
        <v>-67.12</v>
      </c>
    </row>
    <row r="683" spans="1:4" x14ac:dyDescent="0.25">
      <c r="A683" s="89" t="s">
        <v>266</v>
      </c>
      <c r="B683" s="52">
        <v>0</v>
      </c>
      <c r="C683" s="85">
        <v>0</v>
      </c>
      <c r="D683" s="52">
        <v>0</v>
      </c>
    </row>
    <row r="684" spans="1:4" x14ac:dyDescent="0.25">
      <c r="A684" s="89" t="s">
        <v>267</v>
      </c>
      <c r="B684" s="52">
        <v>0</v>
      </c>
      <c r="C684" s="85">
        <v>0</v>
      </c>
      <c r="D684" s="52">
        <v>0</v>
      </c>
    </row>
    <row r="685" spans="1:4" x14ac:dyDescent="0.25">
      <c r="A685" s="89" t="s">
        <v>268</v>
      </c>
      <c r="B685" s="52">
        <v>0</v>
      </c>
      <c r="C685" s="85">
        <v>0</v>
      </c>
      <c r="D685" s="52">
        <v>0</v>
      </c>
    </row>
    <row r="686" spans="1:4" x14ac:dyDescent="0.25">
      <c r="A686" s="86" t="s">
        <v>183</v>
      </c>
      <c r="B686" s="52">
        <v>0</v>
      </c>
      <c r="C686" s="85">
        <v>-153.69999999999999</v>
      </c>
      <c r="D686" s="52">
        <v>-153.69999999999999</v>
      </c>
    </row>
    <row r="687" spans="1:4" x14ac:dyDescent="0.25">
      <c r="A687" s="87" t="s">
        <v>22</v>
      </c>
      <c r="B687" s="52">
        <v>0</v>
      </c>
      <c r="C687" s="85">
        <v>-153.69999999999999</v>
      </c>
      <c r="D687" s="52">
        <v>-153.69999999999999</v>
      </c>
    </row>
    <row r="688" spans="1:4" x14ac:dyDescent="0.25">
      <c r="A688" s="88" t="s">
        <v>120</v>
      </c>
      <c r="B688" s="52">
        <v>0</v>
      </c>
      <c r="C688" s="85">
        <v>-153.69999999999999</v>
      </c>
      <c r="D688" s="52">
        <v>-153.69999999999999</v>
      </c>
    </row>
    <row r="689" spans="1:4" x14ac:dyDescent="0.25">
      <c r="A689" s="89" t="s">
        <v>406</v>
      </c>
      <c r="B689" s="52">
        <v>0</v>
      </c>
      <c r="C689" s="85">
        <v>-30.74</v>
      </c>
      <c r="D689" s="52">
        <v>-30.74</v>
      </c>
    </row>
    <row r="690" spans="1:4" x14ac:dyDescent="0.25">
      <c r="A690" s="89" t="s">
        <v>407</v>
      </c>
      <c r="B690" s="52">
        <v>0</v>
      </c>
      <c r="C690" s="85">
        <v>-46.11</v>
      </c>
      <c r="D690" s="52">
        <v>-46.11</v>
      </c>
    </row>
    <row r="691" spans="1:4" x14ac:dyDescent="0.25">
      <c r="A691" s="89" t="s">
        <v>304</v>
      </c>
      <c r="B691" s="52">
        <v>0</v>
      </c>
      <c r="C691" s="85">
        <v>-76.849999999999994</v>
      </c>
      <c r="D691" s="52">
        <v>-76.849999999999994</v>
      </c>
    </row>
    <row r="692" spans="1:4" x14ac:dyDescent="0.25">
      <c r="A692" s="86" t="s">
        <v>129</v>
      </c>
      <c r="B692" s="52">
        <v>0</v>
      </c>
      <c r="C692" s="85">
        <v>-223.72000000000003</v>
      </c>
      <c r="D692" s="52">
        <v>-223.72000000000003</v>
      </c>
    </row>
    <row r="693" spans="1:4" x14ac:dyDescent="0.25">
      <c r="A693" s="87" t="s">
        <v>9</v>
      </c>
      <c r="B693" s="52">
        <v>0</v>
      </c>
      <c r="C693" s="85">
        <v>-223.72000000000003</v>
      </c>
      <c r="D693" s="52">
        <v>-223.72000000000003</v>
      </c>
    </row>
    <row r="694" spans="1:4" x14ac:dyDescent="0.25">
      <c r="A694" s="88" t="s">
        <v>120</v>
      </c>
      <c r="B694" s="52">
        <v>0</v>
      </c>
      <c r="C694" s="85">
        <v>-223.72000000000003</v>
      </c>
      <c r="D694" s="52">
        <v>-223.72000000000003</v>
      </c>
    </row>
    <row r="695" spans="1:4" x14ac:dyDescent="0.25">
      <c r="A695" s="89" t="s">
        <v>269</v>
      </c>
      <c r="B695" s="52">
        <v>0</v>
      </c>
      <c r="C695" s="85">
        <v>-111.86</v>
      </c>
      <c r="D695" s="52">
        <v>-111.86</v>
      </c>
    </row>
    <row r="696" spans="1:4" x14ac:dyDescent="0.25">
      <c r="A696" s="89" t="s">
        <v>270</v>
      </c>
      <c r="B696" s="52">
        <v>0</v>
      </c>
      <c r="C696" s="85">
        <v>-67.12</v>
      </c>
      <c r="D696" s="52">
        <v>-67.12</v>
      </c>
    </row>
    <row r="697" spans="1:4" x14ac:dyDescent="0.25">
      <c r="A697" s="89" t="s">
        <v>271</v>
      </c>
      <c r="B697" s="52">
        <v>0</v>
      </c>
      <c r="C697" s="85">
        <v>-44.74</v>
      </c>
      <c r="D697" s="52">
        <v>-44.74</v>
      </c>
    </row>
    <row r="698" spans="1:4" x14ac:dyDescent="0.25">
      <c r="A698" s="86" t="s">
        <v>130</v>
      </c>
      <c r="B698" s="52">
        <v>0</v>
      </c>
      <c r="C698" s="85">
        <v>-223.72</v>
      </c>
      <c r="D698" s="52">
        <v>-223.72</v>
      </c>
    </row>
    <row r="699" spans="1:4" x14ac:dyDescent="0.25">
      <c r="A699" s="87" t="s">
        <v>9</v>
      </c>
      <c r="B699" s="52">
        <v>0</v>
      </c>
      <c r="C699" s="85">
        <v>-223.72</v>
      </c>
      <c r="D699" s="52">
        <v>-223.72</v>
      </c>
    </row>
    <row r="700" spans="1:4" x14ac:dyDescent="0.25">
      <c r="A700" s="88" t="s">
        <v>120</v>
      </c>
      <c r="B700" s="52">
        <v>0</v>
      </c>
      <c r="C700" s="85">
        <v>-223.72</v>
      </c>
      <c r="D700" s="52">
        <v>-223.72</v>
      </c>
    </row>
    <row r="701" spans="1:4" x14ac:dyDescent="0.25">
      <c r="A701" s="89" t="s">
        <v>272</v>
      </c>
      <c r="B701" s="52">
        <v>0</v>
      </c>
      <c r="C701" s="85">
        <v>-11.18</v>
      </c>
      <c r="D701" s="52">
        <v>-11.18</v>
      </c>
    </row>
    <row r="702" spans="1:4" x14ac:dyDescent="0.25">
      <c r="A702" s="89" t="s">
        <v>273</v>
      </c>
      <c r="B702" s="52">
        <v>0</v>
      </c>
      <c r="C702" s="85">
        <v>-212.54</v>
      </c>
      <c r="D702" s="52">
        <v>-212.54</v>
      </c>
    </row>
    <row r="703" spans="1:4" x14ac:dyDescent="0.25">
      <c r="A703" s="86" t="s">
        <v>138</v>
      </c>
      <c r="B703" s="52">
        <v>0</v>
      </c>
      <c r="C703" s="85">
        <v>-18.350000000000001</v>
      </c>
      <c r="D703" s="52">
        <v>-18.350000000000001</v>
      </c>
    </row>
    <row r="704" spans="1:4" x14ac:dyDescent="0.25">
      <c r="A704" s="87" t="s">
        <v>47</v>
      </c>
      <c r="B704" s="52">
        <v>0</v>
      </c>
      <c r="C704" s="85">
        <v>-18.350000000000001</v>
      </c>
      <c r="D704" s="52">
        <v>-18.350000000000001</v>
      </c>
    </row>
    <row r="705" spans="1:4" x14ac:dyDescent="0.25">
      <c r="A705" s="88" t="s">
        <v>120</v>
      </c>
      <c r="B705" s="52">
        <v>0</v>
      </c>
      <c r="C705" s="85">
        <v>-18.350000000000001</v>
      </c>
      <c r="D705" s="52">
        <v>-18.350000000000001</v>
      </c>
    </row>
    <row r="706" spans="1:4" x14ac:dyDescent="0.25">
      <c r="A706" s="89" t="s">
        <v>286</v>
      </c>
      <c r="B706" s="52">
        <v>0</v>
      </c>
      <c r="C706" s="85">
        <v>-18.350000000000001</v>
      </c>
      <c r="D706" s="52">
        <v>-18.350000000000001</v>
      </c>
    </row>
    <row r="707" spans="1:4" x14ac:dyDescent="0.25">
      <c r="A707" s="89" t="s">
        <v>291</v>
      </c>
      <c r="B707" s="52">
        <v>0</v>
      </c>
      <c r="C707" s="85">
        <v>0</v>
      </c>
      <c r="D707" s="52">
        <v>0</v>
      </c>
    </row>
    <row r="708" spans="1:4" x14ac:dyDescent="0.25">
      <c r="A708" s="86" t="s">
        <v>143</v>
      </c>
      <c r="B708" s="52">
        <v>0</v>
      </c>
      <c r="C708" s="85">
        <v>0</v>
      </c>
      <c r="D708" s="52">
        <v>0</v>
      </c>
    </row>
    <row r="709" spans="1:4" x14ac:dyDescent="0.25">
      <c r="A709" s="87" t="s">
        <v>47</v>
      </c>
      <c r="B709" s="52">
        <v>0</v>
      </c>
      <c r="C709" s="85">
        <v>0</v>
      </c>
      <c r="D709" s="52">
        <v>0</v>
      </c>
    </row>
    <row r="710" spans="1:4" x14ac:dyDescent="0.25">
      <c r="A710" s="88" t="s">
        <v>120</v>
      </c>
      <c r="B710" s="52">
        <v>0</v>
      </c>
      <c r="C710" s="85">
        <v>0</v>
      </c>
      <c r="D710" s="52">
        <v>0</v>
      </c>
    </row>
    <row r="711" spans="1:4" x14ac:dyDescent="0.25">
      <c r="A711" s="89" t="s">
        <v>292</v>
      </c>
      <c r="B711" s="52">
        <v>0</v>
      </c>
      <c r="C711" s="85">
        <v>0</v>
      </c>
      <c r="D711" s="52">
        <v>0</v>
      </c>
    </row>
    <row r="712" spans="1:4" x14ac:dyDescent="0.25">
      <c r="A712" s="86" t="s">
        <v>144</v>
      </c>
      <c r="B712" s="52">
        <v>0</v>
      </c>
      <c r="C712" s="85">
        <v>-45.88</v>
      </c>
      <c r="D712" s="52">
        <v>-45.88</v>
      </c>
    </row>
    <row r="713" spans="1:4" x14ac:dyDescent="0.25">
      <c r="A713" s="87" t="s">
        <v>47</v>
      </c>
      <c r="B713" s="52">
        <v>0</v>
      </c>
      <c r="C713" s="85">
        <v>-45.88</v>
      </c>
      <c r="D713" s="52">
        <v>-45.88</v>
      </c>
    </row>
    <row r="714" spans="1:4" x14ac:dyDescent="0.25">
      <c r="A714" s="88" t="s">
        <v>120</v>
      </c>
      <c r="B714" s="52">
        <v>0</v>
      </c>
      <c r="C714" s="85">
        <v>-45.88</v>
      </c>
      <c r="D714" s="52">
        <v>-45.88</v>
      </c>
    </row>
    <row r="715" spans="1:4" x14ac:dyDescent="0.25">
      <c r="A715" s="89" t="s">
        <v>293</v>
      </c>
      <c r="B715" s="52">
        <v>0</v>
      </c>
      <c r="C715" s="85">
        <v>0</v>
      </c>
      <c r="D715" s="52">
        <v>0</v>
      </c>
    </row>
    <row r="716" spans="1:4" x14ac:dyDescent="0.25">
      <c r="A716" s="89" t="s">
        <v>294</v>
      </c>
      <c r="B716" s="52">
        <v>0</v>
      </c>
      <c r="C716" s="85">
        <v>0</v>
      </c>
      <c r="D716" s="52">
        <v>0</v>
      </c>
    </row>
    <row r="717" spans="1:4" x14ac:dyDescent="0.25">
      <c r="A717" s="89" t="s">
        <v>295</v>
      </c>
      <c r="B717" s="52">
        <v>0</v>
      </c>
      <c r="C717" s="85">
        <v>-27.52</v>
      </c>
      <c r="D717" s="52">
        <v>-27.52</v>
      </c>
    </row>
    <row r="718" spans="1:4" x14ac:dyDescent="0.25">
      <c r="A718" s="89" t="s">
        <v>296</v>
      </c>
      <c r="B718" s="52">
        <v>0</v>
      </c>
      <c r="C718" s="85">
        <v>-18.350000000000001</v>
      </c>
      <c r="D718" s="52">
        <v>-18.350000000000001</v>
      </c>
    </row>
    <row r="719" spans="1:4" x14ac:dyDescent="0.25">
      <c r="A719" s="89" t="s">
        <v>297</v>
      </c>
      <c r="B719" s="52">
        <v>0</v>
      </c>
      <c r="C719" s="85">
        <v>-9.18</v>
      </c>
      <c r="D719" s="52">
        <v>-9.18</v>
      </c>
    </row>
    <row r="720" spans="1:4" x14ac:dyDescent="0.25">
      <c r="A720" s="89" t="s">
        <v>298</v>
      </c>
      <c r="B720" s="52">
        <v>0</v>
      </c>
      <c r="C720" s="85">
        <v>9.17</v>
      </c>
      <c r="D720" s="52">
        <v>9.17</v>
      </c>
    </row>
    <row r="721" spans="1:4" x14ac:dyDescent="0.25">
      <c r="A721" s="86" t="s">
        <v>240</v>
      </c>
      <c r="B721" s="52">
        <v>0</v>
      </c>
      <c r="C721" s="85">
        <v>-399.6</v>
      </c>
      <c r="D721" s="52">
        <v>-399.6</v>
      </c>
    </row>
    <row r="722" spans="1:4" x14ac:dyDescent="0.25">
      <c r="A722" s="87" t="s">
        <v>22</v>
      </c>
      <c r="B722" s="52">
        <v>0</v>
      </c>
      <c r="C722" s="85">
        <v>-399.6</v>
      </c>
      <c r="D722" s="52">
        <v>-399.6</v>
      </c>
    </row>
    <row r="723" spans="1:4" x14ac:dyDescent="0.25">
      <c r="A723" s="88" t="s">
        <v>120</v>
      </c>
      <c r="B723" s="52">
        <v>0</v>
      </c>
      <c r="C723" s="85">
        <v>-399.6</v>
      </c>
      <c r="D723" s="52">
        <v>-399.6</v>
      </c>
    </row>
    <row r="724" spans="1:4" x14ac:dyDescent="0.25">
      <c r="A724" s="89" t="s">
        <v>342</v>
      </c>
      <c r="B724" s="52">
        <v>0</v>
      </c>
      <c r="C724" s="85">
        <v>-399.6</v>
      </c>
      <c r="D724" s="52">
        <v>-399.6</v>
      </c>
    </row>
    <row r="725" spans="1:4" x14ac:dyDescent="0.25">
      <c r="A725" s="1" t="s">
        <v>134</v>
      </c>
      <c r="B725" s="52">
        <v>893271.69000000041</v>
      </c>
      <c r="C725" s="85">
        <v>2411.7799999999997</v>
      </c>
      <c r="D725" s="52">
        <v>895683.4700000002</v>
      </c>
    </row>
    <row r="726" spans="1:4" x14ac:dyDescent="0.25">
      <c r="A726" s="86" t="s">
        <v>112</v>
      </c>
      <c r="B726" s="52">
        <v>4440.84</v>
      </c>
      <c r="C726" s="85">
        <v>-33.56</v>
      </c>
      <c r="D726" s="52">
        <v>4407.28</v>
      </c>
    </row>
    <row r="727" spans="1:4" x14ac:dyDescent="0.25">
      <c r="A727" s="87" t="s">
        <v>9</v>
      </c>
      <c r="B727" s="52">
        <v>4440.84</v>
      </c>
      <c r="C727" s="85">
        <v>-33.56</v>
      </c>
      <c r="D727" s="52">
        <v>4407.28</v>
      </c>
    </row>
    <row r="728" spans="1:4" x14ac:dyDescent="0.25">
      <c r="A728" s="88" t="s">
        <v>120</v>
      </c>
      <c r="B728" s="52">
        <v>4440.84</v>
      </c>
      <c r="C728" s="85">
        <v>-33.56</v>
      </c>
      <c r="D728" s="52">
        <v>4407.28</v>
      </c>
    </row>
    <row r="729" spans="1:4" x14ac:dyDescent="0.25">
      <c r="A729" s="89" t="s">
        <v>261</v>
      </c>
      <c r="B729" s="52">
        <v>894.88</v>
      </c>
      <c r="C729" s="85">
        <v>-11.19</v>
      </c>
      <c r="D729" s="52">
        <v>883.68999999999994</v>
      </c>
    </row>
    <row r="730" spans="1:4" x14ac:dyDescent="0.25">
      <c r="A730" s="89" t="s">
        <v>262</v>
      </c>
      <c r="B730" s="52">
        <v>2013.48</v>
      </c>
      <c r="C730" s="85">
        <v>-11.19</v>
      </c>
      <c r="D730" s="52">
        <v>2002.29</v>
      </c>
    </row>
    <row r="731" spans="1:4" x14ac:dyDescent="0.25">
      <c r="A731" s="89" t="s">
        <v>263</v>
      </c>
      <c r="B731" s="52">
        <v>1532.48</v>
      </c>
      <c r="C731" s="85">
        <v>-11.18</v>
      </c>
      <c r="D731" s="52">
        <v>1521.3</v>
      </c>
    </row>
    <row r="732" spans="1:4" x14ac:dyDescent="0.25">
      <c r="A732" s="86" t="s">
        <v>127</v>
      </c>
      <c r="B732" s="52">
        <v>14765.52</v>
      </c>
      <c r="C732" s="85">
        <v>-67.12</v>
      </c>
      <c r="D732" s="52">
        <v>14698.4</v>
      </c>
    </row>
    <row r="733" spans="1:4" x14ac:dyDescent="0.25">
      <c r="A733" s="87" t="s">
        <v>9</v>
      </c>
      <c r="B733" s="52">
        <v>14765.52</v>
      </c>
      <c r="C733" s="85">
        <v>-67.12</v>
      </c>
      <c r="D733" s="52">
        <v>14698.4</v>
      </c>
    </row>
    <row r="734" spans="1:4" x14ac:dyDescent="0.25">
      <c r="A734" s="88" t="s">
        <v>120</v>
      </c>
      <c r="B734" s="52">
        <v>14765.52</v>
      </c>
      <c r="C734" s="85">
        <v>-67.12</v>
      </c>
      <c r="D734" s="52">
        <v>14698.4</v>
      </c>
    </row>
    <row r="735" spans="1:4" x14ac:dyDescent="0.25">
      <c r="A735" s="89" t="s">
        <v>264</v>
      </c>
      <c r="B735" s="52">
        <v>2505.66</v>
      </c>
      <c r="C735" s="85">
        <v>-11.19</v>
      </c>
      <c r="D735" s="52">
        <v>2494.4699999999998</v>
      </c>
    </row>
    <row r="736" spans="1:4" x14ac:dyDescent="0.25">
      <c r="A736" s="89" t="s">
        <v>265</v>
      </c>
      <c r="B736" s="52">
        <v>10805.68</v>
      </c>
      <c r="C736" s="85">
        <v>-44.74</v>
      </c>
      <c r="D736" s="52">
        <v>10760.94</v>
      </c>
    </row>
    <row r="737" spans="1:4" x14ac:dyDescent="0.25">
      <c r="A737" s="89" t="s">
        <v>266</v>
      </c>
      <c r="B737" s="52">
        <v>89.49</v>
      </c>
      <c r="C737" s="85">
        <v>0</v>
      </c>
      <c r="D737" s="52">
        <v>89.49</v>
      </c>
    </row>
    <row r="738" spans="1:4" x14ac:dyDescent="0.25">
      <c r="A738" s="89" t="s">
        <v>267</v>
      </c>
      <c r="B738" s="52">
        <v>1364.69</v>
      </c>
      <c r="C738" s="85">
        <v>-11.19</v>
      </c>
      <c r="D738" s="52">
        <v>1353.5</v>
      </c>
    </row>
    <row r="739" spans="1:4" x14ac:dyDescent="0.25">
      <c r="A739" s="89" t="s">
        <v>268</v>
      </c>
      <c r="B739" s="52">
        <v>0</v>
      </c>
      <c r="C739" s="85">
        <v>0</v>
      </c>
      <c r="D739" s="52">
        <v>0</v>
      </c>
    </row>
    <row r="740" spans="1:4" x14ac:dyDescent="0.25">
      <c r="A740" s="86" t="s">
        <v>183</v>
      </c>
      <c r="B740" s="52">
        <v>59454.78</v>
      </c>
      <c r="C740" s="85">
        <v>722.21</v>
      </c>
      <c r="D740" s="52">
        <v>60176.99</v>
      </c>
    </row>
    <row r="741" spans="1:4" x14ac:dyDescent="0.25">
      <c r="A741" s="87" t="s">
        <v>22</v>
      </c>
      <c r="B741" s="52">
        <v>59454.78</v>
      </c>
      <c r="C741" s="85">
        <v>722.21</v>
      </c>
      <c r="D741" s="52">
        <v>60176.99</v>
      </c>
    </row>
    <row r="742" spans="1:4" x14ac:dyDescent="0.25">
      <c r="A742" s="88" t="s">
        <v>115</v>
      </c>
      <c r="B742" s="52">
        <v>30607.170000000002</v>
      </c>
      <c r="C742" s="85">
        <v>783.68000000000006</v>
      </c>
      <c r="D742" s="52">
        <v>31390.850000000002</v>
      </c>
    </row>
    <row r="743" spans="1:4" x14ac:dyDescent="0.25">
      <c r="A743" s="89" t="s">
        <v>406</v>
      </c>
      <c r="B743" s="52">
        <v>3800.1</v>
      </c>
      <c r="C743" s="85">
        <v>95.05</v>
      </c>
      <c r="D743" s="52">
        <v>3895.15</v>
      </c>
    </row>
    <row r="744" spans="1:4" x14ac:dyDescent="0.25">
      <c r="A744" s="89" t="s">
        <v>407</v>
      </c>
      <c r="B744" s="52">
        <v>9378.5300000000007</v>
      </c>
      <c r="C744" s="85">
        <v>243.45</v>
      </c>
      <c r="D744" s="52">
        <v>9621.9800000000014</v>
      </c>
    </row>
    <row r="745" spans="1:4" x14ac:dyDescent="0.25">
      <c r="A745" s="89" t="s">
        <v>304</v>
      </c>
      <c r="B745" s="52">
        <v>17428.54</v>
      </c>
      <c r="C745" s="85">
        <v>445.18</v>
      </c>
      <c r="D745" s="52">
        <v>17873.72</v>
      </c>
    </row>
    <row r="746" spans="1:4" x14ac:dyDescent="0.25">
      <c r="A746" s="88" t="s">
        <v>120</v>
      </c>
      <c r="B746" s="52">
        <v>28847.61</v>
      </c>
      <c r="C746" s="85">
        <v>-61.47</v>
      </c>
      <c r="D746" s="52">
        <v>28786.14</v>
      </c>
    </row>
    <row r="747" spans="1:4" x14ac:dyDescent="0.25">
      <c r="A747" s="89" t="s">
        <v>406</v>
      </c>
      <c r="B747" s="52">
        <v>3580.98</v>
      </c>
      <c r="C747" s="85">
        <v>-15.37</v>
      </c>
      <c r="D747" s="52">
        <v>3565.61</v>
      </c>
    </row>
    <row r="748" spans="1:4" x14ac:dyDescent="0.25">
      <c r="A748" s="89" t="s">
        <v>407</v>
      </c>
      <c r="B748" s="52">
        <v>8837.17</v>
      </c>
      <c r="C748" s="85">
        <v>-15.38</v>
      </c>
      <c r="D748" s="52">
        <v>8821.7900000000009</v>
      </c>
    </row>
    <row r="749" spans="1:4" x14ac:dyDescent="0.25">
      <c r="A749" s="89" t="s">
        <v>304</v>
      </c>
      <c r="B749" s="52">
        <v>16429.46</v>
      </c>
      <c r="C749" s="85">
        <v>-30.72</v>
      </c>
      <c r="D749" s="52">
        <v>16398.739999999998</v>
      </c>
    </row>
    <row r="750" spans="1:4" x14ac:dyDescent="0.25">
      <c r="A750" s="86" t="s">
        <v>129</v>
      </c>
      <c r="B750" s="52">
        <v>33871.21</v>
      </c>
      <c r="C750" s="85">
        <v>-134.24</v>
      </c>
      <c r="D750" s="52">
        <v>33736.97</v>
      </c>
    </row>
    <row r="751" spans="1:4" x14ac:dyDescent="0.25">
      <c r="A751" s="87" t="s">
        <v>9</v>
      </c>
      <c r="B751" s="52">
        <v>33871.21</v>
      </c>
      <c r="C751" s="85">
        <v>-134.24</v>
      </c>
      <c r="D751" s="52">
        <v>33736.97</v>
      </c>
    </row>
    <row r="752" spans="1:4" x14ac:dyDescent="0.25">
      <c r="A752" s="88" t="s">
        <v>120</v>
      </c>
      <c r="B752" s="52">
        <v>33871.21</v>
      </c>
      <c r="C752" s="85">
        <v>-134.24</v>
      </c>
      <c r="D752" s="52">
        <v>33736.97</v>
      </c>
    </row>
    <row r="753" spans="1:4" x14ac:dyDescent="0.25">
      <c r="A753" s="89" t="s">
        <v>269</v>
      </c>
      <c r="B753" s="52">
        <v>16857.3</v>
      </c>
      <c r="C753" s="85">
        <v>-67.12</v>
      </c>
      <c r="D753" s="52">
        <v>16790.18</v>
      </c>
    </row>
    <row r="754" spans="1:4" x14ac:dyDescent="0.25">
      <c r="A754" s="89" t="s">
        <v>270</v>
      </c>
      <c r="B754" s="52">
        <v>10626.7</v>
      </c>
      <c r="C754" s="85">
        <v>-44.74</v>
      </c>
      <c r="D754" s="52">
        <v>10581.960000000001</v>
      </c>
    </row>
    <row r="755" spans="1:4" x14ac:dyDescent="0.25">
      <c r="A755" s="89" t="s">
        <v>271</v>
      </c>
      <c r="B755" s="52">
        <v>6387.21</v>
      </c>
      <c r="C755" s="85">
        <v>-22.38</v>
      </c>
      <c r="D755" s="52">
        <v>6364.83</v>
      </c>
    </row>
    <row r="756" spans="1:4" x14ac:dyDescent="0.25">
      <c r="A756" s="86" t="s">
        <v>131</v>
      </c>
      <c r="B756" s="52">
        <v>21348.1</v>
      </c>
      <c r="C756" s="85">
        <v>-145.34</v>
      </c>
      <c r="D756" s="52">
        <v>21202.760000000002</v>
      </c>
    </row>
    <row r="757" spans="1:4" x14ac:dyDescent="0.25">
      <c r="A757" s="87" t="s">
        <v>30</v>
      </c>
      <c r="B757" s="52">
        <v>21348.1</v>
      </c>
      <c r="C757" s="85">
        <v>-145.34</v>
      </c>
      <c r="D757" s="52">
        <v>21202.760000000002</v>
      </c>
    </row>
    <row r="758" spans="1:4" x14ac:dyDescent="0.25">
      <c r="A758" s="88" t="s">
        <v>120</v>
      </c>
      <c r="B758" s="52">
        <v>21348.1</v>
      </c>
      <c r="C758" s="85">
        <v>-145.34</v>
      </c>
      <c r="D758" s="52">
        <v>21202.760000000002</v>
      </c>
    </row>
    <row r="759" spans="1:4" x14ac:dyDescent="0.25">
      <c r="A759" s="89" t="s">
        <v>274</v>
      </c>
      <c r="B759" s="52">
        <v>4897.42</v>
      </c>
      <c r="C759" s="85">
        <v>-43.6</v>
      </c>
      <c r="D759" s="52">
        <v>4853.82</v>
      </c>
    </row>
    <row r="760" spans="1:4" x14ac:dyDescent="0.25">
      <c r="A760" s="89" t="s">
        <v>282</v>
      </c>
      <c r="B760" s="52">
        <v>3822.02</v>
      </c>
      <c r="C760" s="85">
        <v>-14.53</v>
      </c>
      <c r="D760" s="52">
        <v>3807.49</v>
      </c>
    </row>
    <row r="761" spans="1:4" x14ac:dyDescent="0.25">
      <c r="A761" s="89" t="s">
        <v>283</v>
      </c>
      <c r="B761" s="52">
        <v>12628.66</v>
      </c>
      <c r="C761" s="85">
        <v>-87.21</v>
      </c>
      <c r="D761" s="52">
        <v>12541.45</v>
      </c>
    </row>
    <row r="762" spans="1:4" x14ac:dyDescent="0.25">
      <c r="A762" s="86" t="s">
        <v>137</v>
      </c>
      <c r="B762" s="52">
        <v>23586.09</v>
      </c>
      <c r="C762" s="85">
        <v>-218</v>
      </c>
      <c r="D762" s="52">
        <v>23368.09</v>
      </c>
    </row>
    <row r="763" spans="1:4" x14ac:dyDescent="0.25">
      <c r="A763" s="87" t="s">
        <v>30</v>
      </c>
      <c r="B763" s="52">
        <v>23586.09</v>
      </c>
      <c r="C763" s="85">
        <v>-218</v>
      </c>
      <c r="D763" s="52">
        <v>23368.09</v>
      </c>
    </row>
    <row r="764" spans="1:4" x14ac:dyDescent="0.25">
      <c r="A764" s="88" t="s">
        <v>120</v>
      </c>
      <c r="B764" s="52">
        <v>23586.09</v>
      </c>
      <c r="C764" s="85">
        <v>-218</v>
      </c>
      <c r="D764" s="52">
        <v>23368.09</v>
      </c>
    </row>
    <row r="765" spans="1:4" x14ac:dyDescent="0.25">
      <c r="A765" s="89" t="s">
        <v>284</v>
      </c>
      <c r="B765" s="52">
        <v>23586.09</v>
      </c>
      <c r="C765" s="85">
        <v>-218</v>
      </c>
      <c r="D765" s="52">
        <v>23368.09</v>
      </c>
    </row>
    <row r="766" spans="1:4" x14ac:dyDescent="0.25">
      <c r="A766" s="89" t="s">
        <v>285</v>
      </c>
      <c r="B766" s="52">
        <v>0</v>
      </c>
      <c r="C766" s="85">
        <v>0</v>
      </c>
      <c r="D766" s="52">
        <v>0</v>
      </c>
    </row>
    <row r="767" spans="1:4" x14ac:dyDescent="0.25">
      <c r="A767" s="86" t="s">
        <v>130</v>
      </c>
      <c r="B767" s="52">
        <v>35795.200000000004</v>
      </c>
      <c r="C767" s="85">
        <v>-134.22999999999999</v>
      </c>
      <c r="D767" s="52">
        <v>35660.97</v>
      </c>
    </row>
    <row r="768" spans="1:4" x14ac:dyDescent="0.25">
      <c r="A768" s="87" t="s">
        <v>9</v>
      </c>
      <c r="B768" s="52">
        <v>35795.200000000004</v>
      </c>
      <c r="C768" s="85">
        <v>-134.22999999999999</v>
      </c>
      <c r="D768" s="52">
        <v>35660.97</v>
      </c>
    </row>
    <row r="769" spans="1:4" x14ac:dyDescent="0.25">
      <c r="A769" s="88" t="s">
        <v>120</v>
      </c>
      <c r="B769" s="52">
        <v>35795.200000000004</v>
      </c>
      <c r="C769" s="85">
        <v>-134.22999999999999</v>
      </c>
      <c r="D769" s="52">
        <v>35660.97</v>
      </c>
    </row>
    <row r="770" spans="1:4" x14ac:dyDescent="0.25">
      <c r="A770" s="89" t="s">
        <v>272</v>
      </c>
      <c r="B770" s="52">
        <v>167.79</v>
      </c>
      <c r="C770" s="85">
        <v>0</v>
      </c>
      <c r="D770" s="52">
        <v>167.79</v>
      </c>
    </row>
    <row r="771" spans="1:4" x14ac:dyDescent="0.25">
      <c r="A771" s="89" t="s">
        <v>273</v>
      </c>
      <c r="B771" s="52">
        <v>35627.410000000003</v>
      </c>
      <c r="C771" s="85">
        <v>-134.22999999999999</v>
      </c>
      <c r="D771" s="52">
        <v>35493.18</v>
      </c>
    </row>
    <row r="772" spans="1:4" x14ac:dyDescent="0.25">
      <c r="A772" s="86" t="s">
        <v>138</v>
      </c>
      <c r="B772" s="52">
        <v>4174.3500000000004</v>
      </c>
      <c r="C772" s="85">
        <v>9.17</v>
      </c>
      <c r="D772" s="52">
        <v>4183.5200000000004</v>
      </c>
    </row>
    <row r="773" spans="1:4" x14ac:dyDescent="0.25">
      <c r="A773" s="87" t="s">
        <v>47</v>
      </c>
      <c r="B773" s="52">
        <v>4174.3500000000004</v>
      </c>
      <c r="C773" s="85">
        <v>9.17</v>
      </c>
      <c r="D773" s="52">
        <v>4183.5200000000004</v>
      </c>
    </row>
    <row r="774" spans="1:4" x14ac:dyDescent="0.25">
      <c r="A774" s="88" t="s">
        <v>120</v>
      </c>
      <c r="B774" s="52">
        <v>4174.3500000000004</v>
      </c>
      <c r="C774" s="85">
        <v>9.17</v>
      </c>
      <c r="D774" s="52">
        <v>4183.5200000000004</v>
      </c>
    </row>
    <row r="775" spans="1:4" x14ac:dyDescent="0.25">
      <c r="A775" s="89" t="s">
        <v>286</v>
      </c>
      <c r="B775" s="52">
        <v>4165.18</v>
      </c>
      <c r="C775" s="85">
        <v>9.17</v>
      </c>
      <c r="D775" s="52">
        <v>4174.3500000000004</v>
      </c>
    </row>
    <row r="776" spans="1:4" x14ac:dyDescent="0.25">
      <c r="A776" s="89" t="s">
        <v>291</v>
      </c>
      <c r="B776" s="52">
        <v>9.17</v>
      </c>
      <c r="C776" s="85">
        <v>0</v>
      </c>
      <c r="D776" s="52">
        <v>9.17</v>
      </c>
    </row>
    <row r="777" spans="1:4" x14ac:dyDescent="0.25">
      <c r="A777" s="86" t="s">
        <v>234</v>
      </c>
      <c r="B777" s="52">
        <v>72553.01999999999</v>
      </c>
      <c r="C777" s="85">
        <v>14.019999999999996</v>
      </c>
      <c r="D777" s="52">
        <v>72567.040000000008</v>
      </c>
    </row>
    <row r="778" spans="1:4" x14ac:dyDescent="0.25">
      <c r="A778" s="87" t="s">
        <v>50</v>
      </c>
      <c r="B778" s="52">
        <v>72553.01999999999</v>
      </c>
      <c r="C778" s="85">
        <v>14.019999999999996</v>
      </c>
      <c r="D778" s="52">
        <v>72567.040000000008</v>
      </c>
    </row>
    <row r="779" spans="1:4" x14ac:dyDescent="0.25">
      <c r="A779" s="88" t="s">
        <v>115</v>
      </c>
      <c r="B779" s="52">
        <v>3840.45</v>
      </c>
      <c r="C779" s="85">
        <v>96.14</v>
      </c>
      <c r="D779" s="52">
        <v>3936.59</v>
      </c>
    </row>
    <row r="780" spans="1:4" x14ac:dyDescent="0.25">
      <c r="A780" s="89" t="s">
        <v>321</v>
      </c>
      <c r="B780" s="52">
        <v>55.84</v>
      </c>
      <c r="C780" s="85">
        <v>1.42</v>
      </c>
      <c r="D780" s="52">
        <v>57.260000000000005</v>
      </c>
    </row>
    <row r="781" spans="1:4" x14ac:dyDescent="0.25">
      <c r="A781" s="89" t="s">
        <v>327</v>
      </c>
      <c r="B781" s="52">
        <v>0</v>
      </c>
      <c r="C781" s="85">
        <v>0</v>
      </c>
      <c r="D781" s="52">
        <v>0</v>
      </c>
    </row>
    <row r="782" spans="1:4" x14ac:dyDescent="0.25">
      <c r="A782" s="89" t="s">
        <v>328</v>
      </c>
      <c r="B782" s="52">
        <v>948.63</v>
      </c>
      <c r="C782" s="85">
        <v>24.74</v>
      </c>
      <c r="D782" s="52">
        <v>973.37</v>
      </c>
    </row>
    <row r="783" spans="1:4" x14ac:dyDescent="0.25">
      <c r="A783" s="89" t="s">
        <v>329</v>
      </c>
      <c r="B783" s="52">
        <v>2835.98</v>
      </c>
      <c r="C783" s="85">
        <v>69.98</v>
      </c>
      <c r="D783" s="52">
        <v>2905.96</v>
      </c>
    </row>
    <row r="784" spans="1:4" x14ac:dyDescent="0.25">
      <c r="A784" s="88" t="s">
        <v>120</v>
      </c>
      <c r="B784" s="52">
        <v>68712.569999999992</v>
      </c>
      <c r="C784" s="85">
        <v>-82.12</v>
      </c>
      <c r="D784" s="52">
        <v>68630.45</v>
      </c>
    </row>
    <row r="785" spans="1:4" x14ac:dyDescent="0.25">
      <c r="A785" s="89" t="s">
        <v>321</v>
      </c>
      <c r="B785" s="52">
        <v>985.42</v>
      </c>
      <c r="C785" s="85">
        <v>-20.53</v>
      </c>
      <c r="D785" s="52">
        <v>964.89</v>
      </c>
    </row>
    <row r="786" spans="1:4" x14ac:dyDescent="0.25">
      <c r="A786" s="89" t="s">
        <v>327</v>
      </c>
      <c r="B786" s="52">
        <v>0</v>
      </c>
      <c r="C786" s="85">
        <v>0</v>
      </c>
      <c r="D786" s="52">
        <v>0</v>
      </c>
    </row>
    <row r="787" spans="1:4" x14ac:dyDescent="0.25">
      <c r="A787" s="89" t="s">
        <v>328</v>
      </c>
      <c r="B787" s="52">
        <v>16977.98</v>
      </c>
      <c r="C787" s="85">
        <v>-20.53</v>
      </c>
      <c r="D787" s="52">
        <v>16957.45</v>
      </c>
    </row>
    <row r="788" spans="1:4" x14ac:dyDescent="0.25">
      <c r="A788" s="89" t="s">
        <v>329</v>
      </c>
      <c r="B788" s="52">
        <v>50749.17</v>
      </c>
      <c r="C788" s="85">
        <v>-41.06</v>
      </c>
      <c r="D788" s="52">
        <v>50708.11</v>
      </c>
    </row>
    <row r="789" spans="1:4" x14ac:dyDescent="0.25">
      <c r="A789" s="86" t="s">
        <v>208</v>
      </c>
      <c r="B789" s="52">
        <v>0</v>
      </c>
      <c r="C789" s="85">
        <v>0</v>
      </c>
      <c r="D789" s="52">
        <v>0</v>
      </c>
    </row>
    <row r="790" spans="1:4" x14ac:dyDescent="0.25">
      <c r="A790" s="87" t="s">
        <v>55</v>
      </c>
      <c r="B790" s="52">
        <v>0</v>
      </c>
      <c r="C790" s="85">
        <v>0</v>
      </c>
      <c r="D790" s="52">
        <v>0</v>
      </c>
    </row>
    <row r="791" spans="1:4" x14ac:dyDescent="0.25">
      <c r="A791" s="88" t="s">
        <v>115</v>
      </c>
      <c r="B791" s="52">
        <v>0</v>
      </c>
      <c r="C791" s="85">
        <v>0</v>
      </c>
      <c r="D791" s="52">
        <v>0</v>
      </c>
    </row>
    <row r="792" spans="1:4" x14ac:dyDescent="0.25">
      <c r="A792" s="89" t="s">
        <v>360</v>
      </c>
      <c r="B792" s="52">
        <v>0</v>
      </c>
      <c r="C792" s="85">
        <v>0</v>
      </c>
      <c r="D792" s="52">
        <v>0</v>
      </c>
    </row>
    <row r="793" spans="1:4" x14ac:dyDescent="0.25">
      <c r="A793" s="89" t="s">
        <v>361</v>
      </c>
      <c r="B793" s="52">
        <v>0</v>
      </c>
      <c r="C793" s="85">
        <v>0</v>
      </c>
      <c r="D793" s="52">
        <v>0</v>
      </c>
    </row>
    <row r="794" spans="1:4" x14ac:dyDescent="0.25">
      <c r="A794" s="89" t="s">
        <v>362</v>
      </c>
      <c r="B794" s="52">
        <v>0</v>
      </c>
      <c r="C794" s="85">
        <v>0</v>
      </c>
      <c r="D794" s="52">
        <v>0</v>
      </c>
    </row>
    <row r="795" spans="1:4" x14ac:dyDescent="0.25">
      <c r="A795" s="89" t="s">
        <v>363</v>
      </c>
      <c r="B795" s="52">
        <v>0</v>
      </c>
      <c r="C795" s="85">
        <v>0</v>
      </c>
      <c r="D795" s="52">
        <v>0</v>
      </c>
    </row>
    <row r="796" spans="1:4" x14ac:dyDescent="0.25">
      <c r="A796" s="89" t="s">
        <v>364</v>
      </c>
      <c r="B796" s="52">
        <v>0</v>
      </c>
      <c r="C796" s="85">
        <v>0</v>
      </c>
      <c r="D796" s="52">
        <v>0</v>
      </c>
    </row>
    <row r="797" spans="1:4" x14ac:dyDescent="0.25">
      <c r="A797" s="88" t="s">
        <v>120</v>
      </c>
      <c r="B797" s="52">
        <v>0</v>
      </c>
      <c r="C797" s="85">
        <v>0</v>
      </c>
      <c r="D797" s="52">
        <v>0</v>
      </c>
    </row>
    <row r="798" spans="1:4" x14ac:dyDescent="0.25">
      <c r="A798" s="89" t="s">
        <v>360</v>
      </c>
      <c r="B798" s="52">
        <v>0</v>
      </c>
      <c r="C798" s="85">
        <v>0</v>
      </c>
      <c r="D798" s="52">
        <v>0</v>
      </c>
    </row>
    <row r="799" spans="1:4" x14ac:dyDescent="0.25">
      <c r="A799" s="89" t="s">
        <v>361</v>
      </c>
      <c r="B799" s="52">
        <v>0</v>
      </c>
      <c r="C799" s="85">
        <v>0</v>
      </c>
      <c r="D799" s="52">
        <v>0</v>
      </c>
    </row>
    <row r="800" spans="1:4" x14ac:dyDescent="0.25">
      <c r="A800" s="89" t="s">
        <v>362</v>
      </c>
      <c r="B800" s="52">
        <v>0</v>
      </c>
      <c r="C800" s="85">
        <v>0</v>
      </c>
      <c r="D800" s="52">
        <v>0</v>
      </c>
    </row>
    <row r="801" spans="1:4" x14ac:dyDescent="0.25">
      <c r="A801" s="89" t="s">
        <v>363</v>
      </c>
      <c r="B801" s="52">
        <v>0</v>
      </c>
      <c r="C801" s="85">
        <v>0</v>
      </c>
      <c r="D801" s="52">
        <v>0</v>
      </c>
    </row>
    <row r="802" spans="1:4" x14ac:dyDescent="0.25">
      <c r="A802" s="89" t="s">
        <v>364</v>
      </c>
      <c r="B802" s="52">
        <v>0</v>
      </c>
      <c r="C802" s="85">
        <v>0</v>
      </c>
      <c r="D802" s="52">
        <v>0</v>
      </c>
    </row>
    <row r="803" spans="1:4" x14ac:dyDescent="0.25">
      <c r="A803" s="86" t="s">
        <v>218</v>
      </c>
      <c r="B803" s="52">
        <v>24395.010000000002</v>
      </c>
      <c r="C803" s="85">
        <v>24.52000000000001</v>
      </c>
      <c r="D803" s="52">
        <v>24419.530000000002</v>
      </c>
    </row>
    <row r="804" spans="1:4" x14ac:dyDescent="0.25">
      <c r="A804" s="87" t="s">
        <v>55</v>
      </c>
      <c r="B804" s="52">
        <v>24395.010000000002</v>
      </c>
      <c r="C804" s="85">
        <v>24.52000000000001</v>
      </c>
      <c r="D804" s="52">
        <v>24419.530000000002</v>
      </c>
    </row>
    <row r="805" spans="1:4" x14ac:dyDescent="0.25">
      <c r="A805" s="88" t="s">
        <v>115</v>
      </c>
      <c r="B805" s="52">
        <v>5973.36</v>
      </c>
      <c r="C805" s="85">
        <v>255.03</v>
      </c>
      <c r="D805" s="52">
        <v>6228.3899999999994</v>
      </c>
    </row>
    <row r="806" spans="1:4" x14ac:dyDescent="0.25">
      <c r="A806" s="89" t="s">
        <v>365</v>
      </c>
      <c r="B806" s="52">
        <v>5973.36</v>
      </c>
      <c r="C806" s="85">
        <v>255.03</v>
      </c>
      <c r="D806" s="52">
        <v>6228.3899999999994</v>
      </c>
    </row>
    <row r="807" spans="1:4" x14ac:dyDescent="0.25">
      <c r="A807" s="88" t="s">
        <v>120</v>
      </c>
      <c r="B807" s="52">
        <v>18421.650000000001</v>
      </c>
      <c r="C807" s="85">
        <v>-230.51</v>
      </c>
      <c r="D807" s="52">
        <v>18191.140000000003</v>
      </c>
    </row>
    <row r="808" spans="1:4" x14ac:dyDescent="0.25">
      <c r="A808" s="89" t="s">
        <v>365</v>
      </c>
      <c r="B808" s="52">
        <v>18421.650000000001</v>
      </c>
      <c r="C808" s="85">
        <v>-230.51</v>
      </c>
      <c r="D808" s="52">
        <v>18191.140000000003</v>
      </c>
    </row>
    <row r="809" spans="1:4" x14ac:dyDescent="0.25">
      <c r="A809" s="86" t="s">
        <v>200</v>
      </c>
      <c r="B809" s="52">
        <v>22413.510000000002</v>
      </c>
      <c r="C809" s="85">
        <v>7.4200000000000017</v>
      </c>
      <c r="D809" s="52">
        <v>22420.93</v>
      </c>
    </row>
    <row r="810" spans="1:4" x14ac:dyDescent="0.25">
      <c r="A810" s="87" t="s">
        <v>68</v>
      </c>
      <c r="B810" s="52">
        <v>22413.510000000002</v>
      </c>
      <c r="C810" s="85">
        <v>7.4200000000000017</v>
      </c>
      <c r="D810" s="52">
        <v>22420.93</v>
      </c>
    </row>
    <row r="811" spans="1:4" x14ac:dyDescent="0.25">
      <c r="A811" s="88" t="s">
        <v>115</v>
      </c>
      <c r="B811" s="52">
        <v>2625.24</v>
      </c>
      <c r="C811" s="85">
        <v>89.53</v>
      </c>
      <c r="D811" s="52">
        <v>2714.77</v>
      </c>
    </row>
    <row r="812" spans="1:4" x14ac:dyDescent="0.25">
      <c r="A812" s="89" t="s">
        <v>346</v>
      </c>
      <c r="B812" s="52">
        <v>699.29</v>
      </c>
      <c r="C812" s="85">
        <v>23.27</v>
      </c>
      <c r="D812" s="52">
        <v>722.56</v>
      </c>
    </row>
    <row r="813" spans="1:4" x14ac:dyDescent="0.25">
      <c r="A813" s="89" t="s">
        <v>350</v>
      </c>
      <c r="B813" s="52">
        <v>5.37</v>
      </c>
      <c r="C813" s="85">
        <v>0</v>
      </c>
      <c r="D813" s="52">
        <v>5.37</v>
      </c>
    </row>
    <row r="814" spans="1:4" x14ac:dyDescent="0.25">
      <c r="A814" s="89" t="s">
        <v>351</v>
      </c>
      <c r="B814" s="52">
        <v>0</v>
      </c>
      <c r="C814" s="85">
        <v>0</v>
      </c>
      <c r="D814" s="52">
        <v>0</v>
      </c>
    </row>
    <row r="815" spans="1:4" x14ac:dyDescent="0.25">
      <c r="A815" s="89" t="s">
        <v>352</v>
      </c>
      <c r="B815" s="52">
        <v>0</v>
      </c>
      <c r="C815" s="85">
        <v>0</v>
      </c>
      <c r="D815" s="52">
        <v>0</v>
      </c>
    </row>
    <row r="816" spans="1:4" x14ac:dyDescent="0.25">
      <c r="A816" s="89" t="s">
        <v>353</v>
      </c>
      <c r="B816" s="52">
        <v>1920.58</v>
      </c>
      <c r="C816" s="85">
        <v>66.260000000000005</v>
      </c>
      <c r="D816" s="52">
        <v>1986.84</v>
      </c>
    </row>
    <row r="817" spans="1:4" x14ac:dyDescent="0.25">
      <c r="A817" s="88" t="s">
        <v>120</v>
      </c>
      <c r="B817" s="52">
        <v>19788.27</v>
      </c>
      <c r="C817" s="85">
        <v>-82.11</v>
      </c>
      <c r="D817" s="52">
        <v>19706.16</v>
      </c>
    </row>
    <row r="818" spans="1:4" x14ac:dyDescent="0.25">
      <c r="A818" s="89" t="s">
        <v>346</v>
      </c>
      <c r="B818" s="52">
        <v>5271.4</v>
      </c>
      <c r="C818" s="85">
        <v>-16.420000000000002</v>
      </c>
      <c r="D818" s="52">
        <v>5254.98</v>
      </c>
    </row>
    <row r="819" spans="1:4" x14ac:dyDescent="0.25">
      <c r="A819" s="89" t="s">
        <v>350</v>
      </c>
      <c r="B819" s="52">
        <v>32.840000000000003</v>
      </c>
      <c r="C819" s="85">
        <v>0</v>
      </c>
      <c r="D819" s="52">
        <v>32.840000000000003</v>
      </c>
    </row>
    <row r="820" spans="1:4" x14ac:dyDescent="0.25">
      <c r="A820" s="89" t="s">
        <v>351</v>
      </c>
      <c r="B820" s="52">
        <v>0</v>
      </c>
      <c r="C820" s="85">
        <v>0</v>
      </c>
      <c r="D820" s="52">
        <v>0</v>
      </c>
    </row>
    <row r="821" spans="1:4" x14ac:dyDescent="0.25">
      <c r="A821" s="89" t="s">
        <v>352</v>
      </c>
      <c r="B821" s="52">
        <v>0</v>
      </c>
      <c r="C821" s="85">
        <v>0</v>
      </c>
      <c r="D821" s="52">
        <v>0</v>
      </c>
    </row>
    <row r="822" spans="1:4" x14ac:dyDescent="0.25">
      <c r="A822" s="89" t="s">
        <v>353</v>
      </c>
      <c r="B822" s="52">
        <v>14484.03</v>
      </c>
      <c r="C822" s="85">
        <v>-65.69</v>
      </c>
      <c r="D822" s="52">
        <v>14418.34</v>
      </c>
    </row>
    <row r="823" spans="1:4" x14ac:dyDescent="0.25">
      <c r="A823" s="86" t="s">
        <v>206</v>
      </c>
      <c r="B823" s="52">
        <v>28328.660000000003</v>
      </c>
      <c r="C823" s="85">
        <v>11.620000000000005</v>
      </c>
      <c r="D823" s="52">
        <v>28340.28</v>
      </c>
    </row>
    <row r="824" spans="1:4" x14ac:dyDescent="0.25">
      <c r="A824" s="87" t="s">
        <v>68</v>
      </c>
      <c r="B824" s="52">
        <v>28328.660000000003</v>
      </c>
      <c r="C824" s="85">
        <v>11.620000000000005</v>
      </c>
      <c r="D824" s="52">
        <v>28340.28</v>
      </c>
    </row>
    <row r="825" spans="1:4" x14ac:dyDescent="0.25">
      <c r="A825" s="88" t="s">
        <v>115</v>
      </c>
      <c r="B825" s="52">
        <v>3318.26</v>
      </c>
      <c r="C825" s="85">
        <v>110.14</v>
      </c>
      <c r="D825" s="52">
        <v>3428.4</v>
      </c>
    </row>
    <row r="826" spans="1:4" x14ac:dyDescent="0.25">
      <c r="A826" s="89" t="s">
        <v>354</v>
      </c>
      <c r="B826" s="52">
        <v>1500.65</v>
      </c>
      <c r="C826" s="85">
        <v>49.26</v>
      </c>
      <c r="D826" s="52">
        <v>1549.91</v>
      </c>
    </row>
    <row r="827" spans="1:4" x14ac:dyDescent="0.25">
      <c r="A827" s="89" t="s">
        <v>355</v>
      </c>
      <c r="B827" s="52">
        <v>0</v>
      </c>
      <c r="C827" s="85">
        <v>0</v>
      </c>
      <c r="D827" s="52">
        <v>0</v>
      </c>
    </row>
    <row r="828" spans="1:4" x14ac:dyDescent="0.25">
      <c r="A828" s="89" t="s">
        <v>356</v>
      </c>
      <c r="B828" s="52">
        <v>1817.61</v>
      </c>
      <c r="C828" s="85">
        <v>60.88</v>
      </c>
      <c r="D828" s="52">
        <v>1878.49</v>
      </c>
    </row>
    <row r="829" spans="1:4" x14ac:dyDescent="0.25">
      <c r="A829" s="88" t="s">
        <v>120</v>
      </c>
      <c r="B829" s="52">
        <v>25010.400000000001</v>
      </c>
      <c r="C829" s="85">
        <v>-98.52</v>
      </c>
      <c r="D829" s="52">
        <v>24911.88</v>
      </c>
    </row>
    <row r="830" spans="1:4" x14ac:dyDescent="0.25">
      <c r="A830" s="89" t="s">
        <v>354</v>
      </c>
      <c r="B830" s="52">
        <v>11314.62</v>
      </c>
      <c r="C830" s="85">
        <v>-49.26</v>
      </c>
      <c r="D830" s="52">
        <v>11265.36</v>
      </c>
    </row>
    <row r="831" spans="1:4" x14ac:dyDescent="0.25">
      <c r="A831" s="89" t="s">
        <v>355</v>
      </c>
      <c r="B831" s="52">
        <v>0</v>
      </c>
      <c r="C831" s="85">
        <v>0</v>
      </c>
      <c r="D831" s="52">
        <v>0</v>
      </c>
    </row>
    <row r="832" spans="1:4" x14ac:dyDescent="0.25">
      <c r="A832" s="89" t="s">
        <v>356</v>
      </c>
      <c r="B832" s="52">
        <v>13695.78</v>
      </c>
      <c r="C832" s="85">
        <v>-49.26</v>
      </c>
      <c r="D832" s="52">
        <v>13646.52</v>
      </c>
    </row>
    <row r="833" spans="1:4" x14ac:dyDescent="0.25">
      <c r="A833" s="86" t="s">
        <v>207</v>
      </c>
      <c r="B833" s="52">
        <v>284172.76</v>
      </c>
      <c r="C833" s="85">
        <v>-55.680000000000064</v>
      </c>
      <c r="D833" s="52">
        <v>284117.08</v>
      </c>
    </row>
    <row r="834" spans="1:4" x14ac:dyDescent="0.25">
      <c r="A834" s="87" t="s">
        <v>68</v>
      </c>
      <c r="B834" s="52">
        <v>284172.76</v>
      </c>
      <c r="C834" s="85">
        <v>-55.680000000000064</v>
      </c>
      <c r="D834" s="52">
        <v>284117.08</v>
      </c>
    </row>
    <row r="835" spans="1:4" x14ac:dyDescent="0.25">
      <c r="A835" s="88" t="s">
        <v>115</v>
      </c>
      <c r="B835" s="52">
        <v>33264.080000000002</v>
      </c>
      <c r="C835" s="85">
        <v>1110.26</v>
      </c>
      <c r="D835" s="52">
        <v>34374.340000000004</v>
      </c>
    </row>
    <row r="836" spans="1:4" x14ac:dyDescent="0.25">
      <c r="A836" s="89" t="s">
        <v>357</v>
      </c>
      <c r="B836" s="52">
        <v>33264.080000000002</v>
      </c>
      <c r="C836" s="85">
        <v>1110.26</v>
      </c>
      <c r="D836" s="52">
        <v>34374.340000000004</v>
      </c>
    </row>
    <row r="837" spans="1:4" x14ac:dyDescent="0.25">
      <c r="A837" s="89" t="s">
        <v>358</v>
      </c>
      <c r="B837" s="52">
        <v>0</v>
      </c>
      <c r="C837" s="85">
        <v>0</v>
      </c>
      <c r="D837" s="52">
        <v>0</v>
      </c>
    </row>
    <row r="838" spans="1:4" x14ac:dyDescent="0.25">
      <c r="A838" s="89" t="s">
        <v>359</v>
      </c>
      <c r="B838" s="52">
        <v>0</v>
      </c>
      <c r="C838" s="85">
        <v>0</v>
      </c>
      <c r="D838" s="52">
        <v>0</v>
      </c>
    </row>
    <row r="839" spans="1:4" x14ac:dyDescent="0.25">
      <c r="A839" s="88" t="s">
        <v>120</v>
      </c>
      <c r="B839" s="52">
        <v>250908.68</v>
      </c>
      <c r="C839" s="85">
        <v>-1165.94</v>
      </c>
      <c r="D839" s="52">
        <v>249742.74</v>
      </c>
    </row>
    <row r="840" spans="1:4" x14ac:dyDescent="0.25">
      <c r="A840" s="89" t="s">
        <v>357</v>
      </c>
      <c r="B840" s="52">
        <v>250908.68</v>
      </c>
      <c r="C840" s="85">
        <v>-1165.94</v>
      </c>
      <c r="D840" s="52">
        <v>249742.74</v>
      </c>
    </row>
    <row r="841" spans="1:4" x14ac:dyDescent="0.25">
      <c r="A841" s="89" t="s">
        <v>358</v>
      </c>
      <c r="B841" s="52">
        <v>0</v>
      </c>
      <c r="C841" s="85">
        <v>0</v>
      </c>
      <c r="D841" s="52">
        <v>0</v>
      </c>
    </row>
    <row r="842" spans="1:4" x14ac:dyDescent="0.25">
      <c r="A842" s="89" t="s">
        <v>359</v>
      </c>
      <c r="B842" s="52">
        <v>0</v>
      </c>
      <c r="C842" s="85">
        <v>0</v>
      </c>
      <c r="D842" s="52">
        <v>0</v>
      </c>
    </row>
    <row r="843" spans="1:4" x14ac:dyDescent="0.25">
      <c r="A843" s="86" t="s">
        <v>143</v>
      </c>
      <c r="B843" s="52">
        <v>5440.42</v>
      </c>
      <c r="C843" s="85">
        <v>0</v>
      </c>
      <c r="D843" s="52">
        <v>5440.42</v>
      </c>
    </row>
    <row r="844" spans="1:4" x14ac:dyDescent="0.25">
      <c r="A844" s="87" t="s">
        <v>47</v>
      </c>
      <c r="B844" s="52">
        <v>5440.42</v>
      </c>
      <c r="C844" s="85">
        <v>0</v>
      </c>
      <c r="D844" s="52">
        <v>5440.42</v>
      </c>
    </row>
    <row r="845" spans="1:4" x14ac:dyDescent="0.25">
      <c r="A845" s="88" t="s">
        <v>120</v>
      </c>
      <c r="B845" s="52">
        <v>5440.42</v>
      </c>
      <c r="C845" s="85">
        <v>0</v>
      </c>
      <c r="D845" s="52">
        <v>5440.42</v>
      </c>
    </row>
    <row r="846" spans="1:4" x14ac:dyDescent="0.25">
      <c r="A846" s="89" t="s">
        <v>292</v>
      </c>
      <c r="B846" s="52">
        <v>5440.42</v>
      </c>
      <c r="C846" s="85">
        <v>0</v>
      </c>
      <c r="D846" s="52">
        <v>5440.42</v>
      </c>
    </row>
    <row r="847" spans="1:4" x14ac:dyDescent="0.25">
      <c r="A847" s="86" t="s">
        <v>220</v>
      </c>
      <c r="B847" s="52">
        <v>26245.949999999997</v>
      </c>
      <c r="C847" s="85">
        <v>42.280000000000044</v>
      </c>
      <c r="D847" s="52">
        <v>26288.23</v>
      </c>
    </row>
    <row r="848" spans="1:4" x14ac:dyDescent="0.25">
      <c r="A848" s="87" t="s">
        <v>83</v>
      </c>
      <c r="B848" s="52">
        <v>26245.949999999997</v>
      </c>
      <c r="C848" s="85">
        <v>42.280000000000044</v>
      </c>
      <c r="D848" s="52">
        <v>26288.23</v>
      </c>
    </row>
    <row r="849" spans="1:4" x14ac:dyDescent="0.25">
      <c r="A849" s="88" t="s">
        <v>115</v>
      </c>
      <c r="B849" s="52">
        <v>9478.43</v>
      </c>
      <c r="C849" s="85">
        <v>318.73</v>
      </c>
      <c r="D849" s="52">
        <v>9797.16</v>
      </c>
    </row>
    <row r="850" spans="1:4" x14ac:dyDescent="0.25">
      <c r="A850" s="89" t="s">
        <v>367</v>
      </c>
      <c r="B850" s="52">
        <v>30.44</v>
      </c>
      <c r="C850" s="85">
        <v>0</v>
      </c>
      <c r="D850" s="52">
        <v>30.44</v>
      </c>
    </row>
    <row r="851" spans="1:4" x14ac:dyDescent="0.25">
      <c r="A851" s="89" t="s">
        <v>368</v>
      </c>
      <c r="B851" s="52">
        <v>168.33</v>
      </c>
      <c r="C851" s="85">
        <v>5.37</v>
      </c>
      <c r="D851" s="52">
        <v>173.70000000000002</v>
      </c>
    </row>
    <row r="852" spans="1:4" x14ac:dyDescent="0.25">
      <c r="A852" s="89" t="s">
        <v>369</v>
      </c>
      <c r="B852" s="52">
        <v>915.07</v>
      </c>
      <c r="C852" s="85">
        <v>30.44</v>
      </c>
      <c r="D852" s="52">
        <v>945.5100000000001</v>
      </c>
    </row>
    <row r="853" spans="1:4" x14ac:dyDescent="0.25">
      <c r="A853" s="89" t="s">
        <v>370</v>
      </c>
      <c r="B853" s="52">
        <v>5800.24</v>
      </c>
      <c r="C853" s="85">
        <v>196.97</v>
      </c>
      <c r="D853" s="52">
        <v>5997.21</v>
      </c>
    </row>
    <row r="854" spans="1:4" x14ac:dyDescent="0.25">
      <c r="A854" s="89" t="s">
        <v>371</v>
      </c>
      <c r="B854" s="52">
        <v>2564.35</v>
      </c>
      <c r="C854" s="85">
        <v>85.95</v>
      </c>
      <c r="D854" s="52">
        <v>2650.2999999999997</v>
      </c>
    </row>
    <row r="855" spans="1:4" x14ac:dyDescent="0.25">
      <c r="A855" s="88" t="s">
        <v>120</v>
      </c>
      <c r="B855" s="52">
        <v>16767.519999999997</v>
      </c>
      <c r="C855" s="85">
        <v>-276.45</v>
      </c>
      <c r="D855" s="52">
        <v>16491.07</v>
      </c>
    </row>
    <row r="856" spans="1:4" x14ac:dyDescent="0.25">
      <c r="A856" s="89" t="s">
        <v>367</v>
      </c>
      <c r="B856" s="52">
        <v>51.83</v>
      </c>
      <c r="C856" s="85">
        <v>0</v>
      </c>
      <c r="D856" s="52">
        <v>51.83</v>
      </c>
    </row>
    <row r="857" spans="1:4" x14ac:dyDescent="0.25">
      <c r="A857" s="89" t="s">
        <v>368</v>
      </c>
      <c r="B857" s="52">
        <v>293.70999999999998</v>
      </c>
      <c r="C857" s="85">
        <v>0</v>
      </c>
      <c r="D857" s="52">
        <v>293.70999999999998</v>
      </c>
    </row>
    <row r="858" spans="1:4" x14ac:dyDescent="0.25">
      <c r="A858" s="89" t="s">
        <v>369</v>
      </c>
      <c r="B858" s="52">
        <v>1615.42</v>
      </c>
      <c r="C858" s="85">
        <v>-8.64</v>
      </c>
      <c r="D858" s="52">
        <v>1606.78</v>
      </c>
    </row>
    <row r="859" spans="1:4" x14ac:dyDescent="0.25">
      <c r="A859" s="89" t="s">
        <v>370</v>
      </c>
      <c r="B859" s="52">
        <v>10271.299999999999</v>
      </c>
      <c r="C859" s="85">
        <v>-181.42</v>
      </c>
      <c r="D859" s="52">
        <v>10089.879999999999</v>
      </c>
    </row>
    <row r="860" spans="1:4" x14ac:dyDescent="0.25">
      <c r="A860" s="89" t="s">
        <v>371</v>
      </c>
      <c r="B860" s="52">
        <v>4535.26</v>
      </c>
      <c r="C860" s="85">
        <v>-86.39</v>
      </c>
      <c r="D860" s="52">
        <v>4448.87</v>
      </c>
    </row>
    <row r="861" spans="1:4" x14ac:dyDescent="0.25">
      <c r="A861" s="86" t="s">
        <v>144</v>
      </c>
      <c r="B861" s="52">
        <v>40027.910000000003</v>
      </c>
      <c r="C861" s="85">
        <v>36.69</v>
      </c>
      <c r="D861" s="52">
        <v>40064.600000000006</v>
      </c>
    </row>
    <row r="862" spans="1:4" x14ac:dyDescent="0.25">
      <c r="A862" s="87" t="s">
        <v>47</v>
      </c>
      <c r="B862" s="52">
        <v>40027.910000000003</v>
      </c>
      <c r="C862" s="85">
        <v>36.69</v>
      </c>
      <c r="D862" s="52">
        <v>40064.600000000006</v>
      </c>
    </row>
    <row r="863" spans="1:4" x14ac:dyDescent="0.25">
      <c r="A863" s="88" t="s">
        <v>120</v>
      </c>
      <c r="B863" s="52">
        <v>40027.910000000003</v>
      </c>
      <c r="C863" s="85">
        <v>36.69</v>
      </c>
      <c r="D863" s="52">
        <v>40064.600000000006</v>
      </c>
    </row>
    <row r="864" spans="1:4" x14ac:dyDescent="0.25">
      <c r="A864" s="89" t="s">
        <v>293</v>
      </c>
      <c r="B864" s="52">
        <v>55.05</v>
      </c>
      <c r="C864" s="85">
        <v>0</v>
      </c>
      <c r="D864" s="52">
        <v>55.05</v>
      </c>
    </row>
    <row r="865" spans="1:4" x14ac:dyDescent="0.25">
      <c r="A865" s="89" t="s">
        <v>294</v>
      </c>
      <c r="B865" s="52">
        <v>211.01</v>
      </c>
      <c r="C865" s="85">
        <v>0</v>
      </c>
      <c r="D865" s="52">
        <v>211.01</v>
      </c>
    </row>
    <row r="866" spans="1:4" x14ac:dyDescent="0.25">
      <c r="A866" s="89" t="s">
        <v>295</v>
      </c>
      <c r="B866" s="52">
        <v>18348.8</v>
      </c>
      <c r="C866" s="85">
        <v>18.34</v>
      </c>
      <c r="D866" s="52">
        <v>18367.14</v>
      </c>
    </row>
    <row r="867" spans="1:4" x14ac:dyDescent="0.25">
      <c r="A867" s="89" t="s">
        <v>296</v>
      </c>
      <c r="B867" s="52">
        <v>6000.06</v>
      </c>
      <c r="C867" s="85">
        <v>9.18</v>
      </c>
      <c r="D867" s="52">
        <v>6009.2400000000007</v>
      </c>
    </row>
    <row r="868" spans="1:4" x14ac:dyDescent="0.25">
      <c r="A868" s="89" t="s">
        <v>297</v>
      </c>
      <c r="B868" s="52">
        <v>9137.7000000000007</v>
      </c>
      <c r="C868" s="85">
        <v>9.17</v>
      </c>
      <c r="D868" s="52">
        <v>9146.8700000000008</v>
      </c>
    </row>
    <row r="869" spans="1:4" x14ac:dyDescent="0.25">
      <c r="A869" s="89" t="s">
        <v>298</v>
      </c>
      <c r="B869" s="52">
        <v>6275.29</v>
      </c>
      <c r="C869" s="85">
        <v>0</v>
      </c>
      <c r="D869" s="52">
        <v>6275.29</v>
      </c>
    </row>
    <row r="870" spans="1:4" x14ac:dyDescent="0.25">
      <c r="A870" s="86" t="s">
        <v>219</v>
      </c>
      <c r="B870" s="52">
        <v>0</v>
      </c>
      <c r="C870" s="85">
        <v>0</v>
      </c>
      <c r="D870" s="52">
        <v>0</v>
      </c>
    </row>
    <row r="871" spans="1:4" x14ac:dyDescent="0.25">
      <c r="A871" s="87" t="s">
        <v>55</v>
      </c>
      <c r="B871" s="52">
        <v>0</v>
      </c>
      <c r="C871" s="85">
        <v>0</v>
      </c>
      <c r="D871" s="52">
        <v>0</v>
      </c>
    </row>
    <row r="872" spans="1:4" x14ac:dyDescent="0.25">
      <c r="A872" s="88" t="s">
        <v>115</v>
      </c>
      <c r="B872" s="52">
        <v>0</v>
      </c>
      <c r="C872" s="85">
        <v>0</v>
      </c>
      <c r="D872" s="52">
        <v>0</v>
      </c>
    </row>
    <row r="873" spans="1:4" x14ac:dyDescent="0.25">
      <c r="A873" s="89" t="s">
        <v>366</v>
      </c>
      <c r="B873" s="52">
        <v>0</v>
      </c>
      <c r="C873" s="85">
        <v>0</v>
      </c>
      <c r="D873" s="52">
        <v>0</v>
      </c>
    </row>
    <row r="874" spans="1:4" x14ac:dyDescent="0.25">
      <c r="A874" s="88" t="s">
        <v>120</v>
      </c>
      <c r="B874" s="52">
        <v>0</v>
      </c>
      <c r="C874" s="85">
        <v>0</v>
      </c>
      <c r="D874" s="52">
        <v>0</v>
      </c>
    </row>
    <row r="875" spans="1:4" x14ac:dyDescent="0.25">
      <c r="A875" s="89" t="s">
        <v>366</v>
      </c>
      <c r="B875" s="52">
        <v>0</v>
      </c>
      <c r="C875" s="85">
        <v>0</v>
      </c>
      <c r="D875" s="52">
        <v>0</v>
      </c>
    </row>
    <row r="876" spans="1:4" x14ac:dyDescent="0.25">
      <c r="A876" s="86" t="s">
        <v>239</v>
      </c>
      <c r="B876" s="52">
        <v>1211.25</v>
      </c>
      <c r="C876" s="85">
        <v>-6.1199999999999992</v>
      </c>
      <c r="D876" s="52">
        <v>1205.1300000000001</v>
      </c>
    </row>
    <row r="877" spans="1:4" x14ac:dyDescent="0.25">
      <c r="A877" s="87" t="s">
        <v>55</v>
      </c>
      <c r="B877" s="52">
        <v>1211.25</v>
      </c>
      <c r="C877" s="85">
        <v>-6.1199999999999992</v>
      </c>
      <c r="D877" s="52">
        <v>1205.1300000000001</v>
      </c>
    </row>
    <row r="878" spans="1:4" x14ac:dyDescent="0.25">
      <c r="A878" s="88" t="s">
        <v>115</v>
      </c>
      <c r="B878" s="52">
        <v>296.78000000000003</v>
      </c>
      <c r="C878" s="85">
        <v>12.76</v>
      </c>
      <c r="D878" s="52">
        <v>309.54000000000002</v>
      </c>
    </row>
    <row r="879" spans="1:4" x14ac:dyDescent="0.25">
      <c r="A879" s="89" t="s">
        <v>335</v>
      </c>
      <c r="B879" s="52">
        <v>12.37</v>
      </c>
      <c r="C879" s="85">
        <v>0.78</v>
      </c>
      <c r="D879" s="52">
        <v>13.149999999999999</v>
      </c>
    </row>
    <row r="880" spans="1:4" x14ac:dyDescent="0.25">
      <c r="A880" s="89" t="s">
        <v>339</v>
      </c>
      <c r="B880" s="52">
        <v>0</v>
      </c>
      <c r="C880" s="85">
        <v>0</v>
      </c>
      <c r="D880" s="52">
        <v>0</v>
      </c>
    </row>
    <row r="881" spans="1:4" x14ac:dyDescent="0.25">
      <c r="A881" s="89" t="s">
        <v>340</v>
      </c>
      <c r="B881" s="52">
        <v>0</v>
      </c>
      <c r="C881" s="85">
        <v>0</v>
      </c>
      <c r="D881" s="52">
        <v>0</v>
      </c>
    </row>
    <row r="882" spans="1:4" x14ac:dyDescent="0.25">
      <c r="A882" s="89" t="s">
        <v>341</v>
      </c>
      <c r="B882" s="52">
        <v>284.41000000000003</v>
      </c>
      <c r="C882" s="85">
        <v>11.98</v>
      </c>
      <c r="D882" s="52">
        <v>296.39000000000004</v>
      </c>
    </row>
    <row r="883" spans="1:4" x14ac:dyDescent="0.25">
      <c r="A883" s="88" t="s">
        <v>120</v>
      </c>
      <c r="B883" s="52">
        <v>914.46999999999991</v>
      </c>
      <c r="C883" s="85">
        <v>-18.88</v>
      </c>
      <c r="D883" s="52">
        <v>895.58999999999992</v>
      </c>
    </row>
    <row r="884" spans="1:4" x14ac:dyDescent="0.25">
      <c r="A884" s="89" t="s">
        <v>335</v>
      </c>
      <c r="B884" s="52">
        <v>37.79</v>
      </c>
      <c r="C884" s="85">
        <v>0</v>
      </c>
      <c r="D884" s="52">
        <v>37.79</v>
      </c>
    </row>
    <row r="885" spans="1:4" x14ac:dyDescent="0.25">
      <c r="A885" s="89" t="s">
        <v>339</v>
      </c>
      <c r="B885" s="52">
        <v>0</v>
      </c>
      <c r="C885" s="85">
        <v>0</v>
      </c>
      <c r="D885" s="52">
        <v>0</v>
      </c>
    </row>
    <row r="886" spans="1:4" x14ac:dyDescent="0.25">
      <c r="A886" s="89" t="s">
        <v>340</v>
      </c>
      <c r="B886" s="52">
        <v>0</v>
      </c>
      <c r="C886" s="85">
        <v>0</v>
      </c>
      <c r="D886" s="52">
        <v>0</v>
      </c>
    </row>
    <row r="887" spans="1:4" x14ac:dyDescent="0.25">
      <c r="A887" s="89" t="s">
        <v>341</v>
      </c>
      <c r="B887" s="52">
        <v>876.68</v>
      </c>
      <c r="C887" s="85">
        <v>-18.88</v>
      </c>
      <c r="D887" s="52">
        <v>857.8</v>
      </c>
    </row>
    <row r="888" spans="1:4" x14ac:dyDescent="0.25">
      <c r="A888" s="86" t="s">
        <v>240</v>
      </c>
      <c r="B888" s="52">
        <v>191047.11</v>
      </c>
      <c r="C888" s="85">
        <v>2338.14</v>
      </c>
      <c r="D888" s="52">
        <v>193385.25</v>
      </c>
    </row>
    <row r="889" spans="1:4" x14ac:dyDescent="0.25">
      <c r="A889" s="87" t="s">
        <v>22</v>
      </c>
      <c r="B889" s="52">
        <v>191047.11</v>
      </c>
      <c r="C889" s="85">
        <v>2338.14</v>
      </c>
      <c r="D889" s="52">
        <v>193385.25</v>
      </c>
    </row>
    <row r="890" spans="1:4" x14ac:dyDescent="0.25">
      <c r="A890" s="88" t="s">
        <v>115</v>
      </c>
      <c r="B890" s="52">
        <v>98341.3</v>
      </c>
      <c r="C890" s="85">
        <v>2522.58</v>
      </c>
      <c r="D890" s="52">
        <v>100863.88</v>
      </c>
    </row>
    <row r="891" spans="1:4" x14ac:dyDescent="0.25">
      <c r="A891" s="89" t="s">
        <v>342</v>
      </c>
      <c r="B891" s="52">
        <v>98341.3</v>
      </c>
      <c r="C891" s="85">
        <v>2522.58</v>
      </c>
      <c r="D891" s="52">
        <v>100863.88</v>
      </c>
    </row>
    <row r="892" spans="1:4" x14ac:dyDescent="0.25">
      <c r="A892" s="88" t="s">
        <v>120</v>
      </c>
      <c r="B892" s="52">
        <v>92705.81</v>
      </c>
      <c r="C892" s="85">
        <v>-184.44</v>
      </c>
      <c r="D892" s="52">
        <v>92521.37</v>
      </c>
    </row>
    <row r="893" spans="1:4" x14ac:dyDescent="0.25">
      <c r="A893" s="89" t="s">
        <v>342</v>
      </c>
      <c r="B893" s="52">
        <v>92705.81</v>
      </c>
      <c r="C893" s="85">
        <v>-184.44</v>
      </c>
      <c r="D893" s="52">
        <v>92521.37</v>
      </c>
    </row>
    <row r="894" spans="1:4" x14ac:dyDescent="0.25">
      <c r="A894" s="1" t="s">
        <v>201</v>
      </c>
      <c r="B894" s="52">
        <v>188374.59999999998</v>
      </c>
      <c r="C894" s="85">
        <v>5799.6100000000006</v>
      </c>
      <c r="D894" s="52">
        <v>194174.21</v>
      </c>
    </row>
    <row r="895" spans="1:4" x14ac:dyDescent="0.25">
      <c r="A895" s="86" t="s">
        <v>200</v>
      </c>
      <c r="B895" s="52">
        <v>9267.18</v>
      </c>
      <c r="C895" s="85">
        <v>285.60000000000002</v>
      </c>
      <c r="D895" s="52">
        <v>9552.7800000000007</v>
      </c>
    </row>
    <row r="896" spans="1:4" x14ac:dyDescent="0.25">
      <c r="A896" s="87" t="s">
        <v>68</v>
      </c>
      <c r="B896" s="52">
        <v>9267.18</v>
      </c>
      <c r="C896" s="85">
        <v>285.60000000000002</v>
      </c>
      <c r="D896" s="52">
        <v>9552.7800000000007</v>
      </c>
    </row>
    <row r="897" spans="1:4" x14ac:dyDescent="0.25">
      <c r="A897" s="88" t="s">
        <v>115</v>
      </c>
      <c r="B897" s="52">
        <v>9267.18</v>
      </c>
      <c r="C897" s="85">
        <v>285.60000000000002</v>
      </c>
      <c r="D897" s="52">
        <v>9552.7800000000007</v>
      </c>
    </row>
    <row r="898" spans="1:4" x14ac:dyDescent="0.25">
      <c r="A898" s="89" t="s">
        <v>346</v>
      </c>
      <c r="B898" s="52">
        <v>0</v>
      </c>
      <c r="C898" s="85">
        <v>0</v>
      </c>
      <c r="D898" s="52">
        <v>0</v>
      </c>
    </row>
    <row r="899" spans="1:4" x14ac:dyDescent="0.25">
      <c r="A899" s="89" t="s">
        <v>350</v>
      </c>
      <c r="B899" s="52">
        <v>0</v>
      </c>
      <c r="C899" s="85">
        <v>0</v>
      </c>
      <c r="D899" s="52">
        <v>0</v>
      </c>
    </row>
    <row r="900" spans="1:4" x14ac:dyDescent="0.25">
      <c r="A900" s="89" t="s">
        <v>351</v>
      </c>
      <c r="B900" s="52">
        <v>0</v>
      </c>
      <c r="C900" s="85">
        <v>0</v>
      </c>
      <c r="D900" s="52">
        <v>0</v>
      </c>
    </row>
    <row r="901" spans="1:4" x14ac:dyDescent="0.25">
      <c r="A901" s="89" t="s">
        <v>352</v>
      </c>
      <c r="B901" s="52">
        <v>0</v>
      </c>
      <c r="C901" s="85">
        <v>0</v>
      </c>
      <c r="D901" s="52">
        <v>0</v>
      </c>
    </row>
    <row r="902" spans="1:4" x14ac:dyDescent="0.25">
      <c r="A902" s="89" t="s">
        <v>353</v>
      </c>
      <c r="B902" s="52">
        <v>9267.18</v>
      </c>
      <c r="C902" s="85">
        <v>285.60000000000002</v>
      </c>
      <c r="D902" s="52">
        <v>9552.7800000000007</v>
      </c>
    </row>
    <row r="903" spans="1:4" x14ac:dyDescent="0.25">
      <c r="A903" s="86" t="s">
        <v>206</v>
      </c>
      <c r="B903" s="52">
        <v>18626.989999999998</v>
      </c>
      <c r="C903" s="85">
        <v>573.79999999999995</v>
      </c>
      <c r="D903" s="52">
        <v>19200.79</v>
      </c>
    </row>
    <row r="904" spans="1:4" x14ac:dyDescent="0.25">
      <c r="A904" s="87" t="s">
        <v>68</v>
      </c>
      <c r="B904" s="52">
        <v>18626.989999999998</v>
      </c>
      <c r="C904" s="85">
        <v>573.79999999999995</v>
      </c>
      <c r="D904" s="52">
        <v>19200.79</v>
      </c>
    </row>
    <row r="905" spans="1:4" x14ac:dyDescent="0.25">
      <c r="A905" s="88" t="s">
        <v>115</v>
      </c>
      <c r="B905" s="52">
        <v>18626.989999999998</v>
      </c>
      <c r="C905" s="85">
        <v>573.79999999999995</v>
      </c>
      <c r="D905" s="52">
        <v>19200.79</v>
      </c>
    </row>
    <row r="906" spans="1:4" x14ac:dyDescent="0.25">
      <c r="A906" s="89" t="s">
        <v>354</v>
      </c>
      <c r="B906" s="52">
        <v>7243.07</v>
      </c>
      <c r="C906" s="85">
        <v>223.86</v>
      </c>
      <c r="D906" s="52">
        <v>7466.9299999999994</v>
      </c>
    </row>
    <row r="907" spans="1:4" x14ac:dyDescent="0.25">
      <c r="A907" s="89" t="s">
        <v>355</v>
      </c>
      <c r="B907" s="52">
        <v>2615.0500000000002</v>
      </c>
      <c r="C907" s="85">
        <v>80.62</v>
      </c>
      <c r="D907" s="52">
        <v>2695.67</v>
      </c>
    </row>
    <row r="908" spans="1:4" x14ac:dyDescent="0.25">
      <c r="A908" s="89" t="s">
        <v>356</v>
      </c>
      <c r="B908" s="52">
        <v>8768.8700000000008</v>
      </c>
      <c r="C908" s="85">
        <v>269.32</v>
      </c>
      <c r="D908" s="52">
        <v>9038.19</v>
      </c>
    </row>
    <row r="909" spans="1:4" x14ac:dyDescent="0.25">
      <c r="A909" s="86" t="s">
        <v>207</v>
      </c>
      <c r="B909" s="52">
        <v>160480.43</v>
      </c>
      <c r="C909" s="85">
        <v>4940.21</v>
      </c>
      <c r="D909" s="52">
        <v>165420.63999999998</v>
      </c>
    </row>
    <row r="910" spans="1:4" x14ac:dyDescent="0.25">
      <c r="A910" s="87" t="s">
        <v>68</v>
      </c>
      <c r="B910" s="52">
        <v>160480.43</v>
      </c>
      <c r="C910" s="85">
        <v>4940.21</v>
      </c>
      <c r="D910" s="52">
        <v>165420.63999999998</v>
      </c>
    </row>
    <row r="911" spans="1:4" x14ac:dyDescent="0.25">
      <c r="A911" s="88" t="s">
        <v>115</v>
      </c>
      <c r="B911" s="52">
        <v>160480.43</v>
      </c>
      <c r="C911" s="85">
        <v>4940.21</v>
      </c>
      <c r="D911" s="52">
        <v>165420.63999999998</v>
      </c>
    </row>
    <row r="912" spans="1:4" x14ac:dyDescent="0.25">
      <c r="A912" s="89" t="s">
        <v>357</v>
      </c>
      <c r="B912" s="52">
        <v>160480.43</v>
      </c>
      <c r="C912" s="85">
        <v>4940.21</v>
      </c>
      <c r="D912" s="52">
        <v>165420.63999999998</v>
      </c>
    </row>
    <row r="913" spans="1:4" x14ac:dyDescent="0.25">
      <c r="A913" s="89" t="s">
        <v>358</v>
      </c>
      <c r="B913" s="52">
        <v>0</v>
      </c>
      <c r="C913" s="85">
        <v>0</v>
      </c>
      <c r="D913" s="52">
        <v>0</v>
      </c>
    </row>
    <row r="914" spans="1:4" x14ac:dyDescent="0.25">
      <c r="A914" s="89" t="s">
        <v>359</v>
      </c>
      <c r="B914" s="52">
        <v>0</v>
      </c>
      <c r="C914" s="85">
        <v>0</v>
      </c>
      <c r="D914" s="52">
        <v>0</v>
      </c>
    </row>
    <row r="915" spans="1:4" x14ac:dyDescent="0.25">
      <c r="A915" s="1" t="s">
        <v>149</v>
      </c>
      <c r="B915" s="52">
        <v>37952.729999999996</v>
      </c>
      <c r="C915" s="85">
        <v>1226.47</v>
      </c>
      <c r="D915" s="52">
        <v>39179.199999999997</v>
      </c>
    </row>
    <row r="916" spans="1:4" x14ac:dyDescent="0.25">
      <c r="A916" s="86" t="s">
        <v>145</v>
      </c>
      <c r="B916" s="52">
        <v>7181.19</v>
      </c>
      <c r="C916" s="85">
        <v>232.18</v>
      </c>
      <c r="D916" s="52">
        <v>7413.37</v>
      </c>
    </row>
    <row r="917" spans="1:4" x14ac:dyDescent="0.25">
      <c r="A917" s="87" t="s">
        <v>25</v>
      </c>
      <c r="B917" s="52">
        <v>7181.19</v>
      </c>
      <c r="C917" s="85">
        <v>232.18</v>
      </c>
      <c r="D917" s="52">
        <v>7413.37</v>
      </c>
    </row>
    <row r="918" spans="1:4" x14ac:dyDescent="0.25">
      <c r="A918" s="88" t="s">
        <v>115</v>
      </c>
      <c r="B918" s="52">
        <v>7181.19</v>
      </c>
      <c r="C918" s="85">
        <v>232.18</v>
      </c>
      <c r="D918" s="52">
        <v>7413.37</v>
      </c>
    </row>
    <row r="919" spans="1:4" x14ac:dyDescent="0.25">
      <c r="A919" s="89" t="s">
        <v>299</v>
      </c>
      <c r="B919" s="52">
        <v>7181.19</v>
      </c>
      <c r="C919" s="85">
        <v>232.18</v>
      </c>
      <c r="D919" s="52">
        <v>7413.37</v>
      </c>
    </row>
    <row r="920" spans="1:4" x14ac:dyDescent="0.25">
      <c r="A920" s="86" t="s">
        <v>155</v>
      </c>
      <c r="B920" s="52">
        <v>12131.81</v>
      </c>
      <c r="C920" s="85">
        <v>392.08</v>
      </c>
      <c r="D920" s="52">
        <v>12523.89</v>
      </c>
    </row>
    <row r="921" spans="1:4" x14ac:dyDescent="0.25">
      <c r="A921" s="87" t="s">
        <v>25</v>
      </c>
      <c r="B921" s="52">
        <v>12131.81</v>
      </c>
      <c r="C921" s="85">
        <v>392.08</v>
      </c>
      <c r="D921" s="52">
        <v>12523.89</v>
      </c>
    </row>
    <row r="922" spans="1:4" x14ac:dyDescent="0.25">
      <c r="A922" s="88" t="s">
        <v>115</v>
      </c>
      <c r="B922" s="52">
        <v>12131.81</v>
      </c>
      <c r="C922" s="85">
        <v>392.08</v>
      </c>
      <c r="D922" s="52">
        <v>12523.89</v>
      </c>
    </row>
    <row r="923" spans="1:4" x14ac:dyDescent="0.25">
      <c r="A923" s="89" t="s">
        <v>300</v>
      </c>
      <c r="B923" s="52">
        <v>12131.81</v>
      </c>
      <c r="C923" s="85">
        <v>392.08</v>
      </c>
      <c r="D923" s="52">
        <v>12523.89</v>
      </c>
    </row>
    <row r="924" spans="1:4" x14ac:dyDescent="0.25">
      <c r="A924" s="86" t="s">
        <v>156</v>
      </c>
      <c r="B924" s="52">
        <v>18639.73</v>
      </c>
      <c r="C924" s="85">
        <v>602.21</v>
      </c>
      <c r="D924" s="52">
        <v>19241.939999999999</v>
      </c>
    </row>
    <row r="925" spans="1:4" x14ac:dyDescent="0.25">
      <c r="A925" s="87" t="s">
        <v>25</v>
      </c>
      <c r="B925" s="52">
        <v>18639.73</v>
      </c>
      <c r="C925" s="85">
        <v>602.21</v>
      </c>
      <c r="D925" s="52">
        <v>19241.939999999999</v>
      </c>
    </row>
    <row r="926" spans="1:4" x14ac:dyDescent="0.25">
      <c r="A926" s="88" t="s">
        <v>115</v>
      </c>
      <c r="B926" s="52">
        <v>18639.73</v>
      </c>
      <c r="C926" s="85">
        <v>602.21</v>
      </c>
      <c r="D926" s="52">
        <v>19241.939999999999</v>
      </c>
    </row>
    <row r="927" spans="1:4" x14ac:dyDescent="0.25">
      <c r="A927" s="89" t="s">
        <v>301</v>
      </c>
      <c r="B927" s="52">
        <v>0</v>
      </c>
      <c r="C927" s="85">
        <v>0</v>
      </c>
      <c r="D927" s="52">
        <v>0</v>
      </c>
    </row>
    <row r="928" spans="1:4" x14ac:dyDescent="0.25">
      <c r="A928" s="89" t="s">
        <v>302</v>
      </c>
      <c r="B928" s="52">
        <v>18639.73</v>
      </c>
      <c r="C928" s="85">
        <v>602.21</v>
      </c>
      <c r="D928" s="52">
        <v>19241.939999999999</v>
      </c>
    </row>
    <row r="929" spans="1:4" x14ac:dyDescent="0.25">
      <c r="A929" s="89" t="s">
        <v>303</v>
      </c>
      <c r="B929" s="52">
        <v>0</v>
      </c>
      <c r="C929" s="85">
        <v>0</v>
      </c>
      <c r="D929" s="52">
        <v>0</v>
      </c>
    </row>
    <row r="930" spans="1:4" x14ac:dyDescent="0.25">
      <c r="A930" s="89" t="s">
        <v>345</v>
      </c>
      <c r="B930" s="52">
        <v>0</v>
      </c>
      <c r="C930" s="85">
        <v>0</v>
      </c>
      <c r="D930" s="52">
        <v>0</v>
      </c>
    </row>
    <row r="931" spans="1:4" x14ac:dyDescent="0.25">
      <c r="A931" s="1" t="s">
        <v>117</v>
      </c>
      <c r="B931" s="52">
        <v>3236229.9099999997</v>
      </c>
      <c r="C931" s="85">
        <v>46754.290000000008</v>
      </c>
      <c r="D931" s="52">
        <v>3282984.1999999983</v>
      </c>
    </row>
    <row r="932" spans="1:4" x14ac:dyDescent="0.25">
      <c r="A932" s="86" t="s">
        <v>112</v>
      </c>
      <c r="B932" s="52">
        <v>10257.790000000001</v>
      </c>
      <c r="C932" s="85">
        <v>354.94</v>
      </c>
      <c r="D932" s="52">
        <v>10612.73</v>
      </c>
    </row>
    <row r="933" spans="1:4" x14ac:dyDescent="0.25">
      <c r="A933" s="87" t="s">
        <v>9</v>
      </c>
      <c r="B933" s="52">
        <v>10257.790000000001</v>
      </c>
      <c r="C933" s="85">
        <v>354.94</v>
      </c>
      <c r="D933" s="52">
        <v>10612.73</v>
      </c>
    </row>
    <row r="934" spans="1:4" x14ac:dyDescent="0.25">
      <c r="A934" s="88" t="s">
        <v>115</v>
      </c>
      <c r="B934" s="52">
        <v>10257.790000000001</v>
      </c>
      <c r="C934" s="85">
        <v>354.94</v>
      </c>
      <c r="D934" s="52">
        <v>10612.73</v>
      </c>
    </row>
    <row r="935" spans="1:4" x14ac:dyDescent="0.25">
      <c r="A935" s="89" t="s">
        <v>261</v>
      </c>
      <c r="B935" s="52">
        <v>2072.9299999999998</v>
      </c>
      <c r="C935" s="85">
        <v>72.569999999999993</v>
      </c>
      <c r="D935" s="52">
        <v>2145.5</v>
      </c>
    </row>
    <row r="936" spans="1:4" x14ac:dyDescent="0.25">
      <c r="A936" s="89" t="s">
        <v>262</v>
      </c>
      <c r="B936" s="52">
        <v>4643.32</v>
      </c>
      <c r="C936" s="85">
        <v>160.99</v>
      </c>
      <c r="D936" s="52">
        <v>4804.3099999999995</v>
      </c>
    </row>
    <row r="937" spans="1:4" x14ac:dyDescent="0.25">
      <c r="A937" s="89" t="s">
        <v>263</v>
      </c>
      <c r="B937" s="52">
        <v>3541.54</v>
      </c>
      <c r="C937" s="85">
        <v>121.38</v>
      </c>
      <c r="D937" s="52">
        <v>3662.92</v>
      </c>
    </row>
    <row r="938" spans="1:4" x14ac:dyDescent="0.25">
      <c r="A938" s="86" t="s">
        <v>127</v>
      </c>
      <c r="B938" s="52">
        <v>34094.550000000003</v>
      </c>
      <c r="C938" s="85">
        <v>1174.3700000000001</v>
      </c>
      <c r="D938" s="52">
        <v>35268.92</v>
      </c>
    </row>
    <row r="939" spans="1:4" x14ac:dyDescent="0.25">
      <c r="A939" s="87" t="s">
        <v>9</v>
      </c>
      <c r="B939" s="52">
        <v>34094.550000000003</v>
      </c>
      <c r="C939" s="85">
        <v>1174.3700000000001</v>
      </c>
      <c r="D939" s="52">
        <v>35268.92</v>
      </c>
    </row>
    <row r="940" spans="1:4" x14ac:dyDescent="0.25">
      <c r="A940" s="88" t="s">
        <v>115</v>
      </c>
      <c r="B940" s="52">
        <v>34094.550000000003</v>
      </c>
      <c r="C940" s="85">
        <v>1174.3700000000001</v>
      </c>
      <c r="D940" s="52">
        <v>35268.92</v>
      </c>
    </row>
    <row r="941" spans="1:4" x14ac:dyDescent="0.25">
      <c r="A941" s="89" t="s">
        <v>264</v>
      </c>
      <c r="B941" s="52">
        <v>5774.13</v>
      </c>
      <c r="C941" s="85">
        <v>199.25</v>
      </c>
      <c r="D941" s="52">
        <v>5973.38</v>
      </c>
    </row>
    <row r="942" spans="1:4" x14ac:dyDescent="0.25">
      <c r="A942" s="89" t="s">
        <v>265</v>
      </c>
      <c r="B942" s="52">
        <v>24871.26</v>
      </c>
      <c r="C942" s="85">
        <v>859</v>
      </c>
      <c r="D942" s="52">
        <v>25730.26</v>
      </c>
    </row>
    <row r="943" spans="1:4" x14ac:dyDescent="0.25">
      <c r="A943" s="89" t="s">
        <v>266</v>
      </c>
      <c r="B943" s="52">
        <v>224.31</v>
      </c>
      <c r="C943" s="85">
        <v>7.92</v>
      </c>
      <c r="D943" s="52">
        <v>232.23</v>
      </c>
    </row>
    <row r="944" spans="1:4" x14ac:dyDescent="0.25">
      <c r="A944" s="89" t="s">
        <v>267</v>
      </c>
      <c r="B944" s="52">
        <v>3158.88</v>
      </c>
      <c r="C944" s="85">
        <v>106.88</v>
      </c>
      <c r="D944" s="52">
        <v>3265.76</v>
      </c>
    </row>
    <row r="945" spans="1:4" x14ac:dyDescent="0.25">
      <c r="A945" s="89" t="s">
        <v>268</v>
      </c>
      <c r="B945" s="52">
        <v>65.97</v>
      </c>
      <c r="C945" s="85">
        <v>1.32</v>
      </c>
      <c r="D945" s="52">
        <v>67.289999999999992</v>
      </c>
    </row>
    <row r="946" spans="1:4" x14ac:dyDescent="0.25">
      <c r="A946" s="86" t="s">
        <v>163</v>
      </c>
      <c r="B946" s="52">
        <v>87973.79</v>
      </c>
      <c r="C946" s="85">
        <v>1023.4200000000001</v>
      </c>
      <c r="D946" s="52">
        <v>88997.209999999992</v>
      </c>
    </row>
    <row r="947" spans="1:4" x14ac:dyDescent="0.25">
      <c r="A947" s="87" t="s">
        <v>16</v>
      </c>
      <c r="B947" s="52">
        <v>87973.79</v>
      </c>
      <c r="C947" s="85">
        <v>1023.4200000000001</v>
      </c>
      <c r="D947" s="52">
        <v>88997.209999999992</v>
      </c>
    </row>
    <row r="948" spans="1:4" x14ac:dyDescent="0.25">
      <c r="A948" s="88" t="s">
        <v>115</v>
      </c>
      <c r="B948" s="52">
        <v>37282.28</v>
      </c>
      <c r="C948" s="85">
        <v>1257.9000000000001</v>
      </c>
      <c r="D948" s="52">
        <v>38540.18</v>
      </c>
    </row>
    <row r="949" spans="1:4" x14ac:dyDescent="0.25">
      <c r="A949" s="89" t="s">
        <v>382</v>
      </c>
      <c r="B949" s="52">
        <v>37282.28</v>
      </c>
      <c r="C949" s="85">
        <v>1257.9000000000001</v>
      </c>
      <c r="D949" s="52">
        <v>38540.18</v>
      </c>
    </row>
    <row r="950" spans="1:4" x14ac:dyDescent="0.25">
      <c r="A950" s="88" t="s">
        <v>125</v>
      </c>
      <c r="B950" s="52">
        <v>11670.59</v>
      </c>
      <c r="C950" s="85">
        <v>57.3</v>
      </c>
      <c r="D950" s="52">
        <v>11727.89</v>
      </c>
    </row>
    <row r="951" spans="1:4" x14ac:dyDescent="0.25">
      <c r="A951" s="89" t="s">
        <v>382</v>
      </c>
      <c r="B951" s="52">
        <v>11670.59</v>
      </c>
      <c r="C951" s="85">
        <v>57.3</v>
      </c>
      <c r="D951" s="52">
        <v>11727.89</v>
      </c>
    </row>
    <row r="952" spans="1:4" x14ac:dyDescent="0.25">
      <c r="A952" s="88" t="s">
        <v>120</v>
      </c>
      <c r="B952" s="52">
        <v>39020.92</v>
      </c>
      <c r="C952" s="85">
        <v>-291.77999999999997</v>
      </c>
      <c r="D952" s="52">
        <v>38729.14</v>
      </c>
    </row>
    <row r="953" spans="1:4" x14ac:dyDescent="0.25">
      <c r="A953" s="89" t="s">
        <v>382</v>
      </c>
      <c r="B953" s="52">
        <v>39020.92</v>
      </c>
      <c r="C953" s="85">
        <v>-291.77999999999997</v>
      </c>
      <c r="D953" s="52">
        <v>38729.14</v>
      </c>
    </row>
    <row r="954" spans="1:4" x14ac:dyDescent="0.25">
      <c r="A954" s="86" t="s">
        <v>176</v>
      </c>
      <c r="B954" s="52">
        <v>138494.86000000002</v>
      </c>
      <c r="C954" s="85">
        <v>2891.85</v>
      </c>
      <c r="D954" s="52">
        <v>141386.71</v>
      </c>
    </row>
    <row r="955" spans="1:4" x14ac:dyDescent="0.25">
      <c r="A955" s="87" t="s">
        <v>19</v>
      </c>
      <c r="B955" s="52">
        <v>138494.86000000002</v>
      </c>
      <c r="C955" s="85">
        <v>2891.85</v>
      </c>
      <c r="D955" s="52">
        <v>141386.71</v>
      </c>
    </row>
    <row r="956" spans="1:4" x14ac:dyDescent="0.25">
      <c r="A956" s="88" t="s">
        <v>115</v>
      </c>
      <c r="B956" s="52">
        <v>100338.61000000002</v>
      </c>
      <c r="C956" s="85">
        <v>2842.42</v>
      </c>
      <c r="D956" s="52">
        <v>103181.03</v>
      </c>
    </row>
    <row r="957" spans="1:4" x14ac:dyDescent="0.25">
      <c r="A957" s="89" t="s">
        <v>396</v>
      </c>
      <c r="B957" s="52">
        <v>7354.57</v>
      </c>
      <c r="C957" s="85">
        <v>207.51</v>
      </c>
      <c r="D957" s="52">
        <v>7562.08</v>
      </c>
    </row>
    <row r="958" spans="1:4" x14ac:dyDescent="0.25">
      <c r="A958" s="89" t="s">
        <v>400</v>
      </c>
      <c r="B958" s="52">
        <v>9749.6200000000008</v>
      </c>
      <c r="C958" s="85">
        <v>274.14999999999998</v>
      </c>
      <c r="D958" s="52">
        <v>10023.77</v>
      </c>
    </row>
    <row r="959" spans="1:4" x14ac:dyDescent="0.25">
      <c r="A959" s="89" t="s">
        <v>401</v>
      </c>
      <c r="B959" s="52">
        <v>9.52</v>
      </c>
      <c r="C959" s="85">
        <v>0</v>
      </c>
      <c r="D959" s="52">
        <v>9.52</v>
      </c>
    </row>
    <row r="960" spans="1:4" x14ac:dyDescent="0.25">
      <c r="A960" s="89" t="s">
        <v>402</v>
      </c>
      <c r="B960" s="52">
        <v>79038.33</v>
      </c>
      <c r="C960" s="85">
        <v>2242.73</v>
      </c>
      <c r="D960" s="52">
        <v>81281.06</v>
      </c>
    </row>
    <row r="961" spans="1:4" x14ac:dyDescent="0.25">
      <c r="A961" s="89" t="s">
        <v>403</v>
      </c>
      <c r="B961" s="52">
        <v>4186.57</v>
      </c>
      <c r="C961" s="85">
        <v>118.03</v>
      </c>
      <c r="D961" s="52">
        <v>4304.5999999999995</v>
      </c>
    </row>
    <row r="962" spans="1:4" x14ac:dyDescent="0.25">
      <c r="A962" s="88" t="s">
        <v>125</v>
      </c>
      <c r="B962" s="52">
        <v>38156.25</v>
      </c>
      <c r="C962" s="85">
        <v>49.43</v>
      </c>
      <c r="D962" s="52">
        <v>38205.68</v>
      </c>
    </row>
    <row r="963" spans="1:4" x14ac:dyDescent="0.25">
      <c r="A963" s="89" t="s">
        <v>396</v>
      </c>
      <c r="B963" s="52">
        <v>2792.52</v>
      </c>
      <c r="C963" s="85">
        <v>24.71</v>
      </c>
      <c r="D963" s="52">
        <v>2817.23</v>
      </c>
    </row>
    <row r="964" spans="1:4" x14ac:dyDescent="0.25">
      <c r="A964" s="89" t="s">
        <v>400</v>
      </c>
      <c r="B964" s="52">
        <v>3706.89</v>
      </c>
      <c r="C964" s="85">
        <v>0</v>
      </c>
      <c r="D964" s="52">
        <v>3706.89</v>
      </c>
    </row>
    <row r="965" spans="1:4" x14ac:dyDescent="0.25">
      <c r="A965" s="89" t="s">
        <v>401</v>
      </c>
      <c r="B965" s="52">
        <v>0</v>
      </c>
      <c r="C965" s="85">
        <v>0</v>
      </c>
      <c r="D965" s="52">
        <v>0</v>
      </c>
    </row>
    <row r="966" spans="1:4" x14ac:dyDescent="0.25">
      <c r="A966" s="89" t="s">
        <v>402</v>
      </c>
      <c r="B966" s="52">
        <v>30075.23</v>
      </c>
      <c r="C966" s="85">
        <v>24.72</v>
      </c>
      <c r="D966" s="52">
        <v>30099.95</v>
      </c>
    </row>
    <row r="967" spans="1:4" x14ac:dyDescent="0.25">
      <c r="A967" s="89" t="s">
        <v>403</v>
      </c>
      <c r="B967" s="52">
        <v>1581.61</v>
      </c>
      <c r="C967" s="85">
        <v>0</v>
      </c>
      <c r="D967" s="52">
        <v>1581.61</v>
      </c>
    </row>
    <row r="968" spans="1:4" x14ac:dyDescent="0.25">
      <c r="A968" s="86" t="s">
        <v>183</v>
      </c>
      <c r="B968" s="52">
        <v>222344.71000000002</v>
      </c>
      <c r="C968" s="85">
        <v>3638.33</v>
      </c>
      <c r="D968" s="52">
        <v>225983.04</v>
      </c>
    </row>
    <row r="969" spans="1:4" x14ac:dyDescent="0.25">
      <c r="A969" s="87" t="s">
        <v>22</v>
      </c>
      <c r="B969" s="52">
        <v>222344.71000000002</v>
      </c>
      <c r="C969" s="85">
        <v>3638.33</v>
      </c>
      <c r="D969" s="52">
        <v>225983.04</v>
      </c>
    </row>
    <row r="970" spans="1:4" x14ac:dyDescent="0.25">
      <c r="A970" s="88" t="s">
        <v>115</v>
      </c>
      <c r="B970" s="52">
        <v>105243.62</v>
      </c>
      <c r="C970" s="85">
        <v>2900.51</v>
      </c>
      <c r="D970" s="52">
        <v>108144.13</v>
      </c>
    </row>
    <row r="971" spans="1:4" x14ac:dyDescent="0.25">
      <c r="A971" s="89" t="s">
        <v>406</v>
      </c>
      <c r="B971" s="52">
        <v>13067.35</v>
      </c>
      <c r="C971" s="85">
        <v>359.37</v>
      </c>
      <c r="D971" s="52">
        <v>13426.720000000001</v>
      </c>
    </row>
    <row r="972" spans="1:4" x14ac:dyDescent="0.25">
      <c r="A972" s="89" t="s">
        <v>407</v>
      </c>
      <c r="B972" s="52">
        <v>32251.03</v>
      </c>
      <c r="C972" s="85">
        <v>890.33</v>
      </c>
      <c r="D972" s="52">
        <v>33141.360000000001</v>
      </c>
    </row>
    <row r="973" spans="1:4" x14ac:dyDescent="0.25">
      <c r="A973" s="89" t="s">
        <v>304</v>
      </c>
      <c r="B973" s="52">
        <v>59925.24</v>
      </c>
      <c r="C973" s="85">
        <v>1650.81</v>
      </c>
      <c r="D973" s="52">
        <v>61576.049999999996</v>
      </c>
    </row>
    <row r="974" spans="1:4" x14ac:dyDescent="0.25">
      <c r="A974" s="88" t="s">
        <v>125</v>
      </c>
      <c r="B974" s="52">
        <v>75835.320000000007</v>
      </c>
      <c r="C974" s="85">
        <v>476.53</v>
      </c>
      <c r="D974" s="52">
        <v>76311.850000000006</v>
      </c>
    </row>
    <row r="975" spans="1:4" x14ac:dyDescent="0.25">
      <c r="A975" s="89" t="s">
        <v>406</v>
      </c>
      <c r="B975" s="52">
        <v>9394.32</v>
      </c>
      <c r="C975" s="85">
        <v>0</v>
      </c>
      <c r="D975" s="52">
        <v>9394.32</v>
      </c>
    </row>
    <row r="976" spans="1:4" x14ac:dyDescent="0.25">
      <c r="A976" s="89" t="s">
        <v>407</v>
      </c>
      <c r="B976" s="52">
        <v>23247.54</v>
      </c>
      <c r="C976" s="85">
        <v>136.13999999999999</v>
      </c>
      <c r="D976" s="52">
        <v>23383.68</v>
      </c>
    </row>
    <row r="977" spans="1:4" x14ac:dyDescent="0.25">
      <c r="A977" s="89" t="s">
        <v>304</v>
      </c>
      <c r="B977" s="52">
        <v>43193.46</v>
      </c>
      <c r="C977" s="85">
        <v>340.39</v>
      </c>
      <c r="D977" s="52">
        <v>43533.85</v>
      </c>
    </row>
    <row r="978" spans="1:4" x14ac:dyDescent="0.25">
      <c r="A978" s="88" t="s">
        <v>120</v>
      </c>
      <c r="B978" s="52">
        <v>41265.770000000004</v>
      </c>
      <c r="C978" s="85">
        <v>261.28999999999996</v>
      </c>
      <c r="D978" s="52">
        <v>41527.06</v>
      </c>
    </row>
    <row r="979" spans="1:4" x14ac:dyDescent="0.25">
      <c r="A979" s="89" t="s">
        <v>406</v>
      </c>
      <c r="B979" s="52">
        <v>5117.88</v>
      </c>
      <c r="C979" s="85">
        <v>46.11</v>
      </c>
      <c r="D979" s="52">
        <v>5163.99</v>
      </c>
    </row>
    <row r="980" spans="1:4" x14ac:dyDescent="0.25">
      <c r="A980" s="89" t="s">
        <v>407</v>
      </c>
      <c r="B980" s="52">
        <v>12648.69</v>
      </c>
      <c r="C980" s="85">
        <v>92.22</v>
      </c>
      <c r="D980" s="52">
        <v>12740.91</v>
      </c>
    </row>
    <row r="981" spans="1:4" x14ac:dyDescent="0.25">
      <c r="A981" s="89" t="s">
        <v>304</v>
      </c>
      <c r="B981" s="52">
        <v>23499.200000000001</v>
      </c>
      <c r="C981" s="85">
        <v>122.96</v>
      </c>
      <c r="D981" s="52">
        <v>23622.16</v>
      </c>
    </row>
    <row r="982" spans="1:4" x14ac:dyDescent="0.25">
      <c r="A982" s="86" t="s">
        <v>145</v>
      </c>
      <c r="B982" s="52">
        <v>30109.559999999998</v>
      </c>
      <c r="C982" s="85">
        <v>320.79000000000002</v>
      </c>
      <c r="D982" s="52">
        <v>30430.35</v>
      </c>
    </row>
    <row r="983" spans="1:4" x14ac:dyDescent="0.25">
      <c r="A983" s="87" t="s">
        <v>25</v>
      </c>
      <c r="B983" s="52">
        <v>30109.559999999998</v>
      </c>
      <c r="C983" s="85">
        <v>320.79000000000002</v>
      </c>
      <c r="D983" s="52">
        <v>30430.35</v>
      </c>
    </row>
    <row r="984" spans="1:4" x14ac:dyDescent="0.25">
      <c r="A984" s="88" t="s">
        <v>115</v>
      </c>
      <c r="B984" s="52">
        <v>15466.05</v>
      </c>
      <c r="C984" s="85">
        <v>471.24</v>
      </c>
      <c r="D984" s="52">
        <v>15937.289999999999</v>
      </c>
    </row>
    <row r="985" spans="1:4" x14ac:dyDescent="0.25">
      <c r="A985" s="89" t="s">
        <v>299</v>
      </c>
      <c r="B985" s="52">
        <v>15466.05</v>
      </c>
      <c r="C985" s="85">
        <v>471.24</v>
      </c>
      <c r="D985" s="52">
        <v>15937.289999999999</v>
      </c>
    </row>
    <row r="986" spans="1:4" x14ac:dyDescent="0.25">
      <c r="A986" s="88" t="s">
        <v>120</v>
      </c>
      <c r="B986" s="52">
        <v>14643.51</v>
      </c>
      <c r="C986" s="85">
        <v>-150.44999999999999</v>
      </c>
      <c r="D986" s="52">
        <v>14493.06</v>
      </c>
    </row>
    <row r="987" spans="1:4" x14ac:dyDescent="0.25">
      <c r="A987" s="89" t="s">
        <v>299</v>
      </c>
      <c r="B987" s="52">
        <v>14643.51</v>
      </c>
      <c r="C987" s="85">
        <v>-150.44999999999999</v>
      </c>
      <c r="D987" s="52">
        <v>14493.06</v>
      </c>
    </row>
    <row r="988" spans="1:4" x14ac:dyDescent="0.25">
      <c r="A988" s="86" t="s">
        <v>129</v>
      </c>
      <c r="B988" s="52">
        <v>77948.149999999994</v>
      </c>
      <c r="C988" s="85">
        <v>2691.76</v>
      </c>
      <c r="D988" s="52">
        <v>80639.91</v>
      </c>
    </row>
    <row r="989" spans="1:4" x14ac:dyDescent="0.25">
      <c r="A989" s="87" t="s">
        <v>9</v>
      </c>
      <c r="B989" s="52">
        <v>77948.149999999994</v>
      </c>
      <c r="C989" s="85">
        <v>2691.76</v>
      </c>
      <c r="D989" s="52">
        <v>80639.91</v>
      </c>
    </row>
    <row r="990" spans="1:4" x14ac:dyDescent="0.25">
      <c r="A990" s="88" t="s">
        <v>115</v>
      </c>
      <c r="B990" s="52">
        <v>77948.149999999994</v>
      </c>
      <c r="C990" s="85">
        <v>2691.76</v>
      </c>
      <c r="D990" s="52">
        <v>80639.91</v>
      </c>
    </row>
    <row r="991" spans="1:4" x14ac:dyDescent="0.25">
      <c r="A991" s="89" t="s">
        <v>269</v>
      </c>
      <c r="B991" s="52">
        <v>38778.79</v>
      </c>
      <c r="C991" s="85">
        <v>1337.97</v>
      </c>
      <c r="D991" s="52">
        <v>40116.76</v>
      </c>
    </row>
    <row r="992" spans="1:4" x14ac:dyDescent="0.25">
      <c r="A992" s="89" t="s">
        <v>270</v>
      </c>
      <c r="B992" s="52">
        <v>24458.25</v>
      </c>
      <c r="C992" s="85">
        <v>843.16</v>
      </c>
      <c r="D992" s="52">
        <v>25301.41</v>
      </c>
    </row>
    <row r="993" spans="1:4" x14ac:dyDescent="0.25">
      <c r="A993" s="89" t="s">
        <v>271</v>
      </c>
      <c r="B993" s="52">
        <v>14711.11</v>
      </c>
      <c r="C993" s="85">
        <v>510.63</v>
      </c>
      <c r="D993" s="52">
        <v>15221.74</v>
      </c>
    </row>
    <row r="994" spans="1:4" x14ac:dyDescent="0.25">
      <c r="A994" s="86" t="s">
        <v>131</v>
      </c>
      <c r="B994" s="52">
        <v>239767.07</v>
      </c>
      <c r="C994" s="85">
        <v>2755.6699999999996</v>
      </c>
      <c r="D994" s="52">
        <v>242522.74</v>
      </c>
    </row>
    <row r="995" spans="1:4" x14ac:dyDescent="0.25">
      <c r="A995" s="87" t="s">
        <v>30</v>
      </c>
      <c r="B995" s="52">
        <v>239767.07</v>
      </c>
      <c r="C995" s="85">
        <v>2755.6699999999996</v>
      </c>
      <c r="D995" s="52">
        <v>242522.74</v>
      </c>
    </row>
    <row r="996" spans="1:4" x14ac:dyDescent="0.25">
      <c r="A996" s="88" t="s">
        <v>115</v>
      </c>
      <c r="B996" s="52">
        <v>95292.97</v>
      </c>
      <c r="C996" s="85">
        <v>3064.8599999999997</v>
      </c>
      <c r="D996" s="52">
        <v>98357.83</v>
      </c>
    </row>
    <row r="997" spans="1:4" x14ac:dyDescent="0.25">
      <c r="A997" s="89" t="s">
        <v>274</v>
      </c>
      <c r="B997" s="52">
        <v>21866.49</v>
      </c>
      <c r="C997" s="85">
        <v>703.22</v>
      </c>
      <c r="D997" s="52">
        <v>22569.710000000003</v>
      </c>
    </row>
    <row r="998" spans="1:4" x14ac:dyDescent="0.25">
      <c r="A998" s="89" t="s">
        <v>282</v>
      </c>
      <c r="B998" s="52">
        <v>17078.02</v>
      </c>
      <c r="C998" s="85">
        <v>549.04</v>
      </c>
      <c r="D998" s="52">
        <v>17627.060000000001</v>
      </c>
    </row>
    <row r="999" spans="1:4" x14ac:dyDescent="0.25">
      <c r="A999" s="89" t="s">
        <v>283</v>
      </c>
      <c r="B999" s="52">
        <v>56348.46</v>
      </c>
      <c r="C999" s="85">
        <v>1812.6</v>
      </c>
      <c r="D999" s="52">
        <v>58161.06</v>
      </c>
    </row>
    <row r="1000" spans="1:4" x14ac:dyDescent="0.25">
      <c r="A1000" s="88" t="s">
        <v>125</v>
      </c>
      <c r="B1000" s="52">
        <v>29923.54</v>
      </c>
      <c r="C1000" s="85">
        <v>226.07999999999998</v>
      </c>
      <c r="D1000" s="52">
        <v>30149.620000000003</v>
      </c>
    </row>
    <row r="1001" spans="1:4" x14ac:dyDescent="0.25">
      <c r="A1001" s="89" t="s">
        <v>274</v>
      </c>
      <c r="B1001" s="52">
        <v>6866.31</v>
      </c>
      <c r="C1001" s="85">
        <v>56.52</v>
      </c>
      <c r="D1001" s="52">
        <v>6922.8300000000008</v>
      </c>
    </row>
    <row r="1002" spans="1:4" x14ac:dyDescent="0.25">
      <c r="A1002" s="89" t="s">
        <v>282</v>
      </c>
      <c r="B1002" s="52">
        <v>5359.3</v>
      </c>
      <c r="C1002" s="85">
        <v>37.68</v>
      </c>
      <c r="D1002" s="52">
        <v>5396.9800000000005</v>
      </c>
    </row>
    <row r="1003" spans="1:4" x14ac:dyDescent="0.25">
      <c r="A1003" s="89" t="s">
        <v>283</v>
      </c>
      <c r="B1003" s="52">
        <v>17697.93</v>
      </c>
      <c r="C1003" s="85">
        <v>131.88</v>
      </c>
      <c r="D1003" s="52">
        <v>17829.810000000001</v>
      </c>
    </row>
    <row r="1004" spans="1:4" x14ac:dyDescent="0.25">
      <c r="A1004" s="88" t="s">
        <v>120</v>
      </c>
      <c r="B1004" s="52">
        <v>114550.56</v>
      </c>
      <c r="C1004" s="85">
        <v>-535.27</v>
      </c>
      <c r="D1004" s="52">
        <v>114015.29000000001</v>
      </c>
    </row>
    <row r="1005" spans="1:4" x14ac:dyDescent="0.25">
      <c r="A1005" s="89" t="s">
        <v>274</v>
      </c>
      <c r="B1005" s="52">
        <v>26290.04</v>
      </c>
      <c r="C1005" s="85">
        <v>-122.34</v>
      </c>
      <c r="D1005" s="52">
        <v>26167.7</v>
      </c>
    </row>
    <row r="1006" spans="1:4" x14ac:dyDescent="0.25">
      <c r="A1006" s="89" t="s">
        <v>282</v>
      </c>
      <c r="B1006" s="52">
        <v>20524.28</v>
      </c>
      <c r="C1006" s="85">
        <v>-107.06</v>
      </c>
      <c r="D1006" s="52">
        <v>20417.219999999998</v>
      </c>
    </row>
    <row r="1007" spans="1:4" x14ac:dyDescent="0.25">
      <c r="A1007" s="89" t="s">
        <v>283</v>
      </c>
      <c r="B1007" s="52">
        <v>67736.240000000005</v>
      </c>
      <c r="C1007" s="85">
        <v>-305.87</v>
      </c>
      <c r="D1007" s="52">
        <v>67430.37000000001</v>
      </c>
    </row>
    <row r="1008" spans="1:4" x14ac:dyDescent="0.25">
      <c r="A1008" s="86" t="s">
        <v>137</v>
      </c>
      <c r="B1008" s="52">
        <v>294825.89</v>
      </c>
      <c r="C1008" s="85">
        <v>3433.2500000000005</v>
      </c>
      <c r="D1008" s="52">
        <v>298259.14</v>
      </c>
    </row>
    <row r="1009" spans="1:4" x14ac:dyDescent="0.25">
      <c r="A1009" s="87" t="s">
        <v>30</v>
      </c>
      <c r="B1009" s="52">
        <v>294825.89</v>
      </c>
      <c r="C1009" s="85">
        <v>3433.2500000000005</v>
      </c>
      <c r="D1009" s="52">
        <v>298259.14</v>
      </c>
    </row>
    <row r="1010" spans="1:4" x14ac:dyDescent="0.25">
      <c r="A1010" s="88" t="s">
        <v>115</v>
      </c>
      <c r="B1010" s="52">
        <v>117170.74</v>
      </c>
      <c r="C1010" s="85">
        <v>3771.8500000000004</v>
      </c>
      <c r="D1010" s="52">
        <v>120942.59</v>
      </c>
    </row>
    <row r="1011" spans="1:4" x14ac:dyDescent="0.25">
      <c r="A1011" s="89" t="s">
        <v>284</v>
      </c>
      <c r="B1011" s="52">
        <v>105217.13</v>
      </c>
      <c r="C1011" s="85">
        <v>3385.76</v>
      </c>
      <c r="D1011" s="52">
        <v>108602.89</v>
      </c>
    </row>
    <row r="1012" spans="1:4" x14ac:dyDescent="0.25">
      <c r="A1012" s="89" t="s">
        <v>285</v>
      </c>
      <c r="B1012" s="52">
        <v>11953.61</v>
      </c>
      <c r="C1012" s="85">
        <v>386.09</v>
      </c>
      <c r="D1012" s="52">
        <v>12339.7</v>
      </c>
    </row>
    <row r="1013" spans="1:4" x14ac:dyDescent="0.25">
      <c r="A1013" s="88" t="s">
        <v>125</v>
      </c>
      <c r="B1013" s="52">
        <v>36799.25</v>
      </c>
      <c r="C1013" s="85">
        <v>273.14999999999998</v>
      </c>
      <c r="D1013" s="52">
        <v>37072.400000000001</v>
      </c>
    </row>
    <row r="1014" spans="1:4" x14ac:dyDescent="0.25">
      <c r="A1014" s="89" t="s">
        <v>284</v>
      </c>
      <c r="B1014" s="52">
        <v>33050.57</v>
      </c>
      <c r="C1014" s="85">
        <v>244.89</v>
      </c>
      <c r="D1014" s="52">
        <v>33295.46</v>
      </c>
    </row>
    <row r="1015" spans="1:4" x14ac:dyDescent="0.25">
      <c r="A1015" s="89" t="s">
        <v>285</v>
      </c>
      <c r="B1015" s="52">
        <v>3748.68</v>
      </c>
      <c r="C1015" s="85">
        <v>28.26</v>
      </c>
      <c r="D1015" s="52">
        <v>3776.94</v>
      </c>
    </row>
    <row r="1016" spans="1:4" x14ac:dyDescent="0.25">
      <c r="A1016" s="88" t="s">
        <v>120</v>
      </c>
      <c r="B1016" s="52">
        <v>140855.9</v>
      </c>
      <c r="C1016" s="85">
        <v>-611.75</v>
      </c>
      <c r="D1016" s="52">
        <v>140244.15</v>
      </c>
    </row>
    <row r="1017" spans="1:4" x14ac:dyDescent="0.25">
      <c r="A1017" s="89" t="s">
        <v>284</v>
      </c>
      <c r="B1017" s="52">
        <v>126495.02</v>
      </c>
      <c r="C1017" s="85">
        <v>-550.57000000000005</v>
      </c>
      <c r="D1017" s="52">
        <v>125944.45</v>
      </c>
    </row>
    <row r="1018" spans="1:4" x14ac:dyDescent="0.25">
      <c r="A1018" s="89" t="s">
        <v>285</v>
      </c>
      <c r="B1018" s="52">
        <v>14360.88</v>
      </c>
      <c r="C1018" s="85">
        <v>-61.18</v>
      </c>
      <c r="D1018" s="52">
        <v>14299.699999999999</v>
      </c>
    </row>
    <row r="1019" spans="1:4" x14ac:dyDescent="0.25">
      <c r="A1019" s="86" t="s">
        <v>155</v>
      </c>
      <c r="B1019" s="52">
        <v>50869.619999999995</v>
      </c>
      <c r="C1019" s="85">
        <v>564.79</v>
      </c>
      <c r="D1019" s="52">
        <v>51434.41</v>
      </c>
    </row>
    <row r="1020" spans="1:4" x14ac:dyDescent="0.25">
      <c r="A1020" s="87" t="s">
        <v>25</v>
      </c>
      <c r="B1020" s="52">
        <v>50869.619999999995</v>
      </c>
      <c r="C1020" s="85">
        <v>564.79</v>
      </c>
      <c r="D1020" s="52">
        <v>51434.41</v>
      </c>
    </row>
    <row r="1021" spans="1:4" x14ac:dyDescent="0.25">
      <c r="A1021" s="88" t="s">
        <v>115</v>
      </c>
      <c r="B1021" s="52">
        <v>26126.1</v>
      </c>
      <c r="C1021" s="85">
        <v>795.47</v>
      </c>
      <c r="D1021" s="52">
        <v>26921.57</v>
      </c>
    </row>
    <row r="1022" spans="1:4" x14ac:dyDescent="0.25">
      <c r="A1022" s="89" t="s">
        <v>300</v>
      </c>
      <c r="B1022" s="52">
        <v>26126.1</v>
      </c>
      <c r="C1022" s="85">
        <v>795.47</v>
      </c>
      <c r="D1022" s="52">
        <v>26921.57</v>
      </c>
    </row>
    <row r="1023" spans="1:4" x14ac:dyDescent="0.25">
      <c r="A1023" s="88" t="s">
        <v>120</v>
      </c>
      <c r="B1023" s="52">
        <v>24743.52</v>
      </c>
      <c r="C1023" s="85">
        <v>-230.68</v>
      </c>
      <c r="D1023" s="52">
        <v>24512.84</v>
      </c>
    </row>
    <row r="1024" spans="1:4" x14ac:dyDescent="0.25">
      <c r="A1024" s="89" t="s">
        <v>300</v>
      </c>
      <c r="B1024" s="52">
        <v>24743.52</v>
      </c>
      <c r="C1024" s="85">
        <v>-230.68</v>
      </c>
      <c r="D1024" s="52">
        <v>24512.84</v>
      </c>
    </row>
    <row r="1025" spans="1:4" x14ac:dyDescent="0.25">
      <c r="A1025" s="86" t="s">
        <v>231</v>
      </c>
      <c r="B1025" s="52">
        <v>12599.92</v>
      </c>
      <c r="C1025" s="85">
        <v>131.70999999999998</v>
      </c>
      <c r="D1025" s="52">
        <v>12731.630000000001</v>
      </c>
    </row>
    <row r="1026" spans="1:4" x14ac:dyDescent="0.25">
      <c r="A1026" s="87" t="s">
        <v>37</v>
      </c>
      <c r="B1026" s="52">
        <v>12599.92</v>
      </c>
      <c r="C1026" s="85">
        <v>131.70999999999998</v>
      </c>
      <c r="D1026" s="52">
        <v>12731.630000000001</v>
      </c>
    </row>
    <row r="1027" spans="1:4" x14ac:dyDescent="0.25">
      <c r="A1027" s="88" t="s">
        <v>115</v>
      </c>
      <c r="B1027" s="52">
        <v>5696.17</v>
      </c>
      <c r="C1027" s="85">
        <v>190.34</v>
      </c>
      <c r="D1027" s="52">
        <v>5886.51</v>
      </c>
    </row>
    <row r="1028" spans="1:4" x14ac:dyDescent="0.25">
      <c r="A1028" s="89" t="s">
        <v>372</v>
      </c>
      <c r="B1028" s="52">
        <v>6.11</v>
      </c>
      <c r="C1028" s="85">
        <v>0</v>
      </c>
      <c r="D1028" s="52">
        <v>6.11</v>
      </c>
    </row>
    <row r="1029" spans="1:4" x14ac:dyDescent="0.25">
      <c r="A1029" s="89" t="s">
        <v>376</v>
      </c>
      <c r="B1029" s="52">
        <v>5690.06</v>
      </c>
      <c r="C1029" s="85">
        <v>190.34</v>
      </c>
      <c r="D1029" s="52">
        <v>5880.4000000000005</v>
      </c>
    </row>
    <row r="1030" spans="1:4" x14ac:dyDescent="0.25">
      <c r="A1030" s="88" t="s">
        <v>125</v>
      </c>
      <c r="B1030" s="52">
        <v>1925.34</v>
      </c>
      <c r="C1030" s="85">
        <v>24.17</v>
      </c>
      <c r="D1030" s="52">
        <v>1949.51</v>
      </c>
    </row>
    <row r="1031" spans="1:4" x14ac:dyDescent="0.25">
      <c r="A1031" s="89" t="s">
        <v>372</v>
      </c>
      <c r="B1031" s="52">
        <v>0</v>
      </c>
      <c r="C1031" s="85">
        <v>0</v>
      </c>
      <c r="D1031" s="52">
        <v>0</v>
      </c>
    </row>
    <row r="1032" spans="1:4" x14ac:dyDescent="0.25">
      <c r="A1032" s="89" t="s">
        <v>376</v>
      </c>
      <c r="B1032" s="52">
        <v>1925.34</v>
      </c>
      <c r="C1032" s="85">
        <v>24.17</v>
      </c>
      <c r="D1032" s="52">
        <v>1949.51</v>
      </c>
    </row>
    <row r="1033" spans="1:4" x14ac:dyDescent="0.25">
      <c r="A1033" s="88" t="s">
        <v>120</v>
      </c>
      <c r="B1033" s="52">
        <v>4978.41</v>
      </c>
      <c r="C1033" s="85">
        <v>-82.8</v>
      </c>
      <c r="D1033" s="52">
        <v>4895.6099999999997</v>
      </c>
    </row>
    <row r="1034" spans="1:4" x14ac:dyDescent="0.25">
      <c r="A1034" s="89" t="s">
        <v>372</v>
      </c>
      <c r="B1034" s="52">
        <v>0</v>
      </c>
      <c r="C1034" s="85">
        <v>0</v>
      </c>
      <c r="D1034" s="52">
        <v>0</v>
      </c>
    </row>
    <row r="1035" spans="1:4" x14ac:dyDescent="0.25">
      <c r="A1035" s="89" t="s">
        <v>376</v>
      </c>
      <c r="B1035" s="52">
        <v>4978.41</v>
      </c>
      <c r="C1035" s="85">
        <v>-82.8</v>
      </c>
      <c r="D1035" s="52">
        <v>4895.6099999999997</v>
      </c>
    </row>
    <row r="1036" spans="1:4" x14ac:dyDescent="0.25">
      <c r="A1036" s="86" t="s">
        <v>195</v>
      </c>
      <c r="B1036" s="52">
        <v>18563.539999999997</v>
      </c>
      <c r="C1036" s="85">
        <v>472.53000000000003</v>
      </c>
      <c r="D1036" s="52">
        <v>19036.07</v>
      </c>
    </row>
    <row r="1037" spans="1:4" x14ac:dyDescent="0.25">
      <c r="A1037" s="87" t="s">
        <v>40</v>
      </c>
      <c r="B1037" s="52">
        <v>18563.539999999997</v>
      </c>
      <c r="C1037" s="85">
        <v>472.53000000000003</v>
      </c>
      <c r="D1037" s="52">
        <v>19036.07</v>
      </c>
    </row>
    <row r="1038" spans="1:4" x14ac:dyDescent="0.25">
      <c r="A1038" s="88" t="s">
        <v>115</v>
      </c>
      <c r="B1038" s="52">
        <v>10677.18</v>
      </c>
      <c r="C1038" s="85">
        <v>356.44</v>
      </c>
      <c r="D1038" s="52">
        <v>11033.62</v>
      </c>
    </row>
    <row r="1039" spans="1:4" x14ac:dyDescent="0.25">
      <c r="A1039" s="89" t="s">
        <v>305</v>
      </c>
      <c r="B1039" s="52">
        <v>12.13</v>
      </c>
      <c r="C1039" s="85">
        <v>0.93</v>
      </c>
      <c r="D1039" s="52">
        <v>13.06</v>
      </c>
    </row>
    <row r="1040" spans="1:4" x14ac:dyDescent="0.25">
      <c r="A1040" s="89" t="s">
        <v>310</v>
      </c>
      <c r="B1040" s="52">
        <v>915.35</v>
      </c>
      <c r="C1040" s="85">
        <v>29.86</v>
      </c>
      <c r="D1040" s="52">
        <v>945.21</v>
      </c>
    </row>
    <row r="1041" spans="1:4" x14ac:dyDescent="0.25">
      <c r="A1041" s="89" t="s">
        <v>311</v>
      </c>
      <c r="B1041" s="52">
        <v>7847.16</v>
      </c>
      <c r="C1041" s="85">
        <v>261.26</v>
      </c>
      <c r="D1041" s="52">
        <v>8108.42</v>
      </c>
    </row>
    <row r="1042" spans="1:4" x14ac:dyDescent="0.25">
      <c r="A1042" s="89" t="s">
        <v>312</v>
      </c>
      <c r="B1042" s="52">
        <v>1902.54</v>
      </c>
      <c r="C1042" s="85">
        <v>64.39</v>
      </c>
      <c r="D1042" s="52">
        <v>1966.93</v>
      </c>
    </row>
    <row r="1043" spans="1:4" x14ac:dyDescent="0.25">
      <c r="A1043" s="88" t="s">
        <v>125</v>
      </c>
      <c r="B1043" s="52">
        <v>5943.81</v>
      </c>
      <c r="C1043" s="85">
        <v>116.1</v>
      </c>
      <c r="D1043" s="52">
        <v>6059.91</v>
      </c>
    </row>
    <row r="1044" spans="1:4" x14ac:dyDescent="0.25">
      <c r="A1044" s="89" t="s">
        <v>305</v>
      </c>
      <c r="B1044" s="52">
        <v>0</v>
      </c>
      <c r="C1044" s="85">
        <v>0</v>
      </c>
      <c r="D1044" s="52">
        <v>0</v>
      </c>
    </row>
    <row r="1045" spans="1:4" x14ac:dyDescent="0.25">
      <c r="A1045" s="89" t="s">
        <v>310</v>
      </c>
      <c r="B1045" s="52">
        <v>510.8</v>
      </c>
      <c r="C1045" s="85">
        <v>0</v>
      </c>
      <c r="D1045" s="52">
        <v>510.8</v>
      </c>
    </row>
    <row r="1046" spans="1:4" x14ac:dyDescent="0.25">
      <c r="A1046" s="89" t="s">
        <v>311</v>
      </c>
      <c r="B1046" s="52">
        <v>4376.59</v>
      </c>
      <c r="C1046" s="85">
        <v>104.49</v>
      </c>
      <c r="D1046" s="52">
        <v>4481.08</v>
      </c>
    </row>
    <row r="1047" spans="1:4" x14ac:dyDescent="0.25">
      <c r="A1047" s="89" t="s">
        <v>312</v>
      </c>
      <c r="B1047" s="52">
        <v>1056.42</v>
      </c>
      <c r="C1047" s="85">
        <v>11.61</v>
      </c>
      <c r="D1047" s="52">
        <v>1068.03</v>
      </c>
    </row>
    <row r="1048" spans="1:4" x14ac:dyDescent="0.25">
      <c r="A1048" s="88" t="s">
        <v>120</v>
      </c>
      <c r="B1048" s="52">
        <v>1942.55</v>
      </c>
      <c r="C1048" s="85">
        <v>-0.01</v>
      </c>
      <c r="D1048" s="52">
        <v>1942.54</v>
      </c>
    </row>
    <row r="1049" spans="1:4" x14ac:dyDescent="0.25">
      <c r="A1049" s="89" t="s">
        <v>305</v>
      </c>
      <c r="B1049" s="52">
        <v>0</v>
      </c>
      <c r="C1049" s="85">
        <v>0</v>
      </c>
      <c r="D1049" s="52">
        <v>0</v>
      </c>
    </row>
    <row r="1050" spans="1:4" x14ac:dyDescent="0.25">
      <c r="A1050" s="89" t="s">
        <v>310</v>
      </c>
      <c r="B1050" s="52">
        <v>0</v>
      </c>
      <c r="C1050" s="85">
        <v>0</v>
      </c>
      <c r="D1050" s="52">
        <v>0</v>
      </c>
    </row>
    <row r="1051" spans="1:4" x14ac:dyDescent="0.25">
      <c r="A1051" s="89" t="s">
        <v>311</v>
      </c>
      <c r="B1051" s="52">
        <v>0</v>
      </c>
      <c r="C1051" s="85">
        <v>0</v>
      </c>
      <c r="D1051" s="52">
        <v>0</v>
      </c>
    </row>
    <row r="1052" spans="1:4" x14ac:dyDescent="0.25">
      <c r="A1052" s="89" t="s">
        <v>312</v>
      </c>
      <c r="B1052" s="52">
        <v>1942.55</v>
      </c>
      <c r="C1052" s="85">
        <v>-0.01</v>
      </c>
      <c r="D1052" s="52">
        <v>1942.54</v>
      </c>
    </row>
    <row r="1053" spans="1:4" x14ac:dyDescent="0.25">
      <c r="A1053" s="86" t="s">
        <v>130</v>
      </c>
      <c r="B1053" s="52">
        <v>82339.439999999988</v>
      </c>
      <c r="C1053" s="85">
        <v>2844.82</v>
      </c>
      <c r="D1053" s="52">
        <v>85184.26</v>
      </c>
    </row>
    <row r="1054" spans="1:4" x14ac:dyDescent="0.25">
      <c r="A1054" s="87" t="s">
        <v>9</v>
      </c>
      <c r="B1054" s="52">
        <v>82339.439999999988</v>
      </c>
      <c r="C1054" s="85">
        <v>2844.82</v>
      </c>
      <c r="D1054" s="52">
        <v>85184.26</v>
      </c>
    </row>
    <row r="1055" spans="1:4" x14ac:dyDescent="0.25">
      <c r="A1055" s="88" t="s">
        <v>115</v>
      </c>
      <c r="B1055" s="52">
        <v>82339.439999999988</v>
      </c>
      <c r="C1055" s="85">
        <v>2844.82</v>
      </c>
      <c r="D1055" s="52">
        <v>85184.26</v>
      </c>
    </row>
    <row r="1056" spans="1:4" x14ac:dyDescent="0.25">
      <c r="A1056" s="89" t="s">
        <v>272</v>
      </c>
      <c r="B1056" s="52">
        <v>387.93</v>
      </c>
      <c r="C1056" s="85">
        <v>15.82</v>
      </c>
      <c r="D1056" s="52">
        <v>403.75</v>
      </c>
    </row>
    <row r="1057" spans="1:4" x14ac:dyDescent="0.25">
      <c r="A1057" s="89" t="s">
        <v>273</v>
      </c>
      <c r="B1057" s="52">
        <v>81951.509999999995</v>
      </c>
      <c r="C1057" s="85">
        <v>2829</v>
      </c>
      <c r="D1057" s="52">
        <v>84780.51</v>
      </c>
    </row>
    <row r="1058" spans="1:4" x14ac:dyDescent="0.25">
      <c r="A1058" s="86" t="s">
        <v>171</v>
      </c>
      <c r="B1058" s="52">
        <v>10042.24</v>
      </c>
      <c r="C1058" s="85">
        <v>272.99</v>
      </c>
      <c r="D1058" s="52">
        <v>10315.23</v>
      </c>
    </row>
    <row r="1059" spans="1:4" x14ac:dyDescent="0.25">
      <c r="A1059" s="87" t="s">
        <v>16</v>
      </c>
      <c r="B1059" s="52">
        <v>10042.24</v>
      </c>
      <c r="C1059" s="85">
        <v>272.99</v>
      </c>
      <c r="D1059" s="52">
        <v>10315.23</v>
      </c>
    </row>
    <row r="1060" spans="1:4" x14ac:dyDescent="0.25">
      <c r="A1060" s="88" t="s">
        <v>115</v>
      </c>
      <c r="B1060" s="52">
        <v>7431.83</v>
      </c>
      <c r="C1060" s="85">
        <v>253.89000000000001</v>
      </c>
      <c r="D1060" s="52">
        <v>7685.7199999999993</v>
      </c>
    </row>
    <row r="1061" spans="1:4" x14ac:dyDescent="0.25">
      <c r="A1061" s="89" t="s">
        <v>383</v>
      </c>
      <c r="B1061" s="52">
        <v>322.05</v>
      </c>
      <c r="C1061" s="85">
        <v>11.38</v>
      </c>
      <c r="D1061" s="52">
        <v>333.43</v>
      </c>
    </row>
    <row r="1062" spans="1:4" x14ac:dyDescent="0.25">
      <c r="A1062" s="89" t="s">
        <v>384</v>
      </c>
      <c r="B1062" s="52">
        <v>49.26</v>
      </c>
      <c r="C1062" s="85">
        <v>1.9</v>
      </c>
      <c r="D1062" s="52">
        <v>51.16</v>
      </c>
    </row>
    <row r="1063" spans="1:4" x14ac:dyDescent="0.25">
      <c r="A1063" s="89" t="s">
        <v>385</v>
      </c>
      <c r="B1063" s="52">
        <v>22.73</v>
      </c>
      <c r="C1063" s="85">
        <v>0</v>
      </c>
      <c r="D1063" s="52">
        <v>22.73</v>
      </c>
    </row>
    <row r="1064" spans="1:4" x14ac:dyDescent="0.25">
      <c r="A1064" s="89" t="s">
        <v>386</v>
      </c>
      <c r="B1064" s="52">
        <v>7037.79</v>
      </c>
      <c r="C1064" s="85">
        <v>240.61</v>
      </c>
      <c r="D1064" s="52">
        <v>7278.4</v>
      </c>
    </row>
    <row r="1065" spans="1:4" x14ac:dyDescent="0.25">
      <c r="A1065" s="88" t="s">
        <v>125</v>
      </c>
      <c r="B1065" s="52">
        <v>2292.09</v>
      </c>
      <c r="C1065" s="85">
        <v>19.100000000000001</v>
      </c>
      <c r="D1065" s="52">
        <v>2311.19</v>
      </c>
    </row>
    <row r="1066" spans="1:4" x14ac:dyDescent="0.25">
      <c r="A1066" s="89" t="s">
        <v>383</v>
      </c>
      <c r="B1066" s="52">
        <v>95.5</v>
      </c>
      <c r="C1066" s="85">
        <v>0</v>
      </c>
      <c r="D1066" s="52">
        <v>95.5</v>
      </c>
    </row>
    <row r="1067" spans="1:4" x14ac:dyDescent="0.25">
      <c r="A1067" s="89" t="s">
        <v>384</v>
      </c>
      <c r="B1067" s="52">
        <v>0</v>
      </c>
      <c r="C1067" s="85">
        <v>0</v>
      </c>
      <c r="D1067" s="52">
        <v>0</v>
      </c>
    </row>
    <row r="1068" spans="1:4" x14ac:dyDescent="0.25">
      <c r="A1068" s="89" t="s">
        <v>385</v>
      </c>
      <c r="B1068" s="52">
        <v>0</v>
      </c>
      <c r="C1068" s="85">
        <v>0</v>
      </c>
      <c r="D1068" s="52">
        <v>0</v>
      </c>
    </row>
    <row r="1069" spans="1:4" x14ac:dyDescent="0.25">
      <c r="A1069" s="89" t="s">
        <v>386</v>
      </c>
      <c r="B1069" s="52">
        <v>2196.59</v>
      </c>
      <c r="C1069" s="85">
        <v>19.100000000000001</v>
      </c>
      <c r="D1069" s="52">
        <v>2215.69</v>
      </c>
    </row>
    <row r="1070" spans="1:4" x14ac:dyDescent="0.25">
      <c r="A1070" s="88" t="s">
        <v>120</v>
      </c>
      <c r="B1070" s="52">
        <v>318.32</v>
      </c>
      <c r="C1070" s="85">
        <v>0</v>
      </c>
      <c r="D1070" s="52">
        <v>318.32</v>
      </c>
    </row>
    <row r="1071" spans="1:4" x14ac:dyDescent="0.25">
      <c r="A1071" s="89" t="s">
        <v>383</v>
      </c>
      <c r="B1071" s="52">
        <v>318.32</v>
      </c>
      <c r="C1071" s="85">
        <v>0</v>
      </c>
      <c r="D1071" s="52">
        <v>318.32</v>
      </c>
    </row>
    <row r="1072" spans="1:4" x14ac:dyDescent="0.25">
      <c r="A1072" s="89" t="s">
        <v>384</v>
      </c>
      <c r="B1072" s="52">
        <v>0</v>
      </c>
      <c r="C1072" s="85">
        <v>0</v>
      </c>
      <c r="D1072" s="52">
        <v>0</v>
      </c>
    </row>
    <row r="1073" spans="1:4" x14ac:dyDescent="0.25">
      <c r="A1073" s="89" t="s">
        <v>385</v>
      </c>
      <c r="B1073" s="52">
        <v>0</v>
      </c>
      <c r="C1073" s="85">
        <v>0</v>
      </c>
      <c r="D1073" s="52">
        <v>0</v>
      </c>
    </row>
    <row r="1074" spans="1:4" x14ac:dyDescent="0.25">
      <c r="A1074" s="89" t="s">
        <v>386</v>
      </c>
      <c r="B1074" s="52">
        <v>0</v>
      </c>
      <c r="C1074" s="85">
        <v>0</v>
      </c>
      <c r="D1074" s="52">
        <v>0</v>
      </c>
    </row>
    <row r="1075" spans="1:4" x14ac:dyDescent="0.25">
      <c r="A1075" s="86" t="s">
        <v>234</v>
      </c>
      <c r="B1075" s="52">
        <v>77390.880000000005</v>
      </c>
      <c r="C1075" s="85">
        <v>1480.48</v>
      </c>
      <c r="D1075" s="52">
        <v>78871.359999999986</v>
      </c>
    </row>
    <row r="1076" spans="1:4" x14ac:dyDescent="0.25">
      <c r="A1076" s="87" t="s">
        <v>50</v>
      </c>
      <c r="B1076" s="52">
        <v>77390.880000000005</v>
      </c>
      <c r="C1076" s="85">
        <v>1480.48</v>
      </c>
      <c r="D1076" s="52">
        <v>78871.359999999986</v>
      </c>
    </row>
    <row r="1077" spans="1:4" x14ac:dyDescent="0.25">
      <c r="A1077" s="88" t="s">
        <v>115</v>
      </c>
      <c r="B1077" s="52">
        <v>45157.3</v>
      </c>
      <c r="C1077" s="85">
        <v>1095.67</v>
      </c>
      <c r="D1077" s="52">
        <v>46252.97</v>
      </c>
    </row>
    <row r="1078" spans="1:4" x14ac:dyDescent="0.25">
      <c r="A1078" s="89" t="s">
        <v>321</v>
      </c>
      <c r="B1078" s="52">
        <v>657.39</v>
      </c>
      <c r="C1078" s="85">
        <v>15.55</v>
      </c>
      <c r="D1078" s="52">
        <v>672.93999999999994</v>
      </c>
    </row>
    <row r="1079" spans="1:4" x14ac:dyDescent="0.25">
      <c r="A1079" s="89" t="s">
        <v>327</v>
      </c>
      <c r="B1079" s="52">
        <v>41</v>
      </c>
      <c r="C1079" s="85">
        <v>0.71</v>
      </c>
      <c r="D1079" s="52">
        <v>41.71</v>
      </c>
    </row>
    <row r="1080" spans="1:4" x14ac:dyDescent="0.25">
      <c r="A1080" s="89" t="s">
        <v>328</v>
      </c>
      <c r="B1080" s="52">
        <v>11145.3</v>
      </c>
      <c r="C1080" s="85">
        <v>271.44</v>
      </c>
      <c r="D1080" s="52">
        <v>11416.74</v>
      </c>
    </row>
    <row r="1081" spans="1:4" x14ac:dyDescent="0.25">
      <c r="A1081" s="89" t="s">
        <v>329</v>
      </c>
      <c r="B1081" s="52">
        <v>33313.61</v>
      </c>
      <c r="C1081" s="85">
        <v>807.97</v>
      </c>
      <c r="D1081" s="52">
        <v>34121.58</v>
      </c>
    </row>
    <row r="1082" spans="1:4" x14ac:dyDescent="0.25">
      <c r="A1082" s="88" t="s">
        <v>125</v>
      </c>
      <c r="B1082" s="52">
        <v>32233.58</v>
      </c>
      <c r="C1082" s="85">
        <v>384.81</v>
      </c>
      <c r="D1082" s="52">
        <v>32618.39</v>
      </c>
    </row>
    <row r="1083" spans="1:4" x14ac:dyDescent="0.25">
      <c r="A1083" s="89" t="s">
        <v>321</v>
      </c>
      <c r="B1083" s="52">
        <v>465.34</v>
      </c>
      <c r="C1083" s="85">
        <v>0</v>
      </c>
      <c r="D1083" s="52">
        <v>465.34</v>
      </c>
    </row>
    <row r="1084" spans="1:4" x14ac:dyDescent="0.25">
      <c r="A1084" s="89" t="s">
        <v>327</v>
      </c>
      <c r="B1084" s="52">
        <v>26.85</v>
      </c>
      <c r="C1084" s="85">
        <v>0</v>
      </c>
      <c r="D1084" s="52">
        <v>26.85</v>
      </c>
    </row>
    <row r="1085" spans="1:4" x14ac:dyDescent="0.25">
      <c r="A1085" s="89" t="s">
        <v>328</v>
      </c>
      <c r="B1085" s="52">
        <v>7955.48</v>
      </c>
      <c r="C1085" s="85">
        <v>98.44</v>
      </c>
      <c r="D1085" s="52">
        <v>8053.9199999999992</v>
      </c>
    </row>
    <row r="1086" spans="1:4" x14ac:dyDescent="0.25">
      <c r="A1086" s="89" t="s">
        <v>329</v>
      </c>
      <c r="B1086" s="52">
        <v>23785.91</v>
      </c>
      <c r="C1086" s="85">
        <v>286.37</v>
      </c>
      <c r="D1086" s="52">
        <v>24072.28</v>
      </c>
    </row>
    <row r="1087" spans="1:4" x14ac:dyDescent="0.25">
      <c r="A1087" s="86" t="s">
        <v>199</v>
      </c>
      <c r="B1087" s="52">
        <v>17927.070000000003</v>
      </c>
      <c r="C1087" s="85">
        <v>296.91999999999996</v>
      </c>
      <c r="D1087" s="52">
        <v>18223.990000000002</v>
      </c>
    </row>
    <row r="1088" spans="1:4" x14ac:dyDescent="0.25">
      <c r="A1088" s="87" t="s">
        <v>40</v>
      </c>
      <c r="B1088" s="52">
        <v>17927.070000000003</v>
      </c>
      <c r="C1088" s="85">
        <v>296.91999999999996</v>
      </c>
      <c r="D1088" s="52">
        <v>18223.990000000002</v>
      </c>
    </row>
    <row r="1089" spans="1:4" x14ac:dyDescent="0.25">
      <c r="A1089" s="88" t="s">
        <v>115</v>
      </c>
      <c r="B1089" s="52">
        <v>6955.13</v>
      </c>
      <c r="C1089" s="85">
        <v>231.39</v>
      </c>
      <c r="D1089" s="52">
        <v>7186.5199999999995</v>
      </c>
    </row>
    <row r="1090" spans="1:4" x14ac:dyDescent="0.25">
      <c r="A1090" s="89" t="s">
        <v>313</v>
      </c>
      <c r="B1090" s="52">
        <v>3765.89</v>
      </c>
      <c r="C1090" s="85">
        <v>125.02</v>
      </c>
      <c r="D1090" s="52">
        <v>3890.91</v>
      </c>
    </row>
    <row r="1091" spans="1:4" x14ac:dyDescent="0.25">
      <c r="A1091" s="89" t="s">
        <v>314</v>
      </c>
      <c r="B1091" s="52">
        <v>1860.55</v>
      </c>
      <c r="C1091" s="85">
        <v>60.65</v>
      </c>
      <c r="D1091" s="52">
        <v>1921.2</v>
      </c>
    </row>
    <row r="1092" spans="1:4" x14ac:dyDescent="0.25">
      <c r="A1092" s="89" t="s">
        <v>315</v>
      </c>
      <c r="B1092" s="52">
        <v>1318.43</v>
      </c>
      <c r="C1092" s="85">
        <v>44.79</v>
      </c>
      <c r="D1092" s="52">
        <v>1363.22</v>
      </c>
    </row>
    <row r="1093" spans="1:4" x14ac:dyDescent="0.25">
      <c r="A1093" s="89" t="s">
        <v>316</v>
      </c>
      <c r="B1093" s="52">
        <v>10.26</v>
      </c>
      <c r="C1093" s="85">
        <v>0.93</v>
      </c>
      <c r="D1093" s="52">
        <v>11.19</v>
      </c>
    </row>
    <row r="1094" spans="1:4" x14ac:dyDescent="0.25">
      <c r="A1094" s="88" t="s">
        <v>125</v>
      </c>
      <c r="B1094" s="52">
        <v>3865.8</v>
      </c>
      <c r="C1094" s="85">
        <v>46.44</v>
      </c>
      <c r="D1094" s="52">
        <v>3912.24</v>
      </c>
    </row>
    <row r="1095" spans="1:4" x14ac:dyDescent="0.25">
      <c r="A1095" s="89" t="s">
        <v>313</v>
      </c>
      <c r="B1095" s="52">
        <v>2101.23</v>
      </c>
      <c r="C1095" s="85">
        <v>23.22</v>
      </c>
      <c r="D1095" s="52">
        <v>2124.4499999999998</v>
      </c>
    </row>
    <row r="1096" spans="1:4" x14ac:dyDescent="0.25">
      <c r="A1096" s="89" t="s">
        <v>314</v>
      </c>
      <c r="B1096" s="52">
        <v>1033.2</v>
      </c>
      <c r="C1096" s="85">
        <v>11.61</v>
      </c>
      <c r="D1096" s="52">
        <v>1044.81</v>
      </c>
    </row>
    <row r="1097" spans="1:4" x14ac:dyDescent="0.25">
      <c r="A1097" s="89" t="s">
        <v>315</v>
      </c>
      <c r="B1097" s="52">
        <v>731.37</v>
      </c>
      <c r="C1097" s="85">
        <v>11.61</v>
      </c>
      <c r="D1097" s="52">
        <v>742.98</v>
      </c>
    </row>
    <row r="1098" spans="1:4" x14ac:dyDescent="0.25">
      <c r="A1098" s="89" t="s">
        <v>316</v>
      </c>
      <c r="B1098" s="52">
        <v>0</v>
      </c>
      <c r="C1098" s="85">
        <v>0</v>
      </c>
      <c r="D1098" s="52">
        <v>0</v>
      </c>
    </row>
    <row r="1099" spans="1:4" x14ac:dyDescent="0.25">
      <c r="A1099" s="88" t="s">
        <v>120</v>
      </c>
      <c r="B1099" s="52">
        <v>7106.14</v>
      </c>
      <c r="C1099" s="85">
        <v>19.09</v>
      </c>
      <c r="D1099" s="52">
        <v>7125.2300000000005</v>
      </c>
    </row>
    <row r="1100" spans="1:4" x14ac:dyDescent="0.25">
      <c r="A1100" s="89" t="s">
        <v>313</v>
      </c>
      <c r="B1100" s="52">
        <v>3850.75</v>
      </c>
      <c r="C1100" s="85">
        <v>11.45</v>
      </c>
      <c r="D1100" s="52">
        <v>3862.2</v>
      </c>
    </row>
    <row r="1101" spans="1:4" x14ac:dyDescent="0.25">
      <c r="A1101" s="89" t="s">
        <v>314</v>
      </c>
      <c r="B1101" s="52">
        <v>1900.57</v>
      </c>
      <c r="C1101" s="85">
        <v>3.81</v>
      </c>
      <c r="D1101" s="52">
        <v>1904.3799999999999</v>
      </c>
    </row>
    <row r="1102" spans="1:4" x14ac:dyDescent="0.25">
      <c r="A1102" s="89" t="s">
        <v>315</v>
      </c>
      <c r="B1102" s="52">
        <v>1347.19</v>
      </c>
      <c r="C1102" s="85">
        <v>3.83</v>
      </c>
      <c r="D1102" s="52">
        <v>1351.02</v>
      </c>
    </row>
    <row r="1103" spans="1:4" x14ac:dyDescent="0.25">
      <c r="A1103" s="89" t="s">
        <v>316</v>
      </c>
      <c r="B1103" s="52">
        <v>7.63</v>
      </c>
      <c r="C1103" s="85">
        <v>0</v>
      </c>
      <c r="D1103" s="52">
        <v>7.63</v>
      </c>
    </row>
    <row r="1104" spans="1:4" x14ac:dyDescent="0.25">
      <c r="A1104" s="86" t="s">
        <v>156</v>
      </c>
      <c r="B1104" s="52">
        <v>87792.85</v>
      </c>
      <c r="C1104" s="85">
        <v>950.26</v>
      </c>
      <c r="D1104" s="52">
        <v>88743.110000000015</v>
      </c>
    </row>
    <row r="1105" spans="1:4" x14ac:dyDescent="0.25">
      <c r="A1105" s="87" t="s">
        <v>25</v>
      </c>
      <c r="B1105" s="52">
        <v>87792.85</v>
      </c>
      <c r="C1105" s="85">
        <v>950.26</v>
      </c>
      <c r="D1105" s="52">
        <v>88743.110000000015</v>
      </c>
    </row>
    <row r="1106" spans="1:4" x14ac:dyDescent="0.25">
      <c r="A1106" s="88" t="s">
        <v>115</v>
      </c>
      <c r="B1106" s="52">
        <v>45095.99</v>
      </c>
      <c r="C1106" s="85">
        <v>1371.52</v>
      </c>
      <c r="D1106" s="52">
        <v>46467.51</v>
      </c>
    </row>
    <row r="1107" spans="1:4" x14ac:dyDescent="0.25">
      <c r="A1107" s="89" t="s">
        <v>301</v>
      </c>
      <c r="B1107" s="52">
        <v>130.44</v>
      </c>
      <c r="C1107" s="85">
        <v>3.77</v>
      </c>
      <c r="D1107" s="52">
        <v>134.21</v>
      </c>
    </row>
    <row r="1108" spans="1:4" x14ac:dyDescent="0.25">
      <c r="A1108" s="89" t="s">
        <v>302</v>
      </c>
      <c r="B1108" s="52">
        <v>40142.959999999999</v>
      </c>
      <c r="C1108" s="85">
        <v>1220.73</v>
      </c>
      <c r="D1108" s="52">
        <v>41363.69</v>
      </c>
    </row>
    <row r="1109" spans="1:4" x14ac:dyDescent="0.25">
      <c r="A1109" s="89" t="s">
        <v>303</v>
      </c>
      <c r="B1109" s="52">
        <v>2898.38</v>
      </c>
      <c r="C1109" s="85">
        <v>88.97</v>
      </c>
      <c r="D1109" s="52">
        <v>2987.35</v>
      </c>
    </row>
    <row r="1110" spans="1:4" x14ac:dyDescent="0.25">
      <c r="A1110" s="89" t="s">
        <v>345</v>
      </c>
      <c r="B1110" s="52">
        <v>1924.21</v>
      </c>
      <c r="C1110" s="85">
        <v>58.05</v>
      </c>
      <c r="D1110" s="52">
        <v>1982.26</v>
      </c>
    </row>
    <row r="1111" spans="1:4" x14ac:dyDescent="0.25">
      <c r="A1111" s="88" t="s">
        <v>120</v>
      </c>
      <c r="B1111" s="52">
        <v>42696.86</v>
      </c>
      <c r="C1111" s="85">
        <v>-421.26</v>
      </c>
      <c r="D1111" s="52">
        <v>42275.600000000006</v>
      </c>
    </row>
    <row r="1112" spans="1:4" x14ac:dyDescent="0.25">
      <c r="A1112" s="89" t="s">
        <v>301</v>
      </c>
      <c r="B1112" s="52">
        <v>120.36</v>
      </c>
      <c r="C1112" s="85">
        <v>0</v>
      </c>
      <c r="D1112" s="52">
        <v>120.36</v>
      </c>
    </row>
    <row r="1113" spans="1:4" x14ac:dyDescent="0.25">
      <c r="A1113" s="89" t="s">
        <v>302</v>
      </c>
      <c r="B1113" s="52">
        <v>38022.97</v>
      </c>
      <c r="C1113" s="85">
        <v>-371.11</v>
      </c>
      <c r="D1113" s="52">
        <v>37651.86</v>
      </c>
    </row>
    <row r="1114" spans="1:4" x14ac:dyDescent="0.25">
      <c r="A1114" s="89" t="s">
        <v>303</v>
      </c>
      <c r="B1114" s="52">
        <v>2738.14</v>
      </c>
      <c r="C1114" s="85">
        <v>-20.059999999999999</v>
      </c>
      <c r="D1114" s="52">
        <v>2718.08</v>
      </c>
    </row>
    <row r="1115" spans="1:4" x14ac:dyDescent="0.25">
      <c r="A1115" s="89" t="s">
        <v>345</v>
      </c>
      <c r="B1115" s="52">
        <v>1815.39</v>
      </c>
      <c r="C1115" s="85">
        <v>-30.09</v>
      </c>
      <c r="D1115" s="52">
        <v>1785.3000000000002</v>
      </c>
    </row>
    <row r="1116" spans="1:4" x14ac:dyDescent="0.25">
      <c r="A1116" s="86" t="s">
        <v>172</v>
      </c>
      <c r="B1116" s="52">
        <v>42431.710000000006</v>
      </c>
      <c r="C1116" s="85">
        <v>439.64000000000004</v>
      </c>
      <c r="D1116" s="52">
        <v>42871.350000000006</v>
      </c>
    </row>
    <row r="1117" spans="1:4" x14ac:dyDescent="0.25">
      <c r="A1117" s="87" t="s">
        <v>16</v>
      </c>
      <c r="B1117" s="52">
        <v>42431.710000000006</v>
      </c>
      <c r="C1117" s="85">
        <v>439.64000000000004</v>
      </c>
      <c r="D1117" s="52">
        <v>42871.350000000006</v>
      </c>
    </row>
    <row r="1118" spans="1:4" x14ac:dyDescent="0.25">
      <c r="A1118" s="88" t="s">
        <v>115</v>
      </c>
      <c r="B1118" s="52">
        <v>17989.47</v>
      </c>
      <c r="C1118" s="85">
        <v>606.23</v>
      </c>
      <c r="D1118" s="52">
        <v>18595.7</v>
      </c>
    </row>
    <row r="1119" spans="1:4" x14ac:dyDescent="0.25">
      <c r="A1119" s="89" t="s">
        <v>387</v>
      </c>
      <c r="B1119" s="52">
        <v>15.16</v>
      </c>
      <c r="C1119" s="85">
        <v>0</v>
      </c>
      <c r="D1119" s="52">
        <v>15.16</v>
      </c>
    </row>
    <row r="1120" spans="1:4" x14ac:dyDescent="0.25">
      <c r="A1120" s="89" t="s">
        <v>388</v>
      </c>
      <c r="B1120" s="52">
        <v>17911.79</v>
      </c>
      <c r="C1120" s="85">
        <v>604.33000000000004</v>
      </c>
      <c r="D1120" s="52">
        <v>18516.120000000003</v>
      </c>
    </row>
    <row r="1121" spans="1:4" x14ac:dyDescent="0.25">
      <c r="A1121" s="89" t="s">
        <v>389</v>
      </c>
      <c r="B1121" s="52">
        <v>62.52</v>
      </c>
      <c r="C1121" s="85">
        <v>1.9</v>
      </c>
      <c r="D1121" s="52">
        <v>64.42</v>
      </c>
    </row>
    <row r="1122" spans="1:4" x14ac:dyDescent="0.25">
      <c r="A1122" s="88" t="s">
        <v>125</v>
      </c>
      <c r="B1122" s="52">
        <v>5634.7400000000007</v>
      </c>
      <c r="C1122" s="85">
        <v>19.100000000000001</v>
      </c>
      <c r="D1122" s="52">
        <v>5653.8400000000011</v>
      </c>
    </row>
    <row r="1123" spans="1:4" x14ac:dyDescent="0.25">
      <c r="A1123" s="89" t="s">
        <v>387</v>
      </c>
      <c r="B1123" s="52">
        <v>0</v>
      </c>
      <c r="C1123" s="85">
        <v>0</v>
      </c>
      <c r="D1123" s="52">
        <v>0</v>
      </c>
    </row>
    <row r="1124" spans="1:4" x14ac:dyDescent="0.25">
      <c r="A1124" s="89" t="s">
        <v>388</v>
      </c>
      <c r="B1124" s="52">
        <v>5615.64</v>
      </c>
      <c r="C1124" s="85">
        <v>19.100000000000001</v>
      </c>
      <c r="D1124" s="52">
        <v>5634.7400000000007</v>
      </c>
    </row>
    <row r="1125" spans="1:4" x14ac:dyDescent="0.25">
      <c r="A1125" s="89" t="s">
        <v>389</v>
      </c>
      <c r="B1125" s="52">
        <v>19.100000000000001</v>
      </c>
      <c r="C1125" s="85">
        <v>0</v>
      </c>
      <c r="D1125" s="52">
        <v>19.100000000000001</v>
      </c>
    </row>
    <row r="1126" spans="1:4" x14ac:dyDescent="0.25">
      <c r="A1126" s="88" t="s">
        <v>120</v>
      </c>
      <c r="B1126" s="52">
        <v>18807.5</v>
      </c>
      <c r="C1126" s="85">
        <v>-185.69</v>
      </c>
      <c r="D1126" s="52">
        <v>18621.810000000001</v>
      </c>
    </row>
    <row r="1127" spans="1:4" x14ac:dyDescent="0.25">
      <c r="A1127" s="89" t="s">
        <v>387</v>
      </c>
      <c r="B1127" s="52">
        <v>0</v>
      </c>
      <c r="C1127" s="85">
        <v>0</v>
      </c>
      <c r="D1127" s="52">
        <v>0</v>
      </c>
    </row>
    <row r="1128" spans="1:4" x14ac:dyDescent="0.25">
      <c r="A1128" s="89" t="s">
        <v>388</v>
      </c>
      <c r="B1128" s="52">
        <v>18754.45</v>
      </c>
      <c r="C1128" s="85">
        <v>-185.69</v>
      </c>
      <c r="D1128" s="52">
        <v>18568.760000000002</v>
      </c>
    </row>
    <row r="1129" spans="1:4" x14ac:dyDescent="0.25">
      <c r="A1129" s="89" t="s">
        <v>389</v>
      </c>
      <c r="B1129" s="52">
        <v>53.05</v>
      </c>
      <c r="C1129" s="85">
        <v>0</v>
      </c>
      <c r="D1129" s="52">
        <v>53.05</v>
      </c>
    </row>
    <row r="1130" spans="1:4" x14ac:dyDescent="0.25">
      <c r="A1130" s="86" t="s">
        <v>173</v>
      </c>
      <c r="B1130" s="52">
        <v>79767.03</v>
      </c>
      <c r="C1130" s="85">
        <v>904.05</v>
      </c>
      <c r="D1130" s="52">
        <v>80671.08</v>
      </c>
    </row>
    <row r="1131" spans="1:4" x14ac:dyDescent="0.25">
      <c r="A1131" s="87" t="s">
        <v>16</v>
      </c>
      <c r="B1131" s="52">
        <v>79767.03</v>
      </c>
      <c r="C1131" s="85">
        <v>904.05</v>
      </c>
      <c r="D1131" s="52">
        <v>80671.08</v>
      </c>
    </row>
    <row r="1132" spans="1:4" x14ac:dyDescent="0.25">
      <c r="A1132" s="88" t="s">
        <v>115</v>
      </c>
      <c r="B1132" s="52">
        <v>33798.44</v>
      </c>
      <c r="C1132" s="85">
        <v>1138.55</v>
      </c>
      <c r="D1132" s="52">
        <v>34936.990000000005</v>
      </c>
    </row>
    <row r="1133" spans="1:4" x14ac:dyDescent="0.25">
      <c r="A1133" s="89" t="s">
        <v>390</v>
      </c>
      <c r="B1133" s="52">
        <v>33798.44</v>
      </c>
      <c r="C1133" s="85">
        <v>1138.55</v>
      </c>
      <c r="D1133" s="52">
        <v>34936.990000000005</v>
      </c>
    </row>
    <row r="1134" spans="1:4" x14ac:dyDescent="0.25">
      <c r="A1134" s="88" t="s">
        <v>125</v>
      </c>
      <c r="B1134" s="52">
        <v>10581.84</v>
      </c>
      <c r="C1134" s="85">
        <v>57.3</v>
      </c>
      <c r="D1134" s="52">
        <v>10639.14</v>
      </c>
    </row>
    <row r="1135" spans="1:4" x14ac:dyDescent="0.25">
      <c r="A1135" s="89" t="s">
        <v>390</v>
      </c>
      <c r="B1135" s="52">
        <v>10581.84</v>
      </c>
      <c r="C1135" s="85">
        <v>57.3</v>
      </c>
      <c r="D1135" s="52">
        <v>10639.14</v>
      </c>
    </row>
    <row r="1136" spans="1:4" x14ac:dyDescent="0.25">
      <c r="A1136" s="88" t="s">
        <v>120</v>
      </c>
      <c r="B1136" s="52">
        <v>35386.75</v>
      </c>
      <c r="C1136" s="85">
        <v>-291.8</v>
      </c>
      <c r="D1136" s="52">
        <v>35094.949999999997</v>
      </c>
    </row>
    <row r="1137" spans="1:4" x14ac:dyDescent="0.25">
      <c r="A1137" s="89" t="s">
        <v>390</v>
      </c>
      <c r="B1137" s="52">
        <v>35386.75</v>
      </c>
      <c r="C1137" s="85">
        <v>-291.8</v>
      </c>
      <c r="D1137" s="52">
        <v>35094.949999999997</v>
      </c>
    </row>
    <row r="1138" spans="1:4" x14ac:dyDescent="0.25">
      <c r="A1138" s="86" t="s">
        <v>182</v>
      </c>
      <c r="B1138" s="52">
        <v>197194.59</v>
      </c>
      <c r="C1138" s="85">
        <v>4146.4400000000005</v>
      </c>
      <c r="D1138" s="52">
        <v>201341.02999999997</v>
      </c>
    </row>
    <row r="1139" spans="1:4" x14ac:dyDescent="0.25">
      <c r="A1139" s="87" t="s">
        <v>19</v>
      </c>
      <c r="B1139" s="52">
        <v>197194.59</v>
      </c>
      <c r="C1139" s="85">
        <v>4146.4400000000005</v>
      </c>
      <c r="D1139" s="52">
        <v>201341.02999999997</v>
      </c>
    </row>
    <row r="1140" spans="1:4" x14ac:dyDescent="0.25">
      <c r="A1140" s="88" t="s">
        <v>115</v>
      </c>
      <c r="B1140" s="52">
        <v>142851.57999999999</v>
      </c>
      <c r="C1140" s="85">
        <v>4047.59</v>
      </c>
      <c r="D1140" s="52">
        <v>146899.16999999998</v>
      </c>
    </row>
    <row r="1141" spans="1:4" x14ac:dyDescent="0.25">
      <c r="A1141" s="89" t="s">
        <v>404</v>
      </c>
      <c r="B1141" s="52">
        <v>14427.38</v>
      </c>
      <c r="C1141" s="85">
        <v>407.42</v>
      </c>
      <c r="D1141" s="52">
        <v>14834.8</v>
      </c>
    </row>
    <row r="1142" spans="1:4" x14ac:dyDescent="0.25">
      <c r="A1142" s="89" t="s">
        <v>405</v>
      </c>
      <c r="B1142" s="52">
        <v>128424.2</v>
      </c>
      <c r="C1142" s="85">
        <v>3640.17</v>
      </c>
      <c r="D1142" s="52">
        <v>132064.37</v>
      </c>
    </row>
    <row r="1143" spans="1:4" x14ac:dyDescent="0.25">
      <c r="A1143" s="88" t="s">
        <v>125</v>
      </c>
      <c r="B1143" s="52">
        <v>54343.009999999995</v>
      </c>
      <c r="C1143" s="85">
        <v>98.85</v>
      </c>
      <c r="D1143" s="52">
        <v>54441.86</v>
      </c>
    </row>
    <row r="1144" spans="1:4" x14ac:dyDescent="0.25">
      <c r="A1144" s="89" t="s">
        <v>404</v>
      </c>
      <c r="B1144" s="52">
        <v>5486.2</v>
      </c>
      <c r="C1144" s="85">
        <v>24.71</v>
      </c>
      <c r="D1144" s="52">
        <v>5510.91</v>
      </c>
    </row>
    <row r="1145" spans="1:4" x14ac:dyDescent="0.25">
      <c r="A1145" s="89" t="s">
        <v>405</v>
      </c>
      <c r="B1145" s="52">
        <v>48856.81</v>
      </c>
      <c r="C1145" s="85">
        <v>74.14</v>
      </c>
      <c r="D1145" s="52">
        <v>48930.95</v>
      </c>
    </row>
    <row r="1146" spans="1:4" x14ac:dyDescent="0.25">
      <c r="A1146" s="86" t="s">
        <v>200</v>
      </c>
      <c r="B1146" s="52">
        <v>35877.449999999997</v>
      </c>
      <c r="C1146" s="85">
        <v>-131.6</v>
      </c>
      <c r="D1146" s="52">
        <v>35745.850000000006</v>
      </c>
    </row>
    <row r="1147" spans="1:4" x14ac:dyDescent="0.25">
      <c r="A1147" s="87" t="s">
        <v>68</v>
      </c>
      <c r="B1147" s="52">
        <v>35877.449999999997</v>
      </c>
      <c r="C1147" s="85">
        <v>-131.6</v>
      </c>
      <c r="D1147" s="52">
        <v>35745.850000000006</v>
      </c>
    </row>
    <row r="1148" spans="1:4" x14ac:dyDescent="0.25">
      <c r="A1148" s="88" t="s">
        <v>120</v>
      </c>
      <c r="B1148" s="52">
        <v>35877.449999999997</v>
      </c>
      <c r="C1148" s="85">
        <v>-131.6</v>
      </c>
      <c r="D1148" s="52">
        <v>35745.850000000006</v>
      </c>
    </row>
    <row r="1149" spans="1:4" x14ac:dyDescent="0.25">
      <c r="A1149" s="89" t="s">
        <v>346</v>
      </c>
      <c r="B1149" s="52">
        <v>4194.75</v>
      </c>
      <c r="C1149" s="85">
        <v>-16.45</v>
      </c>
      <c r="D1149" s="52">
        <v>4178.3</v>
      </c>
    </row>
    <row r="1150" spans="1:4" x14ac:dyDescent="0.25">
      <c r="A1150" s="89" t="s">
        <v>350</v>
      </c>
      <c r="B1150" s="52">
        <v>32.9</v>
      </c>
      <c r="C1150" s="85">
        <v>0</v>
      </c>
      <c r="D1150" s="52">
        <v>32.9</v>
      </c>
    </row>
    <row r="1151" spans="1:4" x14ac:dyDescent="0.25">
      <c r="A1151" s="89" t="s">
        <v>351</v>
      </c>
      <c r="B1151" s="52">
        <v>2812.95</v>
      </c>
      <c r="C1151" s="85">
        <v>-16.45</v>
      </c>
      <c r="D1151" s="52">
        <v>2796.5</v>
      </c>
    </row>
    <row r="1152" spans="1:4" x14ac:dyDescent="0.25">
      <c r="A1152" s="89" t="s">
        <v>352</v>
      </c>
      <c r="B1152" s="52">
        <v>17288.95</v>
      </c>
      <c r="C1152" s="85">
        <v>-49.35</v>
      </c>
      <c r="D1152" s="52">
        <v>17239.600000000002</v>
      </c>
    </row>
    <row r="1153" spans="1:4" x14ac:dyDescent="0.25">
      <c r="A1153" s="89" t="s">
        <v>353</v>
      </c>
      <c r="B1153" s="52">
        <v>11547.9</v>
      </c>
      <c r="C1153" s="85">
        <v>-49.35</v>
      </c>
      <c r="D1153" s="52">
        <v>11498.55</v>
      </c>
    </row>
    <row r="1154" spans="1:4" x14ac:dyDescent="0.25">
      <c r="A1154" s="86" t="s">
        <v>174</v>
      </c>
      <c r="B1154" s="52">
        <v>59928.13</v>
      </c>
      <c r="C1154" s="85">
        <v>686.05000000000007</v>
      </c>
      <c r="D1154" s="52">
        <v>60614.179999999993</v>
      </c>
    </row>
    <row r="1155" spans="1:4" x14ac:dyDescent="0.25">
      <c r="A1155" s="87" t="s">
        <v>16</v>
      </c>
      <c r="B1155" s="52">
        <v>59928.13</v>
      </c>
      <c r="C1155" s="85">
        <v>686.05000000000007</v>
      </c>
      <c r="D1155" s="52">
        <v>60614.179999999993</v>
      </c>
    </row>
    <row r="1156" spans="1:4" x14ac:dyDescent="0.25">
      <c r="A1156" s="88" t="s">
        <v>115</v>
      </c>
      <c r="B1156" s="52">
        <v>25402.35</v>
      </c>
      <c r="C1156" s="85">
        <v>860.07</v>
      </c>
      <c r="D1156" s="52">
        <v>26262.42</v>
      </c>
    </row>
    <row r="1157" spans="1:4" x14ac:dyDescent="0.25">
      <c r="A1157" s="89" t="s">
        <v>391</v>
      </c>
      <c r="B1157" s="52">
        <v>15.16</v>
      </c>
      <c r="C1157" s="85">
        <v>0</v>
      </c>
      <c r="D1157" s="52">
        <v>15.16</v>
      </c>
    </row>
    <row r="1158" spans="1:4" x14ac:dyDescent="0.25">
      <c r="A1158" s="89" t="s">
        <v>392</v>
      </c>
      <c r="B1158" s="52">
        <v>25387.19</v>
      </c>
      <c r="C1158" s="85">
        <v>860.07</v>
      </c>
      <c r="D1158" s="52">
        <v>26247.26</v>
      </c>
    </row>
    <row r="1159" spans="1:4" x14ac:dyDescent="0.25">
      <c r="A1159" s="88" t="s">
        <v>125</v>
      </c>
      <c r="B1159" s="52">
        <v>7945.93</v>
      </c>
      <c r="C1159" s="85">
        <v>38.200000000000003</v>
      </c>
      <c r="D1159" s="52">
        <v>7984.13</v>
      </c>
    </row>
    <row r="1160" spans="1:4" x14ac:dyDescent="0.25">
      <c r="A1160" s="89" t="s">
        <v>391</v>
      </c>
      <c r="B1160" s="52">
        <v>0</v>
      </c>
      <c r="C1160" s="85">
        <v>0</v>
      </c>
      <c r="D1160" s="52">
        <v>0</v>
      </c>
    </row>
    <row r="1161" spans="1:4" x14ac:dyDescent="0.25">
      <c r="A1161" s="89" t="s">
        <v>392</v>
      </c>
      <c r="B1161" s="52">
        <v>7945.93</v>
      </c>
      <c r="C1161" s="85">
        <v>38.200000000000003</v>
      </c>
      <c r="D1161" s="52">
        <v>7984.13</v>
      </c>
    </row>
    <row r="1162" spans="1:4" x14ac:dyDescent="0.25">
      <c r="A1162" s="88" t="s">
        <v>120</v>
      </c>
      <c r="B1162" s="52">
        <v>26579.85</v>
      </c>
      <c r="C1162" s="85">
        <v>-212.22</v>
      </c>
      <c r="D1162" s="52">
        <v>26367.629999999997</v>
      </c>
    </row>
    <row r="1163" spans="1:4" x14ac:dyDescent="0.25">
      <c r="A1163" s="89" t="s">
        <v>391</v>
      </c>
      <c r="B1163" s="52">
        <v>0</v>
      </c>
      <c r="C1163" s="85">
        <v>0</v>
      </c>
      <c r="D1163" s="52">
        <v>0</v>
      </c>
    </row>
    <row r="1164" spans="1:4" x14ac:dyDescent="0.25">
      <c r="A1164" s="89" t="s">
        <v>392</v>
      </c>
      <c r="B1164" s="52">
        <v>26579.85</v>
      </c>
      <c r="C1164" s="85">
        <v>-212.22</v>
      </c>
      <c r="D1164" s="52">
        <v>26367.629999999997</v>
      </c>
    </row>
    <row r="1165" spans="1:4" x14ac:dyDescent="0.25">
      <c r="A1165" s="86" t="s">
        <v>206</v>
      </c>
      <c r="B1165" s="52">
        <v>23194.5</v>
      </c>
      <c r="C1165" s="85">
        <v>-98.699999999999989</v>
      </c>
      <c r="D1165" s="52">
        <v>23095.800000000003</v>
      </c>
    </row>
    <row r="1166" spans="1:4" x14ac:dyDescent="0.25">
      <c r="A1166" s="87" t="s">
        <v>68</v>
      </c>
      <c r="B1166" s="52">
        <v>23194.5</v>
      </c>
      <c r="C1166" s="85">
        <v>-98.699999999999989</v>
      </c>
      <c r="D1166" s="52">
        <v>23095.800000000003</v>
      </c>
    </row>
    <row r="1167" spans="1:4" x14ac:dyDescent="0.25">
      <c r="A1167" s="88" t="s">
        <v>120</v>
      </c>
      <c r="B1167" s="52">
        <v>23194.5</v>
      </c>
      <c r="C1167" s="85">
        <v>-98.699999999999989</v>
      </c>
      <c r="D1167" s="52">
        <v>23095.800000000003</v>
      </c>
    </row>
    <row r="1168" spans="1:4" x14ac:dyDescent="0.25">
      <c r="A1168" s="89" t="s">
        <v>354</v>
      </c>
      <c r="B1168" s="52">
        <v>9014.6</v>
      </c>
      <c r="C1168" s="85">
        <v>-32.9</v>
      </c>
      <c r="D1168" s="52">
        <v>8981.7000000000007</v>
      </c>
    </row>
    <row r="1169" spans="1:4" x14ac:dyDescent="0.25">
      <c r="A1169" s="89" t="s">
        <v>355</v>
      </c>
      <c r="B1169" s="52">
        <v>3257.1</v>
      </c>
      <c r="C1169" s="85">
        <v>-32.9</v>
      </c>
      <c r="D1169" s="52">
        <v>3224.2</v>
      </c>
    </row>
    <row r="1170" spans="1:4" x14ac:dyDescent="0.25">
      <c r="A1170" s="89" t="s">
        <v>356</v>
      </c>
      <c r="B1170" s="52">
        <v>10922.8</v>
      </c>
      <c r="C1170" s="85">
        <v>-32.9</v>
      </c>
      <c r="D1170" s="52">
        <v>10889.9</v>
      </c>
    </row>
    <row r="1171" spans="1:4" x14ac:dyDescent="0.25">
      <c r="A1171" s="86" t="s">
        <v>207</v>
      </c>
      <c r="B1171" s="52">
        <v>200328.1</v>
      </c>
      <c r="C1171" s="85">
        <v>-806.05</v>
      </c>
      <c r="D1171" s="52">
        <v>199522.05000000002</v>
      </c>
    </row>
    <row r="1172" spans="1:4" x14ac:dyDescent="0.25">
      <c r="A1172" s="87" t="s">
        <v>68</v>
      </c>
      <c r="B1172" s="52">
        <v>200328.1</v>
      </c>
      <c r="C1172" s="85">
        <v>-806.05</v>
      </c>
      <c r="D1172" s="52">
        <v>199522.05000000002</v>
      </c>
    </row>
    <row r="1173" spans="1:4" x14ac:dyDescent="0.25">
      <c r="A1173" s="88" t="s">
        <v>120</v>
      </c>
      <c r="B1173" s="52">
        <v>200328.1</v>
      </c>
      <c r="C1173" s="85">
        <v>-806.05</v>
      </c>
      <c r="D1173" s="52">
        <v>199522.05000000002</v>
      </c>
    </row>
    <row r="1174" spans="1:4" x14ac:dyDescent="0.25">
      <c r="A1174" s="89" t="s">
        <v>357</v>
      </c>
      <c r="B1174" s="52">
        <v>200048.45</v>
      </c>
      <c r="C1174" s="85">
        <v>-806.05</v>
      </c>
      <c r="D1174" s="52">
        <v>199242.40000000002</v>
      </c>
    </row>
    <row r="1175" spans="1:4" x14ac:dyDescent="0.25">
      <c r="A1175" s="89" t="s">
        <v>358</v>
      </c>
      <c r="B1175" s="52">
        <v>246.75</v>
      </c>
      <c r="C1175" s="85">
        <v>0</v>
      </c>
      <c r="D1175" s="52">
        <v>246.75</v>
      </c>
    </row>
    <row r="1176" spans="1:4" x14ac:dyDescent="0.25">
      <c r="A1176" s="89" t="s">
        <v>359</v>
      </c>
      <c r="B1176" s="52">
        <v>32.9</v>
      </c>
      <c r="C1176" s="85">
        <v>0</v>
      </c>
      <c r="D1176" s="52">
        <v>32.9</v>
      </c>
    </row>
    <row r="1177" spans="1:4" x14ac:dyDescent="0.25">
      <c r="A1177" s="86" t="s">
        <v>233</v>
      </c>
      <c r="B1177" s="52">
        <v>21980.49</v>
      </c>
      <c r="C1177" s="85">
        <v>416.84</v>
      </c>
      <c r="D1177" s="52">
        <v>22397.329999999998</v>
      </c>
    </row>
    <row r="1178" spans="1:4" x14ac:dyDescent="0.25">
      <c r="A1178" s="87" t="s">
        <v>40</v>
      </c>
      <c r="B1178" s="52">
        <v>21980.49</v>
      </c>
      <c r="C1178" s="85">
        <v>416.84</v>
      </c>
      <c r="D1178" s="52">
        <v>22397.329999999998</v>
      </c>
    </row>
    <row r="1179" spans="1:4" x14ac:dyDescent="0.25">
      <c r="A1179" s="88" t="s">
        <v>115</v>
      </c>
      <c r="B1179" s="52">
        <v>8527.3700000000008</v>
      </c>
      <c r="C1179" s="85">
        <v>285.51</v>
      </c>
      <c r="D1179" s="52">
        <v>8812.8799999999992</v>
      </c>
    </row>
    <row r="1180" spans="1:4" x14ac:dyDescent="0.25">
      <c r="A1180" s="89" t="s">
        <v>317</v>
      </c>
      <c r="B1180" s="52">
        <v>1369.75</v>
      </c>
      <c r="C1180" s="85">
        <v>45.72</v>
      </c>
      <c r="D1180" s="52">
        <v>1415.47</v>
      </c>
    </row>
    <row r="1181" spans="1:4" x14ac:dyDescent="0.25">
      <c r="A1181" s="89" t="s">
        <v>318</v>
      </c>
      <c r="B1181" s="52">
        <v>327.51</v>
      </c>
      <c r="C1181" s="85">
        <v>13.06</v>
      </c>
      <c r="D1181" s="52">
        <v>340.57</v>
      </c>
    </row>
    <row r="1182" spans="1:4" x14ac:dyDescent="0.25">
      <c r="A1182" s="89" t="s">
        <v>319</v>
      </c>
      <c r="B1182" s="52">
        <v>3646.46</v>
      </c>
      <c r="C1182" s="85">
        <v>121.31</v>
      </c>
      <c r="D1182" s="52">
        <v>3767.77</v>
      </c>
    </row>
    <row r="1183" spans="1:4" x14ac:dyDescent="0.25">
      <c r="A1183" s="89" t="s">
        <v>320</v>
      </c>
      <c r="B1183" s="52">
        <v>3183.65</v>
      </c>
      <c r="C1183" s="85">
        <v>105.42</v>
      </c>
      <c r="D1183" s="52">
        <v>3289.07</v>
      </c>
    </row>
    <row r="1184" spans="1:4" x14ac:dyDescent="0.25">
      <c r="A1184" s="88" t="s">
        <v>125</v>
      </c>
      <c r="B1184" s="52">
        <v>4736.46</v>
      </c>
      <c r="C1184" s="85">
        <v>116.06</v>
      </c>
      <c r="D1184" s="52">
        <v>4852.5200000000004</v>
      </c>
    </row>
    <row r="1185" spans="1:4" x14ac:dyDescent="0.25">
      <c r="A1185" s="89" t="s">
        <v>317</v>
      </c>
      <c r="B1185" s="52">
        <v>754.58</v>
      </c>
      <c r="C1185" s="85">
        <v>11.61</v>
      </c>
      <c r="D1185" s="52">
        <v>766.19</v>
      </c>
    </row>
    <row r="1186" spans="1:4" x14ac:dyDescent="0.25">
      <c r="A1186" s="89" t="s">
        <v>318</v>
      </c>
      <c r="B1186" s="52">
        <v>174.13</v>
      </c>
      <c r="C1186" s="85">
        <v>23.22</v>
      </c>
      <c r="D1186" s="52">
        <v>197.35</v>
      </c>
    </row>
    <row r="1187" spans="1:4" x14ac:dyDescent="0.25">
      <c r="A1187" s="89" t="s">
        <v>319</v>
      </c>
      <c r="B1187" s="52">
        <v>2031.57</v>
      </c>
      <c r="C1187" s="85">
        <v>34.83</v>
      </c>
      <c r="D1187" s="52">
        <v>2066.4</v>
      </c>
    </row>
    <row r="1188" spans="1:4" x14ac:dyDescent="0.25">
      <c r="A1188" s="89" t="s">
        <v>320</v>
      </c>
      <c r="B1188" s="52">
        <v>1776.18</v>
      </c>
      <c r="C1188" s="85">
        <v>46.4</v>
      </c>
      <c r="D1188" s="52">
        <v>1822.5800000000002</v>
      </c>
    </row>
    <row r="1189" spans="1:4" x14ac:dyDescent="0.25">
      <c r="A1189" s="88" t="s">
        <v>120</v>
      </c>
      <c r="B1189" s="52">
        <v>8716.66</v>
      </c>
      <c r="C1189" s="85">
        <v>15.27</v>
      </c>
      <c r="D1189" s="52">
        <v>8731.93</v>
      </c>
    </row>
    <row r="1190" spans="1:4" x14ac:dyDescent="0.25">
      <c r="A1190" s="89" t="s">
        <v>317</v>
      </c>
      <c r="B1190" s="52">
        <v>1400.62</v>
      </c>
      <c r="C1190" s="85">
        <v>0.01</v>
      </c>
      <c r="D1190" s="52">
        <v>1400.6299999999999</v>
      </c>
    </row>
    <row r="1191" spans="1:4" x14ac:dyDescent="0.25">
      <c r="A1191" s="89" t="s">
        <v>318</v>
      </c>
      <c r="B1191" s="52">
        <v>332.03</v>
      </c>
      <c r="C1191" s="85">
        <v>0</v>
      </c>
      <c r="D1191" s="52">
        <v>332.03</v>
      </c>
    </row>
    <row r="1192" spans="1:4" x14ac:dyDescent="0.25">
      <c r="A1192" s="89" t="s">
        <v>319</v>
      </c>
      <c r="B1192" s="52">
        <v>3728.62</v>
      </c>
      <c r="C1192" s="85">
        <v>11.45</v>
      </c>
      <c r="D1192" s="52">
        <v>3740.0699999999997</v>
      </c>
    </row>
    <row r="1193" spans="1:4" x14ac:dyDescent="0.25">
      <c r="A1193" s="89" t="s">
        <v>320</v>
      </c>
      <c r="B1193" s="52">
        <v>3255.39</v>
      </c>
      <c r="C1193" s="85">
        <v>3.81</v>
      </c>
      <c r="D1193" s="52">
        <v>3259.2</v>
      </c>
    </row>
    <row r="1194" spans="1:4" x14ac:dyDescent="0.25">
      <c r="A1194" s="86" t="s">
        <v>175</v>
      </c>
      <c r="B1194" s="52">
        <v>127205.90000000001</v>
      </c>
      <c r="C1194" s="85">
        <v>1438.43</v>
      </c>
      <c r="D1194" s="52">
        <v>128644.33</v>
      </c>
    </row>
    <row r="1195" spans="1:4" x14ac:dyDescent="0.25">
      <c r="A1195" s="87" t="s">
        <v>16</v>
      </c>
      <c r="B1195" s="52">
        <v>127205.90000000001</v>
      </c>
      <c r="C1195" s="85">
        <v>1438.43</v>
      </c>
      <c r="D1195" s="52">
        <v>128644.33</v>
      </c>
    </row>
    <row r="1196" spans="1:4" x14ac:dyDescent="0.25">
      <c r="A1196" s="88" t="s">
        <v>115</v>
      </c>
      <c r="B1196" s="52">
        <v>53898.29</v>
      </c>
      <c r="C1196" s="85">
        <v>1812.96</v>
      </c>
      <c r="D1196" s="52">
        <v>55711.25</v>
      </c>
    </row>
    <row r="1197" spans="1:4" x14ac:dyDescent="0.25">
      <c r="A1197" s="89" t="s">
        <v>393</v>
      </c>
      <c r="B1197" s="52">
        <v>53568.66</v>
      </c>
      <c r="C1197" s="85">
        <v>1803.49</v>
      </c>
      <c r="D1197" s="52">
        <v>55372.15</v>
      </c>
    </row>
    <row r="1198" spans="1:4" x14ac:dyDescent="0.25">
      <c r="A1198" s="89" t="s">
        <v>394</v>
      </c>
      <c r="B1198" s="52">
        <v>329.63</v>
      </c>
      <c r="C1198" s="85">
        <v>9.4700000000000006</v>
      </c>
      <c r="D1198" s="52">
        <v>339.1</v>
      </c>
    </row>
    <row r="1199" spans="1:4" x14ac:dyDescent="0.25">
      <c r="A1199" s="89" t="s">
        <v>395</v>
      </c>
      <c r="B1199" s="52">
        <v>0</v>
      </c>
      <c r="C1199" s="85">
        <v>0</v>
      </c>
      <c r="D1199" s="52">
        <v>0</v>
      </c>
    </row>
    <row r="1200" spans="1:4" x14ac:dyDescent="0.25">
      <c r="A1200" s="88" t="s">
        <v>125</v>
      </c>
      <c r="B1200" s="52">
        <v>16885.099999999999</v>
      </c>
      <c r="C1200" s="85">
        <v>76.41</v>
      </c>
      <c r="D1200" s="52">
        <v>16961.509999999998</v>
      </c>
    </row>
    <row r="1201" spans="1:4" x14ac:dyDescent="0.25">
      <c r="A1201" s="89" t="s">
        <v>393</v>
      </c>
      <c r="B1201" s="52">
        <v>16789.599999999999</v>
      </c>
      <c r="C1201" s="85">
        <v>76.41</v>
      </c>
      <c r="D1201" s="52">
        <v>16866.009999999998</v>
      </c>
    </row>
    <row r="1202" spans="1:4" x14ac:dyDescent="0.25">
      <c r="A1202" s="89" t="s">
        <v>394</v>
      </c>
      <c r="B1202" s="52">
        <v>95.5</v>
      </c>
      <c r="C1202" s="85">
        <v>0</v>
      </c>
      <c r="D1202" s="52">
        <v>95.5</v>
      </c>
    </row>
    <row r="1203" spans="1:4" x14ac:dyDescent="0.25">
      <c r="A1203" s="89" t="s">
        <v>395</v>
      </c>
      <c r="B1203" s="52">
        <v>0</v>
      </c>
      <c r="C1203" s="85">
        <v>0</v>
      </c>
      <c r="D1203" s="52">
        <v>0</v>
      </c>
    </row>
    <row r="1204" spans="1:4" x14ac:dyDescent="0.25">
      <c r="A1204" s="88" t="s">
        <v>120</v>
      </c>
      <c r="B1204" s="52">
        <v>56422.51</v>
      </c>
      <c r="C1204" s="85">
        <v>-450.94</v>
      </c>
      <c r="D1204" s="52">
        <v>55971.57</v>
      </c>
    </row>
    <row r="1205" spans="1:4" x14ac:dyDescent="0.25">
      <c r="A1205" s="89" t="s">
        <v>393</v>
      </c>
      <c r="B1205" s="52">
        <v>56077.66</v>
      </c>
      <c r="C1205" s="85">
        <v>-450.94</v>
      </c>
      <c r="D1205" s="52">
        <v>55626.720000000001</v>
      </c>
    </row>
    <row r="1206" spans="1:4" x14ac:dyDescent="0.25">
      <c r="A1206" s="89" t="s">
        <v>394</v>
      </c>
      <c r="B1206" s="52">
        <v>344.85</v>
      </c>
      <c r="C1206" s="85">
        <v>0</v>
      </c>
      <c r="D1206" s="52">
        <v>344.85</v>
      </c>
    </row>
    <row r="1207" spans="1:4" x14ac:dyDescent="0.25">
      <c r="A1207" s="89" t="s">
        <v>395</v>
      </c>
      <c r="B1207" s="52">
        <v>0</v>
      </c>
      <c r="C1207" s="85">
        <v>0</v>
      </c>
      <c r="D1207" s="52">
        <v>0</v>
      </c>
    </row>
    <row r="1208" spans="1:4" x14ac:dyDescent="0.25">
      <c r="A1208" s="86" t="s">
        <v>232</v>
      </c>
      <c r="B1208" s="52">
        <v>61618.78</v>
      </c>
      <c r="C1208" s="85">
        <v>585.20000000000005</v>
      </c>
      <c r="D1208" s="52">
        <v>62203.98000000001</v>
      </c>
    </row>
    <row r="1209" spans="1:4" x14ac:dyDescent="0.25">
      <c r="A1209" s="87" t="s">
        <v>37</v>
      </c>
      <c r="B1209" s="52">
        <v>61618.78</v>
      </c>
      <c r="C1209" s="85">
        <v>585.20000000000005</v>
      </c>
      <c r="D1209" s="52">
        <v>62203.98000000001</v>
      </c>
    </row>
    <row r="1210" spans="1:4" x14ac:dyDescent="0.25">
      <c r="A1210" s="88" t="s">
        <v>115</v>
      </c>
      <c r="B1210" s="52">
        <v>27821.24</v>
      </c>
      <c r="C1210" s="85">
        <v>930.36</v>
      </c>
      <c r="D1210" s="52">
        <v>28751.600000000002</v>
      </c>
    </row>
    <row r="1211" spans="1:4" x14ac:dyDescent="0.25">
      <c r="A1211" s="89" t="s">
        <v>377</v>
      </c>
      <c r="B1211" s="52">
        <v>27821.24</v>
      </c>
      <c r="C1211" s="85">
        <v>930.36</v>
      </c>
      <c r="D1211" s="52">
        <v>28751.600000000002</v>
      </c>
    </row>
    <row r="1212" spans="1:4" x14ac:dyDescent="0.25">
      <c r="A1212" s="88" t="s">
        <v>125</v>
      </c>
      <c r="B1212" s="52">
        <v>9449.4500000000007</v>
      </c>
      <c r="C1212" s="85">
        <v>80.55</v>
      </c>
      <c r="D1212" s="52">
        <v>9530</v>
      </c>
    </row>
    <row r="1213" spans="1:4" x14ac:dyDescent="0.25">
      <c r="A1213" s="89" t="s">
        <v>377</v>
      </c>
      <c r="B1213" s="52">
        <v>9449.4500000000007</v>
      </c>
      <c r="C1213" s="85">
        <v>80.55</v>
      </c>
      <c r="D1213" s="52">
        <v>9530</v>
      </c>
    </row>
    <row r="1214" spans="1:4" x14ac:dyDescent="0.25">
      <c r="A1214" s="88" t="s">
        <v>120</v>
      </c>
      <c r="B1214" s="52">
        <v>24348.09</v>
      </c>
      <c r="C1214" s="85">
        <v>-425.71</v>
      </c>
      <c r="D1214" s="52">
        <v>23922.38</v>
      </c>
    </row>
    <row r="1215" spans="1:4" x14ac:dyDescent="0.25">
      <c r="A1215" s="89" t="s">
        <v>377</v>
      </c>
      <c r="B1215" s="52">
        <v>24348.09</v>
      </c>
      <c r="C1215" s="85">
        <v>-425.71</v>
      </c>
      <c r="D1215" s="52">
        <v>23922.38</v>
      </c>
    </row>
    <row r="1216" spans="1:4" x14ac:dyDescent="0.25">
      <c r="A1216" s="86" t="s">
        <v>157</v>
      </c>
      <c r="B1216" s="52">
        <v>33229.620000000003</v>
      </c>
      <c r="C1216" s="85">
        <v>323.25999999999993</v>
      </c>
      <c r="D1216" s="52">
        <v>33552.879999999997</v>
      </c>
    </row>
    <row r="1217" spans="1:4" x14ac:dyDescent="0.25">
      <c r="A1217" s="87" t="s">
        <v>37</v>
      </c>
      <c r="B1217" s="52">
        <v>33229.620000000003</v>
      </c>
      <c r="C1217" s="85">
        <v>323.25999999999993</v>
      </c>
      <c r="D1217" s="52">
        <v>33552.879999999997</v>
      </c>
    </row>
    <row r="1218" spans="1:4" x14ac:dyDescent="0.25">
      <c r="A1218" s="88" t="s">
        <v>115</v>
      </c>
      <c r="B1218" s="52">
        <v>15024.210000000001</v>
      </c>
      <c r="C1218" s="85">
        <v>503.88</v>
      </c>
      <c r="D1218" s="52">
        <v>15528.09</v>
      </c>
    </row>
    <row r="1219" spans="1:4" x14ac:dyDescent="0.25">
      <c r="A1219" s="89" t="s">
        <v>378</v>
      </c>
      <c r="B1219" s="52">
        <v>9875.67</v>
      </c>
      <c r="C1219" s="85">
        <v>329.8</v>
      </c>
      <c r="D1219" s="52">
        <v>10205.469999999999</v>
      </c>
    </row>
    <row r="1220" spans="1:4" x14ac:dyDescent="0.25">
      <c r="A1220" s="89" t="s">
        <v>379</v>
      </c>
      <c r="B1220" s="52">
        <v>943.59</v>
      </c>
      <c r="C1220" s="85">
        <v>31.57</v>
      </c>
      <c r="D1220" s="52">
        <v>975.16000000000008</v>
      </c>
    </row>
    <row r="1221" spans="1:4" x14ac:dyDescent="0.25">
      <c r="A1221" s="89" t="s">
        <v>380</v>
      </c>
      <c r="B1221" s="52">
        <v>592.41999999999996</v>
      </c>
      <c r="C1221" s="85">
        <v>20.36</v>
      </c>
      <c r="D1221" s="52">
        <v>612.78</v>
      </c>
    </row>
    <row r="1222" spans="1:4" x14ac:dyDescent="0.25">
      <c r="A1222" s="89" t="s">
        <v>381</v>
      </c>
      <c r="B1222" s="52">
        <v>3612.53</v>
      </c>
      <c r="C1222" s="85">
        <v>122.15</v>
      </c>
      <c r="D1222" s="52">
        <v>3734.6800000000003</v>
      </c>
    </row>
    <row r="1223" spans="1:4" x14ac:dyDescent="0.25">
      <c r="A1223" s="88" t="s">
        <v>125</v>
      </c>
      <c r="B1223" s="52">
        <v>5091.26</v>
      </c>
      <c r="C1223" s="85">
        <v>32.230000000000004</v>
      </c>
      <c r="D1223" s="52">
        <v>5123.49</v>
      </c>
    </row>
    <row r="1224" spans="1:4" x14ac:dyDescent="0.25">
      <c r="A1224" s="89" t="s">
        <v>378</v>
      </c>
      <c r="B1224" s="52">
        <v>3351.21</v>
      </c>
      <c r="C1224" s="85">
        <v>24.17</v>
      </c>
      <c r="D1224" s="52">
        <v>3375.38</v>
      </c>
    </row>
    <row r="1225" spans="1:4" x14ac:dyDescent="0.25">
      <c r="A1225" s="89" t="s">
        <v>379</v>
      </c>
      <c r="B1225" s="52">
        <v>314.18</v>
      </c>
      <c r="C1225" s="85">
        <v>0</v>
      </c>
      <c r="D1225" s="52">
        <v>314.18</v>
      </c>
    </row>
    <row r="1226" spans="1:4" x14ac:dyDescent="0.25">
      <c r="A1226" s="89" t="s">
        <v>380</v>
      </c>
      <c r="B1226" s="52">
        <v>201.39</v>
      </c>
      <c r="C1226" s="85">
        <v>0</v>
      </c>
      <c r="D1226" s="52">
        <v>201.39</v>
      </c>
    </row>
    <row r="1227" spans="1:4" x14ac:dyDescent="0.25">
      <c r="A1227" s="89" t="s">
        <v>381</v>
      </c>
      <c r="B1227" s="52">
        <v>1224.48</v>
      </c>
      <c r="C1227" s="85">
        <v>8.06</v>
      </c>
      <c r="D1227" s="52">
        <v>1232.54</v>
      </c>
    </row>
    <row r="1228" spans="1:4" x14ac:dyDescent="0.25">
      <c r="A1228" s="88" t="s">
        <v>120</v>
      </c>
      <c r="B1228" s="52">
        <v>13114.15</v>
      </c>
      <c r="C1228" s="85">
        <v>-212.85</v>
      </c>
      <c r="D1228" s="52">
        <v>12901.3</v>
      </c>
    </row>
    <row r="1229" spans="1:4" x14ac:dyDescent="0.25">
      <c r="A1229" s="89" t="s">
        <v>378</v>
      </c>
      <c r="B1229" s="52">
        <v>8632.4</v>
      </c>
      <c r="C1229" s="85">
        <v>-141.9</v>
      </c>
      <c r="D1229" s="52">
        <v>8490.5</v>
      </c>
    </row>
    <row r="1230" spans="1:4" x14ac:dyDescent="0.25">
      <c r="A1230" s="89" t="s">
        <v>379</v>
      </c>
      <c r="B1230" s="52">
        <v>815.94</v>
      </c>
      <c r="C1230" s="85">
        <v>-11.82</v>
      </c>
      <c r="D1230" s="52">
        <v>804.12</v>
      </c>
    </row>
    <row r="1231" spans="1:4" x14ac:dyDescent="0.25">
      <c r="A1231" s="89" t="s">
        <v>380</v>
      </c>
      <c r="B1231" s="52">
        <v>508.48</v>
      </c>
      <c r="C1231" s="85">
        <v>0</v>
      </c>
      <c r="D1231" s="52">
        <v>508.48</v>
      </c>
    </row>
    <row r="1232" spans="1:4" x14ac:dyDescent="0.25">
      <c r="A1232" s="89" t="s">
        <v>381</v>
      </c>
      <c r="B1232" s="52">
        <v>3157.33</v>
      </c>
      <c r="C1232" s="85">
        <v>-59.13</v>
      </c>
      <c r="D1232" s="52">
        <v>3098.2</v>
      </c>
    </row>
    <row r="1233" spans="1:4" x14ac:dyDescent="0.25">
      <c r="A1233" s="86" t="s">
        <v>238</v>
      </c>
      <c r="B1233" s="52">
        <v>64686.79</v>
      </c>
      <c r="C1233" s="85">
        <v>811.45</v>
      </c>
      <c r="D1233" s="52">
        <v>65498.240000000005</v>
      </c>
    </row>
    <row r="1234" spans="1:4" x14ac:dyDescent="0.25">
      <c r="A1234" s="87" t="s">
        <v>16</v>
      </c>
      <c r="B1234" s="52">
        <v>64686.79</v>
      </c>
      <c r="C1234" s="85">
        <v>811.45</v>
      </c>
      <c r="D1234" s="52">
        <v>65498.240000000005</v>
      </c>
    </row>
    <row r="1235" spans="1:4" x14ac:dyDescent="0.25">
      <c r="A1235" s="88" t="s">
        <v>115</v>
      </c>
      <c r="B1235" s="52">
        <v>27435.059999999998</v>
      </c>
      <c r="C1235" s="85">
        <v>920.72</v>
      </c>
      <c r="D1235" s="52">
        <v>28355.780000000002</v>
      </c>
    </row>
    <row r="1236" spans="1:4" x14ac:dyDescent="0.25">
      <c r="A1236" s="89" t="s">
        <v>330</v>
      </c>
      <c r="B1236" s="52">
        <v>20601.87</v>
      </c>
      <c r="C1236" s="85">
        <v>691.49</v>
      </c>
      <c r="D1236" s="52">
        <v>21293.360000000001</v>
      </c>
    </row>
    <row r="1237" spans="1:4" x14ac:dyDescent="0.25">
      <c r="A1237" s="89" t="s">
        <v>331</v>
      </c>
      <c r="B1237" s="52">
        <v>1.89</v>
      </c>
      <c r="C1237" s="85">
        <v>0</v>
      </c>
      <c r="D1237" s="52">
        <v>1.89</v>
      </c>
    </row>
    <row r="1238" spans="1:4" x14ac:dyDescent="0.25">
      <c r="A1238" s="89" t="s">
        <v>332</v>
      </c>
      <c r="B1238" s="52">
        <v>9.4700000000000006</v>
      </c>
      <c r="C1238" s="85">
        <v>0</v>
      </c>
      <c r="D1238" s="52">
        <v>9.4700000000000006</v>
      </c>
    </row>
    <row r="1239" spans="1:4" x14ac:dyDescent="0.25">
      <c r="A1239" s="89" t="s">
        <v>333</v>
      </c>
      <c r="B1239" s="52">
        <v>2447.6</v>
      </c>
      <c r="C1239" s="85">
        <v>83.37</v>
      </c>
      <c r="D1239" s="52">
        <v>2530.9699999999998</v>
      </c>
    </row>
    <row r="1240" spans="1:4" x14ac:dyDescent="0.25">
      <c r="A1240" s="89" t="s">
        <v>334</v>
      </c>
      <c r="B1240" s="52">
        <v>4374.2299999999996</v>
      </c>
      <c r="C1240" s="85">
        <v>145.86000000000001</v>
      </c>
      <c r="D1240" s="52">
        <v>4520.0899999999992</v>
      </c>
    </row>
    <row r="1241" spans="1:4" x14ac:dyDescent="0.25">
      <c r="A1241" s="88" t="s">
        <v>125</v>
      </c>
      <c r="B1241" s="52">
        <v>8576.26</v>
      </c>
      <c r="C1241" s="85">
        <v>76.41</v>
      </c>
      <c r="D1241" s="52">
        <v>8652.67</v>
      </c>
    </row>
    <row r="1242" spans="1:4" x14ac:dyDescent="0.25">
      <c r="A1242" s="89" t="s">
        <v>330</v>
      </c>
      <c r="B1242" s="52">
        <v>6456.07</v>
      </c>
      <c r="C1242" s="85">
        <v>57.31</v>
      </c>
      <c r="D1242" s="52">
        <v>6513.38</v>
      </c>
    </row>
    <row r="1243" spans="1:4" x14ac:dyDescent="0.25">
      <c r="A1243" s="89" t="s">
        <v>331</v>
      </c>
      <c r="B1243" s="52">
        <v>0</v>
      </c>
      <c r="C1243" s="85">
        <v>0</v>
      </c>
      <c r="D1243" s="52">
        <v>0</v>
      </c>
    </row>
    <row r="1244" spans="1:4" x14ac:dyDescent="0.25">
      <c r="A1244" s="89" t="s">
        <v>332</v>
      </c>
      <c r="B1244" s="52">
        <v>0</v>
      </c>
      <c r="C1244" s="85">
        <v>0</v>
      </c>
      <c r="D1244" s="52">
        <v>0</v>
      </c>
    </row>
    <row r="1245" spans="1:4" x14ac:dyDescent="0.25">
      <c r="A1245" s="89" t="s">
        <v>333</v>
      </c>
      <c r="B1245" s="52">
        <v>764.03</v>
      </c>
      <c r="C1245" s="85">
        <v>0</v>
      </c>
      <c r="D1245" s="52">
        <v>764.03</v>
      </c>
    </row>
    <row r="1246" spans="1:4" x14ac:dyDescent="0.25">
      <c r="A1246" s="89" t="s">
        <v>334</v>
      </c>
      <c r="B1246" s="52">
        <v>1356.16</v>
      </c>
      <c r="C1246" s="85">
        <v>19.100000000000001</v>
      </c>
      <c r="D1246" s="52">
        <v>1375.26</v>
      </c>
    </row>
    <row r="1247" spans="1:4" x14ac:dyDescent="0.25">
      <c r="A1247" s="88" t="s">
        <v>120</v>
      </c>
      <c r="B1247" s="52">
        <v>28675.47</v>
      </c>
      <c r="C1247" s="85">
        <v>-185.68</v>
      </c>
      <c r="D1247" s="52">
        <v>28489.79</v>
      </c>
    </row>
    <row r="1248" spans="1:4" x14ac:dyDescent="0.25">
      <c r="A1248" s="89" t="s">
        <v>330</v>
      </c>
      <c r="B1248" s="52">
        <v>21566.29</v>
      </c>
      <c r="C1248" s="85">
        <v>-132.63999999999999</v>
      </c>
      <c r="D1248" s="52">
        <v>21433.65</v>
      </c>
    </row>
    <row r="1249" spans="1:4" x14ac:dyDescent="0.25">
      <c r="A1249" s="89" t="s">
        <v>331</v>
      </c>
      <c r="B1249" s="52">
        <v>0</v>
      </c>
      <c r="C1249" s="85">
        <v>0</v>
      </c>
      <c r="D1249" s="52">
        <v>0</v>
      </c>
    </row>
    <row r="1250" spans="1:4" x14ac:dyDescent="0.25">
      <c r="A1250" s="89" t="s">
        <v>332</v>
      </c>
      <c r="B1250" s="52">
        <v>0</v>
      </c>
      <c r="C1250" s="85">
        <v>0</v>
      </c>
      <c r="D1250" s="52">
        <v>0</v>
      </c>
    </row>
    <row r="1251" spans="1:4" x14ac:dyDescent="0.25">
      <c r="A1251" s="89" t="s">
        <v>333</v>
      </c>
      <c r="B1251" s="52">
        <v>2546.5700000000002</v>
      </c>
      <c r="C1251" s="85">
        <v>-26.52</v>
      </c>
      <c r="D1251" s="52">
        <v>2520.0500000000002</v>
      </c>
    </row>
    <row r="1252" spans="1:4" x14ac:dyDescent="0.25">
      <c r="A1252" s="89" t="s">
        <v>334</v>
      </c>
      <c r="B1252" s="52">
        <v>4562.6099999999997</v>
      </c>
      <c r="C1252" s="85">
        <v>-26.52</v>
      </c>
      <c r="D1252" s="52">
        <v>4536.0899999999992</v>
      </c>
    </row>
    <row r="1253" spans="1:4" x14ac:dyDescent="0.25">
      <c r="A1253" s="86" t="s">
        <v>240</v>
      </c>
      <c r="B1253" s="52">
        <v>714536.07</v>
      </c>
      <c r="C1253" s="85">
        <v>11861.28</v>
      </c>
      <c r="D1253" s="52">
        <v>726397.35</v>
      </c>
    </row>
    <row r="1254" spans="1:4" x14ac:dyDescent="0.25">
      <c r="A1254" s="87" t="s">
        <v>22</v>
      </c>
      <c r="B1254" s="52">
        <v>714536.07</v>
      </c>
      <c r="C1254" s="85">
        <v>11861.28</v>
      </c>
      <c r="D1254" s="52">
        <v>726397.35</v>
      </c>
    </row>
    <row r="1255" spans="1:4" x14ac:dyDescent="0.25">
      <c r="A1255" s="88" t="s">
        <v>115</v>
      </c>
      <c r="B1255" s="52">
        <v>338125.74</v>
      </c>
      <c r="C1255" s="85">
        <v>9322.89</v>
      </c>
      <c r="D1255" s="52">
        <v>347448.63</v>
      </c>
    </row>
    <row r="1256" spans="1:4" x14ac:dyDescent="0.25">
      <c r="A1256" s="89" t="s">
        <v>342</v>
      </c>
      <c r="B1256" s="52">
        <v>338125.74</v>
      </c>
      <c r="C1256" s="85">
        <v>9322.89</v>
      </c>
      <c r="D1256" s="52">
        <v>347448.63</v>
      </c>
    </row>
    <row r="1257" spans="1:4" x14ac:dyDescent="0.25">
      <c r="A1257" s="88" t="s">
        <v>125</v>
      </c>
      <c r="B1257" s="52">
        <v>243775.86</v>
      </c>
      <c r="C1257" s="85">
        <v>1769.94</v>
      </c>
      <c r="D1257" s="52">
        <v>245545.8</v>
      </c>
    </row>
    <row r="1258" spans="1:4" x14ac:dyDescent="0.25">
      <c r="A1258" s="89" t="s">
        <v>342</v>
      </c>
      <c r="B1258" s="52">
        <v>243775.86</v>
      </c>
      <c r="C1258" s="85">
        <v>1769.94</v>
      </c>
      <c r="D1258" s="52">
        <v>245545.8</v>
      </c>
    </row>
    <row r="1259" spans="1:4" x14ac:dyDescent="0.25">
      <c r="A1259" s="88" t="s">
        <v>120</v>
      </c>
      <c r="B1259" s="52">
        <v>132634.47</v>
      </c>
      <c r="C1259" s="85">
        <v>768.45</v>
      </c>
      <c r="D1259" s="52">
        <v>133402.92000000001</v>
      </c>
    </row>
    <row r="1260" spans="1:4" x14ac:dyDescent="0.25">
      <c r="A1260" s="89" t="s">
        <v>342</v>
      </c>
      <c r="B1260" s="52">
        <v>132634.47</v>
      </c>
      <c r="C1260" s="85">
        <v>768.45</v>
      </c>
      <c r="D1260" s="52">
        <v>133402.92000000001</v>
      </c>
    </row>
    <row r="1261" spans="1:4" x14ac:dyDescent="0.25">
      <c r="A1261" s="86" t="s">
        <v>241</v>
      </c>
      <c r="B1261" s="52">
        <v>80908.820000000007</v>
      </c>
      <c r="C1261" s="85">
        <v>879.11999999999989</v>
      </c>
      <c r="D1261" s="52">
        <v>81787.94</v>
      </c>
    </row>
    <row r="1262" spans="1:4" x14ac:dyDescent="0.25">
      <c r="A1262" s="87" t="s">
        <v>16</v>
      </c>
      <c r="B1262" s="52">
        <v>80908.820000000007</v>
      </c>
      <c r="C1262" s="85">
        <v>879.11999999999989</v>
      </c>
      <c r="D1262" s="52">
        <v>81787.94</v>
      </c>
    </row>
    <row r="1263" spans="1:4" x14ac:dyDescent="0.25">
      <c r="A1263" s="88" t="s">
        <v>115</v>
      </c>
      <c r="B1263" s="52">
        <v>34283.410000000003</v>
      </c>
      <c r="C1263" s="85">
        <v>1151.82</v>
      </c>
      <c r="D1263" s="52">
        <v>35435.230000000003</v>
      </c>
    </row>
    <row r="1264" spans="1:4" x14ac:dyDescent="0.25">
      <c r="A1264" s="89" t="s">
        <v>343</v>
      </c>
      <c r="B1264" s="52">
        <v>34283.410000000003</v>
      </c>
      <c r="C1264" s="85">
        <v>1151.82</v>
      </c>
      <c r="D1264" s="52">
        <v>35435.230000000003</v>
      </c>
    </row>
    <row r="1265" spans="1:4" x14ac:dyDescent="0.25">
      <c r="A1265" s="88" t="s">
        <v>125</v>
      </c>
      <c r="B1265" s="52">
        <v>10734.65</v>
      </c>
      <c r="C1265" s="85">
        <v>19.100000000000001</v>
      </c>
      <c r="D1265" s="52">
        <v>10753.75</v>
      </c>
    </row>
    <row r="1266" spans="1:4" x14ac:dyDescent="0.25">
      <c r="A1266" s="89" t="s">
        <v>343</v>
      </c>
      <c r="B1266" s="52">
        <v>10734.65</v>
      </c>
      <c r="C1266" s="85">
        <v>19.100000000000001</v>
      </c>
      <c r="D1266" s="52">
        <v>10753.75</v>
      </c>
    </row>
    <row r="1267" spans="1:4" x14ac:dyDescent="0.25">
      <c r="A1267" s="88" t="s">
        <v>120</v>
      </c>
      <c r="B1267" s="52">
        <v>35890.76</v>
      </c>
      <c r="C1267" s="85">
        <v>-291.8</v>
      </c>
      <c r="D1267" s="52">
        <v>35598.959999999999</v>
      </c>
    </row>
    <row r="1268" spans="1:4" x14ac:dyDescent="0.25">
      <c r="A1268" s="89" t="s">
        <v>343</v>
      </c>
      <c r="B1268" s="52">
        <v>35890.76</v>
      </c>
      <c r="C1268" s="85">
        <v>-291.8</v>
      </c>
      <c r="D1268" s="52">
        <v>35598.959999999999</v>
      </c>
    </row>
    <row r="1269" spans="1:4" x14ac:dyDescent="0.25">
      <c r="A1269" s="1" t="s">
        <v>124</v>
      </c>
      <c r="B1269" s="52">
        <v>754775.47000000009</v>
      </c>
      <c r="C1269" s="85">
        <v>10349.959999999999</v>
      </c>
      <c r="D1269" s="52">
        <v>765125.43000000017</v>
      </c>
    </row>
    <row r="1270" spans="1:4" x14ac:dyDescent="0.25">
      <c r="A1270" s="86" t="s">
        <v>112</v>
      </c>
      <c r="B1270" s="52">
        <v>3903.55</v>
      </c>
      <c r="C1270" s="85">
        <v>61.57</v>
      </c>
      <c r="D1270" s="52">
        <v>3965.12</v>
      </c>
    </row>
    <row r="1271" spans="1:4" x14ac:dyDescent="0.25">
      <c r="A1271" s="87" t="s">
        <v>9</v>
      </c>
      <c r="B1271" s="52">
        <v>3903.55</v>
      </c>
      <c r="C1271" s="85">
        <v>61.57</v>
      </c>
      <c r="D1271" s="52">
        <v>3965.12</v>
      </c>
    </row>
    <row r="1272" spans="1:4" x14ac:dyDescent="0.25">
      <c r="A1272" s="88" t="s">
        <v>125</v>
      </c>
      <c r="B1272" s="52">
        <v>3903.55</v>
      </c>
      <c r="C1272" s="85">
        <v>61.57</v>
      </c>
      <c r="D1272" s="52">
        <v>3965.12</v>
      </c>
    </row>
    <row r="1273" spans="1:4" x14ac:dyDescent="0.25">
      <c r="A1273" s="89" t="s">
        <v>261</v>
      </c>
      <c r="B1273" s="52">
        <v>788.1</v>
      </c>
      <c r="C1273" s="85">
        <v>0</v>
      </c>
      <c r="D1273" s="52">
        <v>788.1</v>
      </c>
    </row>
    <row r="1274" spans="1:4" x14ac:dyDescent="0.25">
      <c r="A1274" s="89" t="s">
        <v>262</v>
      </c>
      <c r="B1274" s="52">
        <v>1773.22</v>
      </c>
      <c r="C1274" s="85">
        <v>24.64</v>
      </c>
      <c r="D1274" s="52">
        <v>1797.8600000000001</v>
      </c>
    </row>
    <row r="1275" spans="1:4" x14ac:dyDescent="0.25">
      <c r="A1275" s="89" t="s">
        <v>263</v>
      </c>
      <c r="B1275" s="52">
        <v>1342.23</v>
      </c>
      <c r="C1275" s="85">
        <v>36.93</v>
      </c>
      <c r="D1275" s="52">
        <v>1379.16</v>
      </c>
    </row>
    <row r="1276" spans="1:4" x14ac:dyDescent="0.25">
      <c r="A1276" s="86" t="s">
        <v>127</v>
      </c>
      <c r="B1276" s="52">
        <v>3410.98</v>
      </c>
      <c r="C1276" s="85">
        <v>61.58</v>
      </c>
      <c r="D1276" s="52">
        <v>3472.56</v>
      </c>
    </row>
    <row r="1277" spans="1:4" x14ac:dyDescent="0.25">
      <c r="A1277" s="87" t="s">
        <v>9</v>
      </c>
      <c r="B1277" s="52">
        <v>3410.98</v>
      </c>
      <c r="C1277" s="85">
        <v>61.58</v>
      </c>
      <c r="D1277" s="52">
        <v>3472.56</v>
      </c>
    </row>
    <row r="1278" spans="1:4" x14ac:dyDescent="0.25">
      <c r="A1278" s="88" t="s">
        <v>125</v>
      </c>
      <c r="B1278" s="52">
        <v>3410.98</v>
      </c>
      <c r="C1278" s="85">
        <v>61.58</v>
      </c>
      <c r="D1278" s="52">
        <v>3472.56</v>
      </c>
    </row>
    <row r="1279" spans="1:4" x14ac:dyDescent="0.25">
      <c r="A1279" s="89" t="s">
        <v>264</v>
      </c>
      <c r="B1279" s="52">
        <v>2204.21</v>
      </c>
      <c r="C1279" s="85">
        <v>36.96</v>
      </c>
      <c r="D1279" s="52">
        <v>2241.17</v>
      </c>
    </row>
    <row r="1280" spans="1:4" x14ac:dyDescent="0.25">
      <c r="A1280" s="89" t="s">
        <v>265</v>
      </c>
      <c r="B1280" s="52">
        <v>0</v>
      </c>
      <c r="C1280" s="85">
        <v>0</v>
      </c>
      <c r="D1280" s="52">
        <v>0</v>
      </c>
    </row>
    <row r="1281" spans="1:4" x14ac:dyDescent="0.25">
      <c r="A1281" s="89" t="s">
        <v>266</v>
      </c>
      <c r="B1281" s="52">
        <v>0</v>
      </c>
      <c r="C1281" s="85">
        <v>0</v>
      </c>
      <c r="D1281" s="52">
        <v>0</v>
      </c>
    </row>
    <row r="1282" spans="1:4" x14ac:dyDescent="0.25">
      <c r="A1282" s="89" t="s">
        <v>267</v>
      </c>
      <c r="B1282" s="52">
        <v>1206.77</v>
      </c>
      <c r="C1282" s="85">
        <v>24.62</v>
      </c>
      <c r="D1282" s="52">
        <v>1231.3899999999999</v>
      </c>
    </row>
    <row r="1283" spans="1:4" x14ac:dyDescent="0.25">
      <c r="A1283" s="89" t="s">
        <v>268</v>
      </c>
      <c r="B1283" s="52">
        <v>0</v>
      </c>
      <c r="C1283" s="85">
        <v>0</v>
      </c>
      <c r="D1283" s="52">
        <v>0</v>
      </c>
    </row>
    <row r="1284" spans="1:4" x14ac:dyDescent="0.25">
      <c r="A1284" s="86" t="s">
        <v>129</v>
      </c>
      <c r="B1284" s="52">
        <v>29762.93</v>
      </c>
      <c r="C1284" s="85">
        <v>258.61</v>
      </c>
      <c r="D1284" s="52">
        <v>30021.54</v>
      </c>
    </row>
    <row r="1285" spans="1:4" x14ac:dyDescent="0.25">
      <c r="A1285" s="87" t="s">
        <v>9</v>
      </c>
      <c r="B1285" s="52">
        <v>29762.93</v>
      </c>
      <c r="C1285" s="85">
        <v>258.61</v>
      </c>
      <c r="D1285" s="52">
        <v>30021.54</v>
      </c>
    </row>
    <row r="1286" spans="1:4" x14ac:dyDescent="0.25">
      <c r="A1286" s="88" t="s">
        <v>125</v>
      </c>
      <c r="B1286" s="52">
        <v>29762.93</v>
      </c>
      <c r="C1286" s="85">
        <v>258.61</v>
      </c>
      <c r="D1286" s="52">
        <v>30021.54</v>
      </c>
    </row>
    <row r="1287" spans="1:4" x14ac:dyDescent="0.25">
      <c r="A1287" s="89" t="s">
        <v>269</v>
      </c>
      <c r="B1287" s="52">
        <v>14813.74</v>
      </c>
      <c r="C1287" s="85">
        <v>123.17</v>
      </c>
      <c r="D1287" s="52">
        <v>14936.91</v>
      </c>
    </row>
    <row r="1288" spans="1:4" x14ac:dyDescent="0.25">
      <c r="A1288" s="89" t="s">
        <v>270</v>
      </c>
      <c r="B1288" s="52">
        <v>9334.01</v>
      </c>
      <c r="C1288" s="85">
        <v>86.19</v>
      </c>
      <c r="D1288" s="52">
        <v>9420.2000000000007</v>
      </c>
    </row>
    <row r="1289" spans="1:4" x14ac:dyDescent="0.25">
      <c r="A1289" s="89" t="s">
        <v>271</v>
      </c>
      <c r="B1289" s="52">
        <v>5615.18</v>
      </c>
      <c r="C1289" s="85">
        <v>49.25</v>
      </c>
      <c r="D1289" s="52">
        <v>5664.43</v>
      </c>
    </row>
    <row r="1290" spans="1:4" x14ac:dyDescent="0.25">
      <c r="A1290" s="86" t="s">
        <v>130</v>
      </c>
      <c r="B1290" s="52">
        <v>31449.96</v>
      </c>
      <c r="C1290" s="85">
        <v>258.58999999999997</v>
      </c>
      <c r="D1290" s="52">
        <v>31708.55</v>
      </c>
    </row>
    <row r="1291" spans="1:4" x14ac:dyDescent="0.25">
      <c r="A1291" s="87" t="s">
        <v>9</v>
      </c>
      <c r="B1291" s="52">
        <v>31449.96</v>
      </c>
      <c r="C1291" s="85">
        <v>258.58999999999997</v>
      </c>
      <c r="D1291" s="52">
        <v>31708.55</v>
      </c>
    </row>
    <row r="1292" spans="1:4" x14ac:dyDescent="0.25">
      <c r="A1292" s="88" t="s">
        <v>125</v>
      </c>
      <c r="B1292" s="52">
        <v>31449.96</v>
      </c>
      <c r="C1292" s="85">
        <v>258.58999999999997</v>
      </c>
      <c r="D1292" s="52">
        <v>31708.55</v>
      </c>
    </row>
    <row r="1293" spans="1:4" x14ac:dyDescent="0.25">
      <c r="A1293" s="89" t="s">
        <v>272</v>
      </c>
      <c r="B1293" s="52">
        <v>147.77000000000001</v>
      </c>
      <c r="C1293" s="85">
        <v>0</v>
      </c>
      <c r="D1293" s="52">
        <v>147.77000000000001</v>
      </c>
    </row>
    <row r="1294" spans="1:4" x14ac:dyDescent="0.25">
      <c r="A1294" s="89" t="s">
        <v>273</v>
      </c>
      <c r="B1294" s="52">
        <v>31302.19</v>
      </c>
      <c r="C1294" s="85">
        <v>258.58999999999997</v>
      </c>
      <c r="D1294" s="52">
        <v>31560.78</v>
      </c>
    </row>
    <row r="1295" spans="1:4" x14ac:dyDescent="0.25">
      <c r="A1295" s="86" t="s">
        <v>208</v>
      </c>
      <c r="B1295" s="52">
        <v>15891.79</v>
      </c>
      <c r="C1295" s="85">
        <v>241.64</v>
      </c>
      <c r="D1295" s="52">
        <v>16133.430000000002</v>
      </c>
    </row>
    <row r="1296" spans="1:4" x14ac:dyDescent="0.25">
      <c r="A1296" s="87" t="s">
        <v>55</v>
      </c>
      <c r="B1296" s="52">
        <v>15891.79</v>
      </c>
      <c r="C1296" s="85">
        <v>241.64</v>
      </c>
      <c r="D1296" s="52">
        <v>16133.430000000002</v>
      </c>
    </row>
    <row r="1297" spans="1:4" x14ac:dyDescent="0.25">
      <c r="A1297" s="88" t="s">
        <v>115</v>
      </c>
      <c r="B1297" s="52">
        <v>9802.26</v>
      </c>
      <c r="C1297" s="85">
        <v>200.29999999999998</v>
      </c>
      <c r="D1297" s="52">
        <v>10002.560000000001</v>
      </c>
    </row>
    <row r="1298" spans="1:4" x14ac:dyDescent="0.25">
      <c r="A1298" s="89" t="s">
        <v>360</v>
      </c>
      <c r="B1298" s="52">
        <v>819.24</v>
      </c>
      <c r="C1298" s="85">
        <v>16.18</v>
      </c>
      <c r="D1298" s="52">
        <v>835.42</v>
      </c>
    </row>
    <row r="1299" spans="1:4" x14ac:dyDescent="0.25">
      <c r="A1299" s="89" t="s">
        <v>361</v>
      </c>
      <c r="B1299" s="52">
        <v>0</v>
      </c>
      <c r="C1299" s="85">
        <v>0</v>
      </c>
      <c r="D1299" s="52">
        <v>0</v>
      </c>
    </row>
    <row r="1300" spans="1:4" x14ac:dyDescent="0.25">
      <c r="A1300" s="89" t="s">
        <v>362</v>
      </c>
      <c r="B1300" s="52">
        <v>0</v>
      </c>
      <c r="C1300" s="85">
        <v>0</v>
      </c>
      <c r="D1300" s="52">
        <v>0</v>
      </c>
    </row>
    <row r="1301" spans="1:4" x14ac:dyDescent="0.25">
      <c r="A1301" s="89" t="s">
        <v>363</v>
      </c>
      <c r="B1301" s="52">
        <v>4160.8900000000003</v>
      </c>
      <c r="C1301" s="85">
        <v>85.21</v>
      </c>
      <c r="D1301" s="52">
        <v>4246.1000000000004</v>
      </c>
    </row>
    <row r="1302" spans="1:4" x14ac:dyDescent="0.25">
      <c r="A1302" s="89" t="s">
        <v>364</v>
      </c>
      <c r="B1302" s="52">
        <v>4822.13</v>
      </c>
      <c r="C1302" s="85">
        <v>98.91</v>
      </c>
      <c r="D1302" s="52">
        <v>4921.04</v>
      </c>
    </row>
    <row r="1303" spans="1:4" x14ac:dyDescent="0.25">
      <c r="A1303" s="88" t="s">
        <v>125</v>
      </c>
      <c r="B1303" s="52">
        <v>6089.5300000000007</v>
      </c>
      <c r="C1303" s="85">
        <v>41.34</v>
      </c>
      <c r="D1303" s="52">
        <v>6130.8700000000008</v>
      </c>
    </row>
    <row r="1304" spans="1:4" x14ac:dyDescent="0.25">
      <c r="A1304" s="89" t="s">
        <v>360</v>
      </c>
      <c r="B1304" s="52">
        <v>504.02</v>
      </c>
      <c r="C1304" s="85">
        <v>0</v>
      </c>
      <c r="D1304" s="52">
        <v>504.02</v>
      </c>
    </row>
    <row r="1305" spans="1:4" x14ac:dyDescent="0.25">
      <c r="A1305" s="89" t="s">
        <v>361</v>
      </c>
      <c r="B1305" s="52">
        <v>0</v>
      </c>
      <c r="C1305" s="85">
        <v>0</v>
      </c>
      <c r="D1305" s="52">
        <v>0</v>
      </c>
    </row>
    <row r="1306" spans="1:4" x14ac:dyDescent="0.25">
      <c r="A1306" s="89" t="s">
        <v>362</v>
      </c>
      <c r="B1306" s="52">
        <v>0</v>
      </c>
      <c r="C1306" s="85">
        <v>0</v>
      </c>
      <c r="D1306" s="52">
        <v>0</v>
      </c>
    </row>
    <row r="1307" spans="1:4" x14ac:dyDescent="0.25">
      <c r="A1307" s="89" t="s">
        <v>363</v>
      </c>
      <c r="B1307" s="52">
        <v>2586.19</v>
      </c>
      <c r="C1307" s="85">
        <v>16.54</v>
      </c>
      <c r="D1307" s="52">
        <v>2602.73</v>
      </c>
    </row>
    <row r="1308" spans="1:4" x14ac:dyDescent="0.25">
      <c r="A1308" s="89" t="s">
        <v>364</v>
      </c>
      <c r="B1308" s="52">
        <v>2999.32</v>
      </c>
      <c r="C1308" s="85">
        <v>24.8</v>
      </c>
      <c r="D1308" s="52">
        <v>3024.1200000000003</v>
      </c>
    </row>
    <row r="1309" spans="1:4" x14ac:dyDescent="0.25">
      <c r="A1309" s="86" t="s">
        <v>218</v>
      </c>
      <c r="B1309" s="52">
        <v>301314.24</v>
      </c>
      <c r="C1309" s="85">
        <v>4703.8499999999995</v>
      </c>
      <c r="D1309" s="52">
        <v>306018.09000000003</v>
      </c>
    </row>
    <row r="1310" spans="1:4" x14ac:dyDescent="0.25">
      <c r="A1310" s="87" t="s">
        <v>55</v>
      </c>
      <c r="B1310" s="52">
        <v>301314.24</v>
      </c>
      <c r="C1310" s="85">
        <v>4703.8499999999995</v>
      </c>
      <c r="D1310" s="52">
        <v>306018.09000000003</v>
      </c>
    </row>
    <row r="1311" spans="1:4" x14ac:dyDescent="0.25">
      <c r="A1311" s="88" t="s">
        <v>115</v>
      </c>
      <c r="B1311" s="52">
        <v>185604.79</v>
      </c>
      <c r="C1311" s="85">
        <v>3803.22</v>
      </c>
      <c r="D1311" s="52">
        <v>189408.01</v>
      </c>
    </row>
    <row r="1312" spans="1:4" x14ac:dyDescent="0.25">
      <c r="A1312" s="89" t="s">
        <v>365</v>
      </c>
      <c r="B1312" s="52">
        <v>185604.79</v>
      </c>
      <c r="C1312" s="85">
        <v>3803.22</v>
      </c>
      <c r="D1312" s="52">
        <v>189408.01</v>
      </c>
    </row>
    <row r="1313" spans="1:4" x14ac:dyDescent="0.25">
      <c r="A1313" s="88" t="s">
        <v>125</v>
      </c>
      <c r="B1313" s="52">
        <v>115709.45</v>
      </c>
      <c r="C1313" s="85">
        <v>900.63</v>
      </c>
      <c r="D1313" s="52">
        <v>116610.08</v>
      </c>
    </row>
    <row r="1314" spans="1:4" x14ac:dyDescent="0.25">
      <c r="A1314" s="89" t="s">
        <v>365</v>
      </c>
      <c r="B1314" s="52">
        <v>115709.45</v>
      </c>
      <c r="C1314" s="85">
        <v>900.63</v>
      </c>
      <c r="D1314" s="52">
        <v>116610.08</v>
      </c>
    </row>
    <row r="1315" spans="1:4" x14ac:dyDescent="0.25">
      <c r="A1315" s="86" t="s">
        <v>220</v>
      </c>
      <c r="B1315" s="52">
        <v>216690.99999999997</v>
      </c>
      <c r="C1315" s="85">
        <v>2378.08</v>
      </c>
      <c r="D1315" s="52">
        <v>219069.08</v>
      </c>
    </row>
    <row r="1316" spans="1:4" x14ac:dyDescent="0.25">
      <c r="A1316" s="87" t="s">
        <v>83</v>
      </c>
      <c r="B1316" s="52">
        <v>216690.99999999997</v>
      </c>
      <c r="C1316" s="85">
        <v>2378.08</v>
      </c>
      <c r="D1316" s="52">
        <v>219069.08</v>
      </c>
    </row>
    <row r="1317" spans="1:4" x14ac:dyDescent="0.25">
      <c r="A1317" s="88" t="s">
        <v>115</v>
      </c>
      <c r="B1317" s="52">
        <v>85887.95</v>
      </c>
      <c r="C1317" s="85">
        <v>2055.79</v>
      </c>
      <c r="D1317" s="52">
        <v>87943.74</v>
      </c>
    </row>
    <row r="1318" spans="1:4" x14ac:dyDescent="0.25">
      <c r="A1318" s="89" t="s">
        <v>367</v>
      </c>
      <c r="B1318" s="52">
        <v>286.52</v>
      </c>
      <c r="C1318" s="85">
        <v>7.16</v>
      </c>
      <c r="D1318" s="52">
        <v>293.68</v>
      </c>
    </row>
    <row r="1319" spans="1:4" x14ac:dyDescent="0.25">
      <c r="A1319" s="89" t="s">
        <v>368</v>
      </c>
      <c r="B1319" s="52">
        <v>1527.51</v>
      </c>
      <c r="C1319" s="85">
        <v>35.81</v>
      </c>
      <c r="D1319" s="52">
        <v>1563.32</v>
      </c>
    </row>
    <row r="1320" spans="1:4" x14ac:dyDescent="0.25">
      <c r="A1320" s="89" t="s">
        <v>369</v>
      </c>
      <c r="B1320" s="52">
        <v>8292.9599999999991</v>
      </c>
      <c r="C1320" s="85">
        <v>198.78</v>
      </c>
      <c r="D1320" s="52">
        <v>8491.74</v>
      </c>
    </row>
    <row r="1321" spans="1:4" x14ac:dyDescent="0.25">
      <c r="A1321" s="89" t="s">
        <v>370</v>
      </c>
      <c r="B1321" s="52">
        <v>52544.19</v>
      </c>
      <c r="C1321" s="85">
        <v>1258.9100000000001</v>
      </c>
      <c r="D1321" s="52">
        <v>53803.100000000006</v>
      </c>
    </row>
    <row r="1322" spans="1:4" x14ac:dyDescent="0.25">
      <c r="A1322" s="89" t="s">
        <v>371</v>
      </c>
      <c r="B1322" s="52">
        <v>23236.77</v>
      </c>
      <c r="C1322" s="85">
        <v>555.13</v>
      </c>
      <c r="D1322" s="52">
        <v>23791.9</v>
      </c>
    </row>
    <row r="1323" spans="1:4" x14ac:dyDescent="0.25">
      <c r="A1323" s="88" t="s">
        <v>125</v>
      </c>
      <c r="B1323" s="52">
        <v>130803.04999999999</v>
      </c>
      <c r="C1323" s="85">
        <v>322.29000000000002</v>
      </c>
      <c r="D1323" s="52">
        <v>131125.34</v>
      </c>
    </row>
    <row r="1324" spans="1:4" x14ac:dyDescent="0.25">
      <c r="A1324" s="89" t="s">
        <v>367</v>
      </c>
      <c r="B1324" s="52">
        <v>414.37</v>
      </c>
      <c r="C1324" s="85">
        <v>0</v>
      </c>
      <c r="D1324" s="52">
        <v>414.37</v>
      </c>
    </row>
    <row r="1325" spans="1:4" x14ac:dyDescent="0.25">
      <c r="A1325" s="89" t="s">
        <v>368</v>
      </c>
      <c r="B1325" s="52">
        <v>2302.06</v>
      </c>
      <c r="C1325" s="85">
        <v>0</v>
      </c>
      <c r="D1325" s="52">
        <v>2302.06</v>
      </c>
    </row>
    <row r="1326" spans="1:4" x14ac:dyDescent="0.25">
      <c r="A1326" s="89" t="s">
        <v>369</v>
      </c>
      <c r="B1326" s="52">
        <v>12615.29</v>
      </c>
      <c r="C1326" s="85">
        <v>92.08</v>
      </c>
      <c r="D1326" s="52">
        <v>12707.37</v>
      </c>
    </row>
    <row r="1327" spans="1:4" x14ac:dyDescent="0.25">
      <c r="A1327" s="89" t="s">
        <v>370</v>
      </c>
      <c r="B1327" s="52">
        <v>80065.649999999994</v>
      </c>
      <c r="C1327" s="85">
        <v>230.21</v>
      </c>
      <c r="D1327" s="52">
        <v>80295.86</v>
      </c>
    </row>
    <row r="1328" spans="1:4" x14ac:dyDescent="0.25">
      <c r="A1328" s="89" t="s">
        <v>371</v>
      </c>
      <c r="B1328" s="52">
        <v>35405.68</v>
      </c>
      <c r="C1328" s="85">
        <v>0</v>
      </c>
      <c r="D1328" s="52">
        <v>35405.68</v>
      </c>
    </row>
    <row r="1329" spans="1:4" x14ac:dyDescent="0.25">
      <c r="A1329" s="86" t="s">
        <v>219</v>
      </c>
      <c r="B1329" s="52">
        <v>72703.200000000012</v>
      </c>
      <c r="C1329" s="85">
        <v>1140.6299999999999</v>
      </c>
      <c r="D1329" s="52">
        <v>73843.83</v>
      </c>
    </row>
    <row r="1330" spans="1:4" x14ac:dyDescent="0.25">
      <c r="A1330" s="87" t="s">
        <v>55</v>
      </c>
      <c r="B1330" s="52">
        <v>72703.200000000012</v>
      </c>
      <c r="C1330" s="85">
        <v>1140.6299999999999</v>
      </c>
      <c r="D1330" s="52">
        <v>73843.83</v>
      </c>
    </row>
    <row r="1331" spans="1:4" x14ac:dyDescent="0.25">
      <c r="A1331" s="88" t="s">
        <v>115</v>
      </c>
      <c r="B1331" s="52">
        <v>44783.87</v>
      </c>
      <c r="C1331" s="85">
        <v>917.54</v>
      </c>
      <c r="D1331" s="52">
        <v>45701.41</v>
      </c>
    </row>
    <row r="1332" spans="1:4" x14ac:dyDescent="0.25">
      <c r="A1332" s="89" t="s">
        <v>366</v>
      </c>
      <c r="B1332" s="52">
        <v>44783.87</v>
      </c>
      <c r="C1332" s="85">
        <v>917.54</v>
      </c>
      <c r="D1332" s="52">
        <v>45701.41</v>
      </c>
    </row>
    <row r="1333" spans="1:4" x14ac:dyDescent="0.25">
      <c r="A1333" s="88" t="s">
        <v>125</v>
      </c>
      <c r="B1333" s="52">
        <v>27919.33</v>
      </c>
      <c r="C1333" s="85">
        <v>223.09</v>
      </c>
      <c r="D1333" s="52">
        <v>28142.420000000002</v>
      </c>
    </row>
    <row r="1334" spans="1:4" x14ac:dyDescent="0.25">
      <c r="A1334" s="89" t="s">
        <v>366</v>
      </c>
      <c r="B1334" s="52">
        <v>27919.33</v>
      </c>
      <c r="C1334" s="85">
        <v>223.09</v>
      </c>
      <c r="D1334" s="52">
        <v>28142.420000000002</v>
      </c>
    </row>
    <row r="1335" spans="1:4" x14ac:dyDescent="0.25">
      <c r="A1335" s="86" t="s">
        <v>239</v>
      </c>
      <c r="B1335" s="52">
        <v>79647.820000000007</v>
      </c>
      <c r="C1335" s="85">
        <v>1245.4099999999999</v>
      </c>
      <c r="D1335" s="52">
        <v>80893.23</v>
      </c>
    </row>
    <row r="1336" spans="1:4" x14ac:dyDescent="0.25">
      <c r="A1336" s="87" t="s">
        <v>55</v>
      </c>
      <c r="B1336" s="52">
        <v>79647.820000000007</v>
      </c>
      <c r="C1336" s="85">
        <v>1245.4099999999999</v>
      </c>
      <c r="D1336" s="52">
        <v>80893.23</v>
      </c>
    </row>
    <row r="1337" spans="1:4" x14ac:dyDescent="0.25">
      <c r="A1337" s="88" t="s">
        <v>115</v>
      </c>
      <c r="B1337" s="52">
        <v>49067.93</v>
      </c>
      <c r="C1337" s="85">
        <v>1005.82</v>
      </c>
      <c r="D1337" s="52">
        <v>50073.749999999993</v>
      </c>
    </row>
    <row r="1338" spans="1:4" x14ac:dyDescent="0.25">
      <c r="A1338" s="89" t="s">
        <v>335</v>
      </c>
      <c r="B1338" s="52">
        <v>391.89</v>
      </c>
      <c r="C1338" s="85">
        <v>8.6999999999999993</v>
      </c>
      <c r="D1338" s="52">
        <v>400.59</v>
      </c>
    </row>
    <row r="1339" spans="1:4" x14ac:dyDescent="0.25">
      <c r="A1339" s="89" t="s">
        <v>339</v>
      </c>
      <c r="B1339" s="52">
        <v>35917.79</v>
      </c>
      <c r="C1339" s="85">
        <v>735.88</v>
      </c>
      <c r="D1339" s="52">
        <v>36653.67</v>
      </c>
    </row>
    <row r="1340" spans="1:4" x14ac:dyDescent="0.25">
      <c r="A1340" s="89" t="s">
        <v>340</v>
      </c>
      <c r="B1340" s="52">
        <v>12758.25</v>
      </c>
      <c r="C1340" s="85">
        <v>261.24</v>
      </c>
      <c r="D1340" s="52">
        <v>13019.49</v>
      </c>
    </row>
    <row r="1341" spans="1:4" x14ac:dyDescent="0.25">
      <c r="A1341" s="89" t="s">
        <v>341</v>
      </c>
      <c r="B1341" s="52">
        <v>0</v>
      </c>
      <c r="C1341" s="85">
        <v>0</v>
      </c>
      <c r="D1341" s="52">
        <v>0</v>
      </c>
    </row>
    <row r="1342" spans="1:4" x14ac:dyDescent="0.25">
      <c r="A1342" s="88" t="s">
        <v>125</v>
      </c>
      <c r="B1342" s="52">
        <v>30579.89</v>
      </c>
      <c r="C1342" s="85">
        <v>239.58999999999997</v>
      </c>
      <c r="D1342" s="52">
        <v>30819.48</v>
      </c>
    </row>
    <row r="1343" spans="1:4" x14ac:dyDescent="0.25">
      <c r="A1343" s="89" t="s">
        <v>335</v>
      </c>
      <c r="B1343" s="52">
        <v>239.62</v>
      </c>
      <c r="C1343" s="85">
        <v>0</v>
      </c>
      <c r="D1343" s="52">
        <v>239.62</v>
      </c>
    </row>
    <row r="1344" spans="1:4" x14ac:dyDescent="0.25">
      <c r="A1344" s="89" t="s">
        <v>339</v>
      </c>
      <c r="B1344" s="52">
        <v>22391.65</v>
      </c>
      <c r="C1344" s="85">
        <v>173.51</v>
      </c>
      <c r="D1344" s="52">
        <v>22565.16</v>
      </c>
    </row>
    <row r="1345" spans="1:4" x14ac:dyDescent="0.25">
      <c r="A1345" s="89" t="s">
        <v>340</v>
      </c>
      <c r="B1345" s="52">
        <v>7948.62</v>
      </c>
      <c r="C1345" s="85">
        <v>66.08</v>
      </c>
      <c r="D1345" s="52">
        <v>8014.7</v>
      </c>
    </row>
    <row r="1346" spans="1:4" x14ac:dyDescent="0.25">
      <c r="A1346" s="89" t="s">
        <v>341</v>
      </c>
      <c r="B1346" s="52">
        <v>0</v>
      </c>
      <c r="C1346" s="85">
        <v>0</v>
      </c>
      <c r="D1346" s="52">
        <v>0</v>
      </c>
    </row>
    <row r="1347" spans="1:4" x14ac:dyDescent="0.25">
      <c r="A1347" s="1" t="s">
        <v>122</v>
      </c>
      <c r="B1347" s="52">
        <v>906874.70999999973</v>
      </c>
      <c r="C1347" s="85">
        <v>3296.34</v>
      </c>
      <c r="D1347" s="52">
        <v>910171.05</v>
      </c>
    </row>
    <row r="1348" spans="1:4" x14ac:dyDescent="0.25">
      <c r="A1348" s="86" t="s">
        <v>112</v>
      </c>
      <c r="B1348" s="52">
        <v>10272.459999999999</v>
      </c>
      <c r="C1348" s="85">
        <v>34.42</v>
      </c>
      <c r="D1348" s="52">
        <v>10306.879999999999</v>
      </c>
    </row>
    <row r="1349" spans="1:4" x14ac:dyDescent="0.25">
      <c r="A1349" s="87" t="s">
        <v>9</v>
      </c>
      <c r="B1349" s="52">
        <v>10272.459999999999</v>
      </c>
      <c r="C1349" s="85">
        <v>34.42</v>
      </c>
      <c r="D1349" s="52">
        <v>10306.879999999999</v>
      </c>
    </row>
    <row r="1350" spans="1:4" x14ac:dyDescent="0.25">
      <c r="A1350" s="88" t="s">
        <v>125</v>
      </c>
      <c r="B1350" s="52">
        <v>4307.95</v>
      </c>
      <c r="C1350" s="85">
        <v>83.300000000000011</v>
      </c>
      <c r="D1350" s="52">
        <v>4391.25</v>
      </c>
    </row>
    <row r="1351" spans="1:4" x14ac:dyDescent="0.25">
      <c r="A1351" s="89" t="s">
        <v>261</v>
      </c>
      <c r="B1351" s="52">
        <v>868.73</v>
      </c>
      <c r="C1351" s="85">
        <v>11.9</v>
      </c>
      <c r="D1351" s="52">
        <v>880.63</v>
      </c>
    </row>
    <row r="1352" spans="1:4" x14ac:dyDescent="0.25">
      <c r="A1352" s="89" t="s">
        <v>262</v>
      </c>
      <c r="B1352" s="52">
        <v>1951.67</v>
      </c>
      <c r="C1352" s="85">
        <v>35.700000000000003</v>
      </c>
      <c r="D1352" s="52">
        <v>1987.3700000000001</v>
      </c>
    </row>
    <row r="1353" spans="1:4" x14ac:dyDescent="0.25">
      <c r="A1353" s="89" t="s">
        <v>263</v>
      </c>
      <c r="B1353" s="52">
        <v>1487.55</v>
      </c>
      <c r="C1353" s="85">
        <v>35.700000000000003</v>
      </c>
      <c r="D1353" s="52">
        <v>1523.25</v>
      </c>
    </row>
    <row r="1354" spans="1:4" x14ac:dyDescent="0.25">
      <c r="A1354" s="88" t="s">
        <v>120</v>
      </c>
      <c r="B1354" s="52">
        <v>5964.51</v>
      </c>
      <c r="C1354" s="85">
        <v>-48.879999999999995</v>
      </c>
      <c r="D1354" s="52">
        <v>5915.63</v>
      </c>
    </row>
    <row r="1355" spans="1:4" x14ac:dyDescent="0.25">
      <c r="A1355" s="89" t="s">
        <v>261</v>
      </c>
      <c r="B1355" s="52">
        <v>1201.28</v>
      </c>
      <c r="C1355" s="85">
        <v>-6.98</v>
      </c>
      <c r="D1355" s="52">
        <v>1194.3</v>
      </c>
    </row>
    <row r="1356" spans="1:4" x14ac:dyDescent="0.25">
      <c r="A1356" s="89" t="s">
        <v>262</v>
      </c>
      <c r="B1356" s="52">
        <v>2702.89</v>
      </c>
      <c r="C1356" s="85">
        <v>-20.95</v>
      </c>
      <c r="D1356" s="52">
        <v>2681.94</v>
      </c>
    </row>
    <row r="1357" spans="1:4" x14ac:dyDescent="0.25">
      <c r="A1357" s="89" t="s">
        <v>263</v>
      </c>
      <c r="B1357" s="52">
        <v>2060.34</v>
      </c>
      <c r="C1357" s="85">
        <v>-20.95</v>
      </c>
      <c r="D1357" s="52">
        <v>2039.39</v>
      </c>
    </row>
    <row r="1358" spans="1:4" x14ac:dyDescent="0.25">
      <c r="A1358" s="86" t="s">
        <v>127</v>
      </c>
      <c r="B1358" s="52">
        <v>28411.819999999996</v>
      </c>
      <c r="C1358" s="85">
        <v>120.57000000000001</v>
      </c>
      <c r="D1358" s="52">
        <v>28532.39</v>
      </c>
    </row>
    <row r="1359" spans="1:4" x14ac:dyDescent="0.25">
      <c r="A1359" s="87" t="s">
        <v>9</v>
      </c>
      <c r="B1359" s="52">
        <v>28411.819999999996</v>
      </c>
      <c r="C1359" s="85">
        <v>120.57000000000001</v>
      </c>
      <c r="D1359" s="52">
        <v>28532.39</v>
      </c>
    </row>
    <row r="1360" spans="1:4" x14ac:dyDescent="0.25">
      <c r="A1360" s="88" t="s">
        <v>125</v>
      </c>
      <c r="B1360" s="52">
        <v>11936.089999999998</v>
      </c>
      <c r="C1360" s="85">
        <v>190.42000000000002</v>
      </c>
      <c r="D1360" s="52">
        <v>12126.509999999998</v>
      </c>
    </row>
    <row r="1361" spans="1:4" x14ac:dyDescent="0.25">
      <c r="A1361" s="89" t="s">
        <v>264</v>
      </c>
      <c r="B1361" s="52">
        <v>0</v>
      </c>
      <c r="C1361" s="85">
        <v>0</v>
      </c>
      <c r="D1361" s="52">
        <v>0</v>
      </c>
    </row>
    <row r="1362" spans="1:4" x14ac:dyDescent="0.25">
      <c r="A1362" s="89" t="s">
        <v>265</v>
      </c>
      <c r="B1362" s="52">
        <v>10496.15</v>
      </c>
      <c r="C1362" s="85">
        <v>154.71</v>
      </c>
      <c r="D1362" s="52">
        <v>10650.859999999999</v>
      </c>
    </row>
    <row r="1363" spans="1:4" x14ac:dyDescent="0.25">
      <c r="A1363" s="89" t="s">
        <v>266</v>
      </c>
      <c r="B1363" s="52">
        <v>83.3</v>
      </c>
      <c r="C1363" s="85">
        <v>11.9</v>
      </c>
      <c r="D1363" s="52">
        <v>95.2</v>
      </c>
    </row>
    <row r="1364" spans="1:4" x14ac:dyDescent="0.25">
      <c r="A1364" s="89" t="s">
        <v>267</v>
      </c>
      <c r="B1364" s="52">
        <v>1332.84</v>
      </c>
      <c r="C1364" s="85">
        <v>23.81</v>
      </c>
      <c r="D1364" s="52">
        <v>1356.6499999999999</v>
      </c>
    </row>
    <row r="1365" spans="1:4" x14ac:dyDescent="0.25">
      <c r="A1365" s="89" t="s">
        <v>268</v>
      </c>
      <c r="B1365" s="52">
        <v>23.8</v>
      </c>
      <c r="C1365" s="85">
        <v>0</v>
      </c>
      <c r="D1365" s="52">
        <v>23.8</v>
      </c>
    </row>
    <row r="1366" spans="1:4" x14ac:dyDescent="0.25">
      <c r="A1366" s="88" t="s">
        <v>120</v>
      </c>
      <c r="B1366" s="52">
        <v>16475.729999999996</v>
      </c>
      <c r="C1366" s="85">
        <v>-69.849999999999994</v>
      </c>
      <c r="D1366" s="52">
        <v>16405.879999999997</v>
      </c>
    </row>
    <row r="1367" spans="1:4" x14ac:dyDescent="0.25">
      <c r="A1367" s="89" t="s">
        <v>264</v>
      </c>
      <c r="B1367" s="52">
        <v>0</v>
      </c>
      <c r="C1367" s="85">
        <v>0</v>
      </c>
      <c r="D1367" s="52">
        <v>0</v>
      </c>
    </row>
    <row r="1368" spans="1:4" x14ac:dyDescent="0.25">
      <c r="A1368" s="89" t="s">
        <v>265</v>
      </c>
      <c r="B1368" s="52">
        <v>14478.25</v>
      </c>
      <c r="C1368" s="85">
        <v>-62.87</v>
      </c>
      <c r="D1368" s="52">
        <v>14415.38</v>
      </c>
    </row>
    <row r="1369" spans="1:4" x14ac:dyDescent="0.25">
      <c r="A1369" s="89" t="s">
        <v>266</v>
      </c>
      <c r="B1369" s="52">
        <v>125.72</v>
      </c>
      <c r="C1369" s="85">
        <v>0</v>
      </c>
      <c r="D1369" s="52">
        <v>125.72</v>
      </c>
    </row>
    <row r="1370" spans="1:4" x14ac:dyDescent="0.25">
      <c r="A1370" s="89" t="s">
        <v>267</v>
      </c>
      <c r="B1370" s="52">
        <v>1836.84</v>
      </c>
      <c r="C1370" s="85">
        <v>-6.98</v>
      </c>
      <c r="D1370" s="52">
        <v>1829.86</v>
      </c>
    </row>
    <row r="1371" spans="1:4" x14ac:dyDescent="0.25">
      <c r="A1371" s="89" t="s">
        <v>268</v>
      </c>
      <c r="B1371" s="52">
        <v>34.92</v>
      </c>
      <c r="C1371" s="85">
        <v>0</v>
      </c>
      <c r="D1371" s="52">
        <v>34.92</v>
      </c>
    </row>
    <row r="1372" spans="1:4" x14ac:dyDescent="0.25">
      <c r="A1372" s="86" t="s">
        <v>176</v>
      </c>
      <c r="B1372" s="52">
        <v>60549.69</v>
      </c>
      <c r="C1372" s="85">
        <v>-480.08</v>
      </c>
      <c r="D1372" s="52">
        <v>60069.61</v>
      </c>
    </row>
    <row r="1373" spans="1:4" x14ac:dyDescent="0.25">
      <c r="A1373" s="87" t="s">
        <v>19</v>
      </c>
      <c r="B1373" s="52">
        <v>60549.69</v>
      </c>
      <c r="C1373" s="85">
        <v>-480.08</v>
      </c>
      <c r="D1373" s="52">
        <v>60069.61</v>
      </c>
    </row>
    <row r="1374" spans="1:4" x14ac:dyDescent="0.25">
      <c r="A1374" s="88" t="s">
        <v>120</v>
      </c>
      <c r="B1374" s="52">
        <v>60549.69</v>
      </c>
      <c r="C1374" s="85">
        <v>-480.08</v>
      </c>
      <c r="D1374" s="52">
        <v>60069.61</v>
      </c>
    </row>
    <row r="1375" spans="1:4" x14ac:dyDescent="0.25">
      <c r="A1375" s="89" t="s">
        <v>396</v>
      </c>
      <c r="B1375" s="52">
        <v>0</v>
      </c>
      <c r="C1375" s="85">
        <v>0</v>
      </c>
      <c r="D1375" s="52">
        <v>0</v>
      </c>
    </row>
    <row r="1376" spans="1:4" x14ac:dyDescent="0.25">
      <c r="A1376" s="89" t="s">
        <v>400</v>
      </c>
      <c r="B1376" s="52">
        <v>0</v>
      </c>
      <c r="C1376" s="85">
        <v>0</v>
      </c>
      <c r="D1376" s="52">
        <v>0</v>
      </c>
    </row>
    <row r="1377" spans="1:4" x14ac:dyDescent="0.25">
      <c r="A1377" s="89" t="s">
        <v>401</v>
      </c>
      <c r="B1377" s="52">
        <v>0</v>
      </c>
      <c r="C1377" s="85">
        <v>0</v>
      </c>
      <c r="D1377" s="52">
        <v>0</v>
      </c>
    </row>
    <row r="1378" spans="1:4" x14ac:dyDescent="0.25">
      <c r="A1378" s="89" t="s">
        <v>402</v>
      </c>
      <c r="B1378" s="52">
        <v>60549.69</v>
      </c>
      <c r="C1378" s="85">
        <v>-480.08</v>
      </c>
      <c r="D1378" s="52">
        <v>60069.61</v>
      </c>
    </row>
    <row r="1379" spans="1:4" x14ac:dyDescent="0.25">
      <c r="A1379" s="89" t="s">
        <v>403</v>
      </c>
      <c r="B1379" s="52">
        <v>0</v>
      </c>
      <c r="C1379" s="85">
        <v>0</v>
      </c>
      <c r="D1379" s="52">
        <v>0</v>
      </c>
    </row>
    <row r="1380" spans="1:4" x14ac:dyDescent="0.25">
      <c r="A1380" s="86" t="s">
        <v>183</v>
      </c>
      <c r="B1380" s="52">
        <v>99537.31</v>
      </c>
      <c r="C1380" s="85">
        <v>1264.1500000000001</v>
      </c>
      <c r="D1380" s="52">
        <v>100801.46</v>
      </c>
    </row>
    <row r="1381" spans="1:4" x14ac:dyDescent="0.25">
      <c r="A1381" s="87" t="s">
        <v>22</v>
      </c>
      <c r="B1381" s="52">
        <v>99537.31</v>
      </c>
      <c r="C1381" s="85">
        <v>1264.1500000000001</v>
      </c>
      <c r="D1381" s="52">
        <v>100801.46</v>
      </c>
    </row>
    <row r="1382" spans="1:4" x14ac:dyDescent="0.25">
      <c r="A1382" s="88" t="s">
        <v>115</v>
      </c>
      <c r="B1382" s="52">
        <v>42225.79</v>
      </c>
      <c r="C1382" s="85">
        <v>961.81999999999994</v>
      </c>
      <c r="D1382" s="52">
        <v>43187.61</v>
      </c>
    </row>
    <row r="1383" spans="1:4" x14ac:dyDescent="0.25">
      <c r="A1383" s="89" t="s">
        <v>406</v>
      </c>
      <c r="B1383" s="52">
        <v>5242.84</v>
      </c>
      <c r="C1383" s="85">
        <v>119.48</v>
      </c>
      <c r="D1383" s="52">
        <v>5362.32</v>
      </c>
    </row>
    <row r="1384" spans="1:4" x14ac:dyDescent="0.25">
      <c r="A1384" s="89" t="s">
        <v>407</v>
      </c>
      <c r="B1384" s="52">
        <v>12939.87</v>
      </c>
      <c r="C1384" s="85">
        <v>294.05</v>
      </c>
      <c r="D1384" s="52">
        <v>13233.92</v>
      </c>
    </row>
    <row r="1385" spans="1:4" x14ac:dyDescent="0.25">
      <c r="A1385" s="89" t="s">
        <v>304</v>
      </c>
      <c r="B1385" s="52">
        <v>24043.08</v>
      </c>
      <c r="C1385" s="85">
        <v>548.29</v>
      </c>
      <c r="D1385" s="52">
        <v>24591.370000000003</v>
      </c>
    </row>
    <row r="1386" spans="1:4" x14ac:dyDescent="0.25">
      <c r="A1386" s="88" t="s">
        <v>125</v>
      </c>
      <c r="B1386" s="52">
        <v>57311.520000000004</v>
      </c>
      <c r="C1386" s="85">
        <v>302.33</v>
      </c>
      <c r="D1386" s="52">
        <v>57613.850000000006</v>
      </c>
    </row>
    <row r="1387" spans="1:4" x14ac:dyDescent="0.25">
      <c r="A1387" s="89" t="s">
        <v>406</v>
      </c>
      <c r="B1387" s="52">
        <v>7113.92</v>
      </c>
      <c r="C1387" s="85">
        <v>35.57</v>
      </c>
      <c r="D1387" s="52">
        <v>7149.49</v>
      </c>
    </row>
    <row r="1388" spans="1:4" x14ac:dyDescent="0.25">
      <c r="A1388" s="89" t="s">
        <v>407</v>
      </c>
      <c r="B1388" s="52">
        <v>17562.490000000002</v>
      </c>
      <c r="C1388" s="85">
        <v>97.82</v>
      </c>
      <c r="D1388" s="52">
        <v>17660.310000000001</v>
      </c>
    </row>
    <row r="1389" spans="1:4" x14ac:dyDescent="0.25">
      <c r="A1389" s="89" t="s">
        <v>304</v>
      </c>
      <c r="B1389" s="52">
        <v>32635.11</v>
      </c>
      <c r="C1389" s="85">
        <v>168.94</v>
      </c>
      <c r="D1389" s="52">
        <v>32804.050000000003</v>
      </c>
    </row>
    <row r="1390" spans="1:4" x14ac:dyDescent="0.25">
      <c r="A1390" s="86" t="s">
        <v>145</v>
      </c>
      <c r="B1390" s="52">
        <v>19245.63</v>
      </c>
      <c r="C1390" s="85">
        <v>62.650000000000006</v>
      </c>
      <c r="D1390" s="52">
        <v>19308.28</v>
      </c>
    </row>
    <row r="1391" spans="1:4" x14ac:dyDescent="0.25">
      <c r="A1391" s="87" t="s">
        <v>25</v>
      </c>
      <c r="B1391" s="52">
        <v>19245.63</v>
      </c>
      <c r="C1391" s="85">
        <v>62.650000000000006</v>
      </c>
      <c r="D1391" s="52">
        <v>19308.28</v>
      </c>
    </row>
    <row r="1392" spans="1:4" x14ac:dyDescent="0.25">
      <c r="A1392" s="88" t="s">
        <v>125</v>
      </c>
      <c r="B1392" s="52">
        <v>7805.34</v>
      </c>
      <c r="C1392" s="85">
        <v>92.59</v>
      </c>
      <c r="D1392" s="52">
        <v>7897.93</v>
      </c>
    </row>
    <row r="1393" spans="1:4" x14ac:dyDescent="0.25">
      <c r="A1393" s="89" t="s">
        <v>299</v>
      </c>
      <c r="B1393" s="52">
        <v>7805.34</v>
      </c>
      <c r="C1393" s="85">
        <v>92.59</v>
      </c>
      <c r="D1393" s="52">
        <v>7897.93</v>
      </c>
    </row>
    <row r="1394" spans="1:4" x14ac:dyDescent="0.25">
      <c r="A1394" s="88" t="s">
        <v>120</v>
      </c>
      <c r="B1394" s="52">
        <v>11440.29</v>
      </c>
      <c r="C1394" s="85">
        <v>-29.94</v>
      </c>
      <c r="D1394" s="52">
        <v>11410.35</v>
      </c>
    </row>
    <row r="1395" spans="1:4" x14ac:dyDescent="0.25">
      <c r="A1395" s="89" t="s">
        <v>299</v>
      </c>
      <c r="B1395" s="52">
        <v>11440.29</v>
      </c>
      <c r="C1395" s="85">
        <v>-29.94</v>
      </c>
      <c r="D1395" s="52">
        <v>11410.35</v>
      </c>
    </row>
    <row r="1396" spans="1:4" x14ac:dyDescent="0.25">
      <c r="A1396" s="86" t="s">
        <v>129</v>
      </c>
      <c r="B1396" s="52">
        <v>38954.869999999995</v>
      </c>
      <c r="C1396" s="85">
        <v>135.32</v>
      </c>
      <c r="D1396" s="52">
        <v>39090.19</v>
      </c>
    </row>
    <row r="1397" spans="1:4" x14ac:dyDescent="0.25">
      <c r="A1397" s="87" t="s">
        <v>9</v>
      </c>
      <c r="B1397" s="52">
        <v>38954.869999999995</v>
      </c>
      <c r="C1397" s="85">
        <v>135.32</v>
      </c>
      <c r="D1397" s="52">
        <v>39090.19</v>
      </c>
    </row>
    <row r="1398" spans="1:4" x14ac:dyDescent="0.25">
      <c r="A1398" s="88" t="s">
        <v>125</v>
      </c>
      <c r="B1398" s="52">
        <v>16374.95</v>
      </c>
      <c r="C1398" s="85">
        <v>226.11</v>
      </c>
      <c r="D1398" s="52">
        <v>16601.060000000001</v>
      </c>
    </row>
    <row r="1399" spans="1:4" x14ac:dyDescent="0.25">
      <c r="A1399" s="89" t="s">
        <v>269</v>
      </c>
      <c r="B1399" s="52">
        <v>16374.95</v>
      </c>
      <c r="C1399" s="85">
        <v>226.11</v>
      </c>
      <c r="D1399" s="52">
        <v>16601.060000000001</v>
      </c>
    </row>
    <row r="1400" spans="1:4" x14ac:dyDescent="0.25">
      <c r="A1400" s="89" t="s">
        <v>270</v>
      </c>
      <c r="B1400" s="52">
        <v>0</v>
      </c>
      <c r="C1400" s="85">
        <v>0</v>
      </c>
      <c r="D1400" s="52">
        <v>0</v>
      </c>
    </row>
    <row r="1401" spans="1:4" x14ac:dyDescent="0.25">
      <c r="A1401" s="89" t="s">
        <v>271</v>
      </c>
      <c r="B1401" s="52">
        <v>0</v>
      </c>
      <c r="C1401" s="85">
        <v>0</v>
      </c>
      <c r="D1401" s="52">
        <v>0</v>
      </c>
    </row>
    <row r="1402" spans="1:4" x14ac:dyDescent="0.25">
      <c r="A1402" s="88" t="s">
        <v>120</v>
      </c>
      <c r="B1402" s="52">
        <v>22579.919999999998</v>
      </c>
      <c r="C1402" s="85">
        <v>-90.79</v>
      </c>
      <c r="D1402" s="52">
        <v>22489.129999999997</v>
      </c>
    </row>
    <row r="1403" spans="1:4" x14ac:dyDescent="0.25">
      <c r="A1403" s="89" t="s">
        <v>269</v>
      </c>
      <c r="B1403" s="52">
        <v>22579.919999999998</v>
      </c>
      <c r="C1403" s="85">
        <v>-90.79</v>
      </c>
      <c r="D1403" s="52">
        <v>22489.129999999997</v>
      </c>
    </row>
    <row r="1404" spans="1:4" x14ac:dyDescent="0.25">
      <c r="A1404" s="89" t="s">
        <v>270</v>
      </c>
      <c r="B1404" s="52">
        <v>0</v>
      </c>
      <c r="C1404" s="85">
        <v>0</v>
      </c>
      <c r="D1404" s="52">
        <v>0</v>
      </c>
    </row>
    <row r="1405" spans="1:4" x14ac:dyDescent="0.25">
      <c r="A1405" s="89" t="s">
        <v>271</v>
      </c>
      <c r="B1405" s="52">
        <v>0</v>
      </c>
      <c r="C1405" s="85">
        <v>0</v>
      </c>
      <c r="D1405" s="52">
        <v>0</v>
      </c>
    </row>
    <row r="1406" spans="1:4" x14ac:dyDescent="0.25">
      <c r="A1406" s="86" t="s">
        <v>155</v>
      </c>
      <c r="B1406" s="52">
        <v>32521.5</v>
      </c>
      <c r="C1406" s="85">
        <v>88.96</v>
      </c>
      <c r="D1406" s="52">
        <v>32610.46</v>
      </c>
    </row>
    <row r="1407" spans="1:4" x14ac:dyDescent="0.25">
      <c r="A1407" s="87" t="s">
        <v>25</v>
      </c>
      <c r="B1407" s="52">
        <v>32521.5</v>
      </c>
      <c r="C1407" s="85">
        <v>88.96</v>
      </c>
      <c r="D1407" s="52">
        <v>32610.46</v>
      </c>
    </row>
    <row r="1408" spans="1:4" x14ac:dyDescent="0.25">
      <c r="A1408" s="88" t="s">
        <v>125</v>
      </c>
      <c r="B1408" s="52">
        <v>13184.82</v>
      </c>
      <c r="C1408" s="85">
        <v>138.88</v>
      </c>
      <c r="D1408" s="52">
        <v>13323.699999999999</v>
      </c>
    </row>
    <row r="1409" spans="1:4" x14ac:dyDescent="0.25">
      <c r="A1409" s="89" t="s">
        <v>300</v>
      </c>
      <c r="B1409" s="52">
        <v>13184.82</v>
      </c>
      <c r="C1409" s="85">
        <v>138.88</v>
      </c>
      <c r="D1409" s="52">
        <v>13323.699999999999</v>
      </c>
    </row>
    <row r="1410" spans="1:4" x14ac:dyDescent="0.25">
      <c r="A1410" s="88" t="s">
        <v>120</v>
      </c>
      <c r="B1410" s="52">
        <v>19336.68</v>
      </c>
      <c r="C1410" s="85">
        <v>-49.92</v>
      </c>
      <c r="D1410" s="52">
        <v>19286.760000000002</v>
      </c>
    </row>
    <row r="1411" spans="1:4" x14ac:dyDescent="0.25">
      <c r="A1411" s="89" t="s">
        <v>300</v>
      </c>
      <c r="B1411" s="52">
        <v>19336.68</v>
      </c>
      <c r="C1411" s="85">
        <v>-49.92</v>
      </c>
      <c r="D1411" s="52">
        <v>19286.760000000002</v>
      </c>
    </row>
    <row r="1412" spans="1:4" x14ac:dyDescent="0.25">
      <c r="A1412" s="86" t="s">
        <v>195</v>
      </c>
      <c r="B1412" s="52">
        <v>19439.989999999998</v>
      </c>
      <c r="C1412" s="85">
        <v>-156.62</v>
      </c>
      <c r="D1412" s="52">
        <v>19283.37</v>
      </c>
    </row>
    <row r="1413" spans="1:4" x14ac:dyDescent="0.25">
      <c r="A1413" s="87" t="s">
        <v>40</v>
      </c>
      <c r="B1413" s="52">
        <v>19439.989999999998</v>
      </c>
      <c r="C1413" s="85">
        <v>-156.62</v>
      </c>
      <c r="D1413" s="52">
        <v>19283.37</v>
      </c>
    </row>
    <row r="1414" spans="1:4" x14ac:dyDescent="0.25">
      <c r="A1414" s="88" t="s">
        <v>115</v>
      </c>
      <c r="B1414" s="52">
        <v>1629.32</v>
      </c>
      <c r="C1414" s="85">
        <v>66.509999999999991</v>
      </c>
      <c r="D1414" s="52">
        <v>1695.83</v>
      </c>
    </row>
    <row r="1415" spans="1:4" x14ac:dyDescent="0.25">
      <c r="A1415" s="89" t="s">
        <v>305</v>
      </c>
      <c r="B1415" s="52">
        <v>1.85</v>
      </c>
      <c r="C1415" s="85">
        <v>0.93</v>
      </c>
      <c r="D1415" s="52">
        <v>2.7800000000000002</v>
      </c>
    </row>
    <row r="1416" spans="1:4" x14ac:dyDescent="0.25">
      <c r="A1416" s="89" t="s">
        <v>310</v>
      </c>
      <c r="B1416" s="52">
        <v>139.47</v>
      </c>
      <c r="C1416" s="85">
        <v>4.6100000000000003</v>
      </c>
      <c r="D1416" s="52">
        <v>144.08000000000001</v>
      </c>
    </row>
    <row r="1417" spans="1:4" x14ac:dyDescent="0.25">
      <c r="A1417" s="89" t="s">
        <v>311</v>
      </c>
      <c r="B1417" s="52">
        <v>1197.97</v>
      </c>
      <c r="C1417" s="85">
        <v>48.04</v>
      </c>
      <c r="D1417" s="52">
        <v>1246.01</v>
      </c>
    </row>
    <row r="1418" spans="1:4" x14ac:dyDescent="0.25">
      <c r="A1418" s="89" t="s">
        <v>312</v>
      </c>
      <c r="B1418" s="52">
        <v>290.02999999999997</v>
      </c>
      <c r="C1418" s="85">
        <v>12.93</v>
      </c>
      <c r="D1418" s="52">
        <v>302.95999999999998</v>
      </c>
    </row>
    <row r="1419" spans="1:4" x14ac:dyDescent="0.25">
      <c r="A1419" s="88" t="s">
        <v>120</v>
      </c>
      <c r="B1419" s="52">
        <v>17810.669999999998</v>
      </c>
      <c r="C1419" s="85">
        <v>-223.13</v>
      </c>
      <c r="D1419" s="52">
        <v>17587.54</v>
      </c>
    </row>
    <row r="1420" spans="1:4" x14ac:dyDescent="0.25">
      <c r="A1420" s="89" t="s">
        <v>305</v>
      </c>
      <c r="B1420" s="52">
        <v>19.399999999999999</v>
      </c>
      <c r="C1420" s="85">
        <v>0</v>
      </c>
      <c r="D1420" s="52">
        <v>19.399999999999999</v>
      </c>
    </row>
    <row r="1421" spans="1:4" x14ac:dyDescent="0.25">
      <c r="A1421" s="89" t="s">
        <v>310</v>
      </c>
      <c r="B1421" s="52">
        <v>1523.03</v>
      </c>
      <c r="C1421" s="85">
        <v>-19.420000000000002</v>
      </c>
      <c r="D1421" s="52">
        <v>1503.61</v>
      </c>
    </row>
    <row r="1422" spans="1:4" x14ac:dyDescent="0.25">
      <c r="A1422" s="89" t="s">
        <v>311</v>
      </c>
      <c r="B1422" s="52">
        <v>13096.08</v>
      </c>
      <c r="C1422" s="85">
        <v>-164.91</v>
      </c>
      <c r="D1422" s="52">
        <v>12931.17</v>
      </c>
    </row>
    <row r="1423" spans="1:4" x14ac:dyDescent="0.25">
      <c r="A1423" s="89" t="s">
        <v>312</v>
      </c>
      <c r="B1423" s="52">
        <v>3172.16</v>
      </c>
      <c r="C1423" s="85">
        <v>-38.799999999999997</v>
      </c>
      <c r="D1423" s="52">
        <v>3133.3599999999997</v>
      </c>
    </row>
    <row r="1424" spans="1:4" x14ac:dyDescent="0.25">
      <c r="A1424" s="86" t="s">
        <v>130</v>
      </c>
      <c r="B1424" s="52">
        <v>82322.41</v>
      </c>
      <c r="C1424" s="85">
        <v>312.03999999999996</v>
      </c>
      <c r="D1424" s="52">
        <v>82634.45</v>
      </c>
    </row>
    <row r="1425" spans="1:4" x14ac:dyDescent="0.25">
      <c r="A1425" s="87" t="s">
        <v>9</v>
      </c>
      <c r="B1425" s="52">
        <v>82322.41</v>
      </c>
      <c r="C1425" s="85">
        <v>312.03999999999996</v>
      </c>
      <c r="D1425" s="52">
        <v>82634.45</v>
      </c>
    </row>
    <row r="1426" spans="1:4" x14ac:dyDescent="0.25">
      <c r="A1426" s="88" t="s">
        <v>125</v>
      </c>
      <c r="B1426" s="52">
        <v>34606.36</v>
      </c>
      <c r="C1426" s="85">
        <v>535.52</v>
      </c>
      <c r="D1426" s="52">
        <v>35141.879999999997</v>
      </c>
    </row>
    <row r="1427" spans="1:4" x14ac:dyDescent="0.25">
      <c r="A1427" s="89" t="s">
        <v>272</v>
      </c>
      <c r="B1427" s="52">
        <v>0</v>
      </c>
      <c r="C1427" s="85">
        <v>0</v>
      </c>
      <c r="D1427" s="52">
        <v>0</v>
      </c>
    </row>
    <row r="1428" spans="1:4" x14ac:dyDescent="0.25">
      <c r="A1428" s="89" t="s">
        <v>273</v>
      </c>
      <c r="B1428" s="52">
        <v>34606.36</v>
      </c>
      <c r="C1428" s="85">
        <v>535.52</v>
      </c>
      <c r="D1428" s="52">
        <v>35141.879999999997</v>
      </c>
    </row>
    <row r="1429" spans="1:4" x14ac:dyDescent="0.25">
      <c r="A1429" s="88" t="s">
        <v>120</v>
      </c>
      <c r="B1429" s="52">
        <v>47716.05</v>
      </c>
      <c r="C1429" s="85">
        <v>-223.48</v>
      </c>
      <c r="D1429" s="52">
        <v>47492.57</v>
      </c>
    </row>
    <row r="1430" spans="1:4" x14ac:dyDescent="0.25">
      <c r="A1430" s="89" t="s">
        <v>272</v>
      </c>
      <c r="B1430" s="52">
        <v>0</v>
      </c>
      <c r="C1430" s="85">
        <v>0</v>
      </c>
      <c r="D1430" s="52">
        <v>0</v>
      </c>
    </row>
    <row r="1431" spans="1:4" x14ac:dyDescent="0.25">
      <c r="A1431" s="89" t="s">
        <v>273</v>
      </c>
      <c r="B1431" s="52">
        <v>47716.05</v>
      </c>
      <c r="C1431" s="85">
        <v>-223.48</v>
      </c>
      <c r="D1431" s="52">
        <v>47492.57</v>
      </c>
    </row>
    <row r="1432" spans="1:4" x14ac:dyDescent="0.25">
      <c r="A1432" s="86" t="s">
        <v>199</v>
      </c>
      <c r="B1432" s="52">
        <v>12652.810000000001</v>
      </c>
      <c r="C1432" s="85">
        <v>-86.410000000000011</v>
      </c>
      <c r="D1432" s="52">
        <v>12566.400000000001</v>
      </c>
    </row>
    <row r="1433" spans="1:4" x14ac:dyDescent="0.25">
      <c r="A1433" s="87" t="s">
        <v>40</v>
      </c>
      <c r="B1433" s="52">
        <v>12652.810000000001</v>
      </c>
      <c r="C1433" s="85">
        <v>-86.410000000000011</v>
      </c>
      <c r="D1433" s="52">
        <v>12566.400000000001</v>
      </c>
    </row>
    <row r="1434" spans="1:4" x14ac:dyDescent="0.25">
      <c r="A1434" s="88" t="s">
        <v>115</v>
      </c>
      <c r="B1434" s="52">
        <v>1060.3499999999999</v>
      </c>
      <c r="C1434" s="85">
        <v>39.72</v>
      </c>
      <c r="D1434" s="52">
        <v>1100.07</v>
      </c>
    </row>
    <row r="1435" spans="1:4" x14ac:dyDescent="0.25">
      <c r="A1435" s="89" t="s">
        <v>313</v>
      </c>
      <c r="B1435" s="52">
        <v>574.51</v>
      </c>
      <c r="C1435" s="85">
        <v>21.25</v>
      </c>
      <c r="D1435" s="52">
        <v>595.76</v>
      </c>
    </row>
    <row r="1436" spans="1:4" x14ac:dyDescent="0.25">
      <c r="A1436" s="89" t="s">
        <v>314</v>
      </c>
      <c r="B1436" s="52">
        <v>283.56</v>
      </c>
      <c r="C1436" s="85">
        <v>12.01</v>
      </c>
      <c r="D1436" s="52">
        <v>295.57</v>
      </c>
    </row>
    <row r="1437" spans="1:4" x14ac:dyDescent="0.25">
      <c r="A1437" s="89" t="s">
        <v>315</v>
      </c>
      <c r="B1437" s="52">
        <v>201.36</v>
      </c>
      <c r="C1437" s="85">
        <v>6.46</v>
      </c>
      <c r="D1437" s="52">
        <v>207.82000000000002</v>
      </c>
    </row>
    <row r="1438" spans="1:4" x14ac:dyDescent="0.25">
      <c r="A1438" s="89" t="s">
        <v>316</v>
      </c>
      <c r="B1438" s="52">
        <v>0.92</v>
      </c>
      <c r="C1438" s="85">
        <v>0</v>
      </c>
      <c r="D1438" s="52">
        <v>0.92</v>
      </c>
    </row>
    <row r="1439" spans="1:4" x14ac:dyDescent="0.25">
      <c r="A1439" s="88" t="s">
        <v>120</v>
      </c>
      <c r="B1439" s="52">
        <v>11592.460000000003</v>
      </c>
      <c r="C1439" s="85">
        <v>-126.13000000000001</v>
      </c>
      <c r="D1439" s="52">
        <v>11466.330000000002</v>
      </c>
    </row>
    <row r="1440" spans="1:4" x14ac:dyDescent="0.25">
      <c r="A1440" s="89" t="s">
        <v>313</v>
      </c>
      <c r="B1440" s="52">
        <v>6286.12</v>
      </c>
      <c r="C1440" s="85">
        <v>-67.91</v>
      </c>
      <c r="D1440" s="52">
        <v>6218.21</v>
      </c>
    </row>
    <row r="1441" spans="1:4" x14ac:dyDescent="0.25">
      <c r="A1441" s="89" t="s">
        <v>314</v>
      </c>
      <c r="B1441" s="52">
        <v>3104.26</v>
      </c>
      <c r="C1441" s="85">
        <v>-48.52</v>
      </c>
      <c r="D1441" s="52">
        <v>3055.7400000000002</v>
      </c>
    </row>
    <row r="1442" spans="1:4" x14ac:dyDescent="0.25">
      <c r="A1442" s="89" t="s">
        <v>315</v>
      </c>
      <c r="B1442" s="52">
        <v>2192.38</v>
      </c>
      <c r="C1442" s="85">
        <v>-9.6999999999999993</v>
      </c>
      <c r="D1442" s="52">
        <v>2182.6800000000003</v>
      </c>
    </row>
    <row r="1443" spans="1:4" x14ac:dyDescent="0.25">
      <c r="A1443" s="89" t="s">
        <v>316</v>
      </c>
      <c r="B1443" s="52">
        <v>9.6999999999999993</v>
      </c>
      <c r="C1443" s="85">
        <v>0</v>
      </c>
      <c r="D1443" s="52">
        <v>9.6999999999999993</v>
      </c>
    </row>
    <row r="1444" spans="1:4" x14ac:dyDescent="0.25">
      <c r="A1444" s="86" t="s">
        <v>208</v>
      </c>
      <c r="B1444" s="52">
        <v>9150.6</v>
      </c>
      <c r="C1444" s="85">
        <v>48.160000000000004</v>
      </c>
      <c r="D1444" s="52">
        <v>9198.7599999999984</v>
      </c>
    </row>
    <row r="1445" spans="1:4" x14ac:dyDescent="0.25">
      <c r="A1445" s="87" t="s">
        <v>55</v>
      </c>
      <c r="B1445" s="52">
        <v>9150.6</v>
      </c>
      <c r="C1445" s="85">
        <v>48.160000000000004</v>
      </c>
      <c r="D1445" s="52">
        <v>9198.7599999999984</v>
      </c>
    </row>
    <row r="1446" spans="1:4" x14ac:dyDescent="0.25">
      <c r="A1446" s="88" t="s">
        <v>115</v>
      </c>
      <c r="B1446" s="52">
        <v>1927.39</v>
      </c>
      <c r="C1446" s="85">
        <v>75.84</v>
      </c>
      <c r="D1446" s="52">
        <v>2003.23</v>
      </c>
    </row>
    <row r="1447" spans="1:4" x14ac:dyDescent="0.25">
      <c r="A1447" s="89" t="s">
        <v>360</v>
      </c>
      <c r="B1447" s="52">
        <v>0</v>
      </c>
      <c r="C1447" s="85">
        <v>0</v>
      </c>
      <c r="D1447" s="52">
        <v>0</v>
      </c>
    </row>
    <row r="1448" spans="1:4" x14ac:dyDescent="0.25">
      <c r="A1448" s="89" t="s">
        <v>361</v>
      </c>
      <c r="B1448" s="52">
        <v>1927.39</v>
      </c>
      <c r="C1448" s="85">
        <v>75.84</v>
      </c>
      <c r="D1448" s="52">
        <v>2003.23</v>
      </c>
    </row>
    <row r="1449" spans="1:4" x14ac:dyDescent="0.25">
      <c r="A1449" s="89" t="s">
        <v>362</v>
      </c>
      <c r="B1449" s="52">
        <v>0</v>
      </c>
      <c r="C1449" s="85">
        <v>0</v>
      </c>
      <c r="D1449" s="52">
        <v>0</v>
      </c>
    </row>
    <row r="1450" spans="1:4" x14ac:dyDescent="0.25">
      <c r="A1450" s="89" t="s">
        <v>363</v>
      </c>
      <c r="B1450" s="52">
        <v>0</v>
      </c>
      <c r="C1450" s="85">
        <v>0</v>
      </c>
      <c r="D1450" s="52">
        <v>0</v>
      </c>
    </row>
    <row r="1451" spans="1:4" x14ac:dyDescent="0.25">
      <c r="A1451" s="89" t="s">
        <v>364</v>
      </c>
      <c r="B1451" s="52">
        <v>0</v>
      </c>
      <c r="C1451" s="85">
        <v>0</v>
      </c>
      <c r="D1451" s="52">
        <v>0</v>
      </c>
    </row>
    <row r="1452" spans="1:4" x14ac:dyDescent="0.25">
      <c r="A1452" s="88" t="s">
        <v>125</v>
      </c>
      <c r="B1452" s="52">
        <v>2212.59</v>
      </c>
      <c r="C1452" s="85">
        <v>0</v>
      </c>
      <c r="D1452" s="52">
        <v>2212.59</v>
      </c>
    </row>
    <row r="1453" spans="1:4" x14ac:dyDescent="0.25">
      <c r="A1453" s="89" t="s">
        <v>360</v>
      </c>
      <c r="B1453" s="52">
        <v>0</v>
      </c>
      <c r="C1453" s="85">
        <v>0</v>
      </c>
      <c r="D1453" s="52">
        <v>0</v>
      </c>
    </row>
    <row r="1454" spans="1:4" x14ac:dyDescent="0.25">
      <c r="A1454" s="89" t="s">
        <v>361</v>
      </c>
      <c r="B1454" s="52">
        <v>2212.59</v>
      </c>
      <c r="C1454" s="85">
        <v>0</v>
      </c>
      <c r="D1454" s="52">
        <v>2212.59</v>
      </c>
    </row>
    <row r="1455" spans="1:4" x14ac:dyDescent="0.25">
      <c r="A1455" s="89" t="s">
        <v>362</v>
      </c>
      <c r="B1455" s="52">
        <v>0</v>
      </c>
      <c r="C1455" s="85">
        <v>0</v>
      </c>
      <c r="D1455" s="52">
        <v>0</v>
      </c>
    </row>
    <row r="1456" spans="1:4" x14ac:dyDescent="0.25">
      <c r="A1456" s="89" t="s">
        <v>363</v>
      </c>
      <c r="B1456" s="52">
        <v>0</v>
      </c>
      <c r="C1456" s="85">
        <v>0</v>
      </c>
      <c r="D1456" s="52">
        <v>0</v>
      </c>
    </row>
    <row r="1457" spans="1:4" x14ac:dyDescent="0.25">
      <c r="A1457" s="89" t="s">
        <v>364</v>
      </c>
      <c r="B1457" s="52">
        <v>0</v>
      </c>
      <c r="C1457" s="85">
        <v>0</v>
      </c>
      <c r="D1457" s="52">
        <v>0</v>
      </c>
    </row>
    <row r="1458" spans="1:4" x14ac:dyDescent="0.25">
      <c r="A1458" s="88" t="s">
        <v>120</v>
      </c>
      <c r="B1458" s="52">
        <v>5010.62</v>
      </c>
      <c r="C1458" s="85">
        <v>-27.68</v>
      </c>
      <c r="D1458" s="52">
        <v>4982.9399999999996</v>
      </c>
    </row>
    <row r="1459" spans="1:4" x14ac:dyDescent="0.25">
      <c r="A1459" s="89" t="s">
        <v>360</v>
      </c>
      <c r="B1459" s="52">
        <v>0</v>
      </c>
      <c r="C1459" s="85">
        <v>0</v>
      </c>
      <c r="D1459" s="52">
        <v>0</v>
      </c>
    </row>
    <row r="1460" spans="1:4" x14ac:dyDescent="0.25">
      <c r="A1460" s="89" t="s">
        <v>361</v>
      </c>
      <c r="B1460" s="52">
        <v>5010.62</v>
      </c>
      <c r="C1460" s="85">
        <v>-27.68</v>
      </c>
      <c r="D1460" s="52">
        <v>4982.9399999999996</v>
      </c>
    </row>
    <row r="1461" spans="1:4" x14ac:dyDescent="0.25">
      <c r="A1461" s="89" t="s">
        <v>362</v>
      </c>
      <c r="B1461" s="52">
        <v>0</v>
      </c>
      <c r="C1461" s="85">
        <v>0</v>
      </c>
      <c r="D1461" s="52">
        <v>0</v>
      </c>
    </row>
    <row r="1462" spans="1:4" x14ac:dyDescent="0.25">
      <c r="A1462" s="89" t="s">
        <v>363</v>
      </c>
      <c r="B1462" s="52">
        <v>0</v>
      </c>
      <c r="C1462" s="85">
        <v>0</v>
      </c>
      <c r="D1462" s="52">
        <v>0</v>
      </c>
    </row>
    <row r="1463" spans="1:4" x14ac:dyDescent="0.25">
      <c r="A1463" s="89" t="s">
        <v>364</v>
      </c>
      <c r="B1463" s="52">
        <v>0</v>
      </c>
      <c r="C1463" s="85">
        <v>0</v>
      </c>
      <c r="D1463" s="52">
        <v>0</v>
      </c>
    </row>
    <row r="1464" spans="1:4" x14ac:dyDescent="0.25">
      <c r="A1464" s="86" t="s">
        <v>218</v>
      </c>
      <c r="B1464" s="52">
        <v>229486.38</v>
      </c>
      <c r="C1464" s="85">
        <v>1520.9700000000003</v>
      </c>
      <c r="D1464" s="52">
        <v>231007.34999999998</v>
      </c>
    </row>
    <row r="1465" spans="1:4" x14ac:dyDescent="0.25">
      <c r="A1465" s="87" t="s">
        <v>55</v>
      </c>
      <c r="B1465" s="52">
        <v>229486.38</v>
      </c>
      <c r="C1465" s="85">
        <v>1520.9700000000003</v>
      </c>
      <c r="D1465" s="52">
        <v>231007.34999999998</v>
      </c>
    </row>
    <row r="1466" spans="1:4" x14ac:dyDescent="0.25">
      <c r="A1466" s="88" t="s">
        <v>115</v>
      </c>
      <c r="B1466" s="52">
        <v>48318.19</v>
      </c>
      <c r="C1466" s="85">
        <v>1900.41</v>
      </c>
      <c r="D1466" s="52">
        <v>50218.600000000006</v>
      </c>
    </row>
    <row r="1467" spans="1:4" x14ac:dyDescent="0.25">
      <c r="A1467" s="89" t="s">
        <v>365</v>
      </c>
      <c r="B1467" s="52">
        <v>48318.19</v>
      </c>
      <c r="C1467" s="85">
        <v>1900.41</v>
      </c>
      <c r="D1467" s="52">
        <v>50218.600000000006</v>
      </c>
    </row>
    <row r="1468" spans="1:4" x14ac:dyDescent="0.25">
      <c r="A1468" s="88" t="s">
        <v>125</v>
      </c>
      <c r="B1468" s="52">
        <v>55520.59</v>
      </c>
      <c r="C1468" s="85">
        <v>257.27</v>
      </c>
      <c r="D1468" s="52">
        <v>55777.859999999993</v>
      </c>
    </row>
    <row r="1469" spans="1:4" x14ac:dyDescent="0.25">
      <c r="A1469" s="89" t="s">
        <v>365</v>
      </c>
      <c r="B1469" s="52">
        <v>55520.59</v>
      </c>
      <c r="C1469" s="85">
        <v>257.27</v>
      </c>
      <c r="D1469" s="52">
        <v>55777.859999999993</v>
      </c>
    </row>
    <row r="1470" spans="1:4" x14ac:dyDescent="0.25">
      <c r="A1470" s="88" t="s">
        <v>120</v>
      </c>
      <c r="B1470" s="52">
        <v>125647.6</v>
      </c>
      <c r="C1470" s="85">
        <v>-636.71</v>
      </c>
      <c r="D1470" s="52">
        <v>125010.89</v>
      </c>
    </row>
    <row r="1471" spans="1:4" x14ac:dyDescent="0.25">
      <c r="A1471" s="89" t="s">
        <v>365</v>
      </c>
      <c r="B1471" s="52">
        <v>125647.6</v>
      </c>
      <c r="C1471" s="85">
        <v>-636.71</v>
      </c>
      <c r="D1471" s="52">
        <v>125010.89</v>
      </c>
    </row>
    <row r="1472" spans="1:4" x14ac:dyDescent="0.25">
      <c r="A1472" s="86" t="s">
        <v>156</v>
      </c>
      <c r="B1472" s="52">
        <v>55956.5</v>
      </c>
      <c r="C1472" s="85">
        <v>150.13</v>
      </c>
      <c r="D1472" s="52">
        <v>56106.630000000005</v>
      </c>
    </row>
    <row r="1473" spans="1:4" x14ac:dyDescent="0.25">
      <c r="A1473" s="87" t="s">
        <v>25</v>
      </c>
      <c r="B1473" s="52">
        <v>55956.5</v>
      </c>
      <c r="C1473" s="85">
        <v>150.13</v>
      </c>
      <c r="D1473" s="52">
        <v>56106.630000000005</v>
      </c>
    </row>
    <row r="1474" spans="1:4" x14ac:dyDescent="0.25">
      <c r="A1474" s="88" t="s">
        <v>125</v>
      </c>
      <c r="B1474" s="52">
        <v>22693.81</v>
      </c>
      <c r="C1474" s="85">
        <v>249.97</v>
      </c>
      <c r="D1474" s="52">
        <v>22943.78</v>
      </c>
    </row>
    <row r="1475" spans="1:4" x14ac:dyDescent="0.25">
      <c r="A1475" s="89" t="s">
        <v>301</v>
      </c>
      <c r="B1475" s="52">
        <v>0</v>
      </c>
      <c r="C1475" s="85">
        <v>0</v>
      </c>
      <c r="D1475" s="52">
        <v>0</v>
      </c>
    </row>
    <row r="1476" spans="1:4" x14ac:dyDescent="0.25">
      <c r="A1476" s="89" t="s">
        <v>302</v>
      </c>
      <c r="B1476" s="52">
        <v>20267.95</v>
      </c>
      <c r="C1476" s="85">
        <v>222.19</v>
      </c>
      <c r="D1476" s="52">
        <v>20490.14</v>
      </c>
    </row>
    <row r="1477" spans="1:4" x14ac:dyDescent="0.25">
      <c r="A1477" s="89" t="s">
        <v>303</v>
      </c>
      <c r="B1477" s="52">
        <v>1462.92</v>
      </c>
      <c r="C1477" s="85">
        <v>18.52</v>
      </c>
      <c r="D1477" s="52">
        <v>1481.44</v>
      </c>
    </row>
    <row r="1478" spans="1:4" x14ac:dyDescent="0.25">
      <c r="A1478" s="89" t="s">
        <v>345</v>
      </c>
      <c r="B1478" s="52">
        <v>962.94</v>
      </c>
      <c r="C1478" s="85">
        <v>9.26</v>
      </c>
      <c r="D1478" s="52">
        <v>972.2</v>
      </c>
    </row>
    <row r="1479" spans="1:4" x14ac:dyDescent="0.25">
      <c r="A1479" s="88" t="s">
        <v>120</v>
      </c>
      <c r="B1479" s="52">
        <v>33262.69</v>
      </c>
      <c r="C1479" s="85">
        <v>-99.839999999999989</v>
      </c>
      <c r="D1479" s="52">
        <v>33162.850000000006</v>
      </c>
    </row>
    <row r="1480" spans="1:4" x14ac:dyDescent="0.25">
      <c r="A1480" s="89" t="s">
        <v>301</v>
      </c>
      <c r="B1480" s="52">
        <v>0</v>
      </c>
      <c r="C1480" s="85">
        <v>0</v>
      </c>
      <c r="D1480" s="52">
        <v>0</v>
      </c>
    </row>
    <row r="1481" spans="1:4" x14ac:dyDescent="0.25">
      <c r="A1481" s="89" t="s">
        <v>302</v>
      </c>
      <c r="B1481" s="52">
        <v>29708.81</v>
      </c>
      <c r="C1481" s="85">
        <v>-89.85</v>
      </c>
      <c r="D1481" s="52">
        <v>29618.960000000003</v>
      </c>
    </row>
    <row r="1482" spans="1:4" x14ac:dyDescent="0.25">
      <c r="A1482" s="89" t="s">
        <v>303</v>
      </c>
      <c r="B1482" s="52">
        <v>2136.3200000000002</v>
      </c>
      <c r="C1482" s="85">
        <v>-9.99</v>
      </c>
      <c r="D1482" s="52">
        <v>2126.3300000000004</v>
      </c>
    </row>
    <row r="1483" spans="1:4" x14ac:dyDescent="0.25">
      <c r="A1483" s="89" t="s">
        <v>345</v>
      </c>
      <c r="B1483" s="52">
        <v>1417.56</v>
      </c>
      <c r="C1483" s="85">
        <v>0</v>
      </c>
      <c r="D1483" s="52">
        <v>1417.56</v>
      </c>
    </row>
    <row r="1484" spans="1:4" x14ac:dyDescent="0.25">
      <c r="A1484" s="86" t="s">
        <v>182</v>
      </c>
      <c r="B1484" s="52">
        <v>98375.74</v>
      </c>
      <c r="C1484" s="85">
        <v>-840.13</v>
      </c>
      <c r="D1484" s="52">
        <v>97535.61</v>
      </c>
    </row>
    <row r="1485" spans="1:4" x14ac:dyDescent="0.25">
      <c r="A1485" s="87" t="s">
        <v>19</v>
      </c>
      <c r="B1485" s="52">
        <v>98375.74</v>
      </c>
      <c r="C1485" s="85">
        <v>-840.13</v>
      </c>
      <c r="D1485" s="52">
        <v>97535.61</v>
      </c>
    </row>
    <row r="1486" spans="1:4" x14ac:dyDescent="0.25">
      <c r="A1486" s="88" t="s">
        <v>120</v>
      </c>
      <c r="B1486" s="52">
        <v>98375.74</v>
      </c>
      <c r="C1486" s="85">
        <v>-840.13</v>
      </c>
      <c r="D1486" s="52">
        <v>97535.61</v>
      </c>
    </row>
    <row r="1487" spans="1:4" x14ac:dyDescent="0.25">
      <c r="A1487" s="89" t="s">
        <v>404</v>
      </c>
      <c r="B1487" s="52">
        <v>0</v>
      </c>
      <c r="C1487" s="85">
        <v>0</v>
      </c>
      <c r="D1487" s="52">
        <v>0</v>
      </c>
    </row>
    <row r="1488" spans="1:4" x14ac:dyDescent="0.25">
      <c r="A1488" s="89" t="s">
        <v>405</v>
      </c>
      <c r="B1488" s="52">
        <v>98375.74</v>
      </c>
      <c r="C1488" s="85">
        <v>-840.13</v>
      </c>
      <c r="D1488" s="52">
        <v>97535.61</v>
      </c>
    </row>
    <row r="1489" spans="1:4" x14ac:dyDescent="0.25">
      <c r="A1489" s="86" t="s">
        <v>233</v>
      </c>
      <c r="B1489" s="52">
        <v>14919.97</v>
      </c>
      <c r="C1489" s="85">
        <v>-124.73999999999998</v>
      </c>
      <c r="D1489" s="52">
        <v>14795.23</v>
      </c>
    </row>
    <row r="1490" spans="1:4" x14ac:dyDescent="0.25">
      <c r="A1490" s="87" t="s">
        <v>40</v>
      </c>
      <c r="B1490" s="52">
        <v>14919.97</v>
      </c>
      <c r="C1490" s="85">
        <v>-124.73999999999998</v>
      </c>
      <c r="D1490" s="52">
        <v>14795.23</v>
      </c>
    </row>
    <row r="1491" spans="1:4" x14ac:dyDescent="0.25">
      <c r="A1491" s="88" t="s">
        <v>115</v>
      </c>
      <c r="B1491" s="52">
        <v>1251.54</v>
      </c>
      <c r="C1491" s="85">
        <v>49.870000000000005</v>
      </c>
      <c r="D1491" s="52">
        <v>1301.4100000000001</v>
      </c>
    </row>
    <row r="1492" spans="1:4" x14ac:dyDescent="0.25">
      <c r="A1492" s="89" t="s">
        <v>317</v>
      </c>
      <c r="B1492" s="52">
        <v>208.74</v>
      </c>
      <c r="C1492" s="85">
        <v>8.31</v>
      </c>
      <c r="D1492" s="52">
        <v>217.05</v>
      </c>
    </row>
    <row r="1493" spans="1:4" x14ac:dyDescent="0.25">
      <c r="A1493" s="89" t="s">
        <v>318</v>
      </c>
      <c r="B1493" s="52">
        <v>0</v>
      </c>
      <c r="C1493" s="85">
        <v>0</v>
      </c>
      <c r="D1493" s="52">
        <v>0</v>
      </c>
    </row>
    <row r="1494" spans="1:4" x14ac:dyDescent="0.25">
      <c r="A1494" s="89" t="s">
        <v>319</v>
      </c>
      <c r="B1494" s="52">
        <v>556.96</v>
      </c>
      <c r="C1494" s="85">
        <v>22.17</v>
      </c>
      <c r="D1494" s="52">
        <v>579.13</v>
      </c>
    </row>
    <row r="1495" spans="1:4" x14ac:dyDescent="0.25">
      <c r="A1495" s="89" t="s">
        <v>320</v>
      </c>
      <c r="B1495" s="52">
        <v>485.84</v>
      </c>
      <c r="C1495" s="85">
        <v>19.39</v>
      </c>
      <c r="D1495" s="52">
        <v>505.22999999999996</v>
      </c>
    </row>
    <row r="1496" spans="1:4" x14ac:dyDescent="0.25">
      <c r="A1496" s="88" t="s">
        <v>120</v>
      </c>
      <c r="B1496" s="52">
        <v>13668.43</v>
      </c>
      <c r="C1496" s="85">
        <v>-174.61</v>
      </c>
      <c r="D1496" s="52">
        <v>13493.82</v>
      </c>
    </row>
    <row r="1497" spans="1:4" x14ac:dyDescent="0.25">
      <c r="A1497" s="89" t="s">
        <v>317</v>
      </c>
      <c r="B1497" s="52">
        <v>2279.69</v>
      </c>
      <c r="C1497" s="85">
        <v>-19.399999999999999</v>
      </c>
      <c r="D1497" s="52">
        <v>2260.29</v>
      </c>
    </row>
    <row r="1498" spans="1:4" x14ac:dyDescent="0.25">
      <c r="A1498" s="89" t="s">
        <v>318</v>
      </c>
      <c r="B1498" s="52">
        <v>0</v>
      </c>
      <c r="C1498" s="85">
        <v>0</v>
      </c>
      <c r="D1498" s="52">
        <v>0</v>
      </c>
    </row>
    <row r="1499" spans="1:4" x14ac:dyDescent="0.25">
      <c r="A1499" s="89" t="s">
        <v>319</v>
      </c>
      <c r="B1499" s="52">
        <v>6082.4</v>
      </c>
      <c r="C1499" s="85">
        <v>-77.599999999999994</v>
      </c>
      <c r="D1499" s="52">
        <v>6004.7999999999993</v>
      </c>
    </row>
    <row r="1500" spans="1:4" x14ac:dyDescent="0.25">
      <c r="A1500" s="89" t="s">
        <v>320</v>
      </c>
      <c r="B1500" s="52">
        <v>5306.34</v>
      </c>
      <c r="C1500" s="85">
        <v>-77.61</v>
      </c>
      <c r="D1500" s="52">
        <v>5228.7300000000005</v>
      </c>
    </row>
    <row r="1501" spans="1:4" x14ac:dyDescent="0.25">
      <c r="A1501" s="86" t="s">
        <v>220</v>
      </c>
      <c r="B1501" s="52">
        <v>28792.53</v>
      </c>
      <c r="C1501" s="85">
        <v>807.4899999999999</v>
      </c>
      <c r="D1501" s="52">
        <v>29600.020000000004</v>
      </c>
    </row>
    <row r="1502" spans="1:4" x14ac:dyDescent="0.25">
      <c r="A1502" s="87" t="s">
        <v>83</v>
      </c>
      <c r="B1502" s="52">
        <v>28792.53</v>
      </c>
      <c r="C1502" s="85">
        <v>807.4899999999999</v>
      </c>
      <c r="D1502" s="52">
        <v>29600.020000000004</v>
      </c>
    </row>
    <row r="1503" spans="1:4" x14ac:dyDescent="0.25">
      <c r="A1503" s="88" t="s">
        <v>115</v>
      </c>
      <c r="B1503" s="52">
        <v>17583.09</v>
      </c>
      <c r="C1503" s="85">
        <v>767.15</v>
      </c>
      <c r="D1503" s="52">
        <v>18350.240000000002</v>
      </c>
    </row>
    <row r="1504" spans="1:4" x14ac:dyDescent="0.25">
      <c r="A1504" s="89" t="s">
        <v>367</v>
      </c>
      <c r="B1504" s="52">
        <v>0</v>
      </c>
      <c r="C1504" s="85">
        <v>0</v>
      </c>
      <c r="D1504" s="52">
        <v>0</v>
      </c>
    </row>
    <row r="1505" spans="1:4" x14ac:dyDescent="0.25">
      <c r="A1505" s="89" t="s">
        <v>368</v>
      </c>
      <c r="B1505" s="52">
        <v>0</v>
      </c>
      <c r="C1505" s="85">
        <v>0</v>
      </c>
      <c r="D1505" s="52">
        <v>0</v>
      </c>
    </row>
    <row r="1506" spans="1:4" x14ac:dyDescent="0.25">
      <c r="A1506" s="89" t="s">
        <v>369</v>
      </c>
      <c r="B1506" s="52">
        <v>0</v>
      </c>
      <c r="C1506" s="85">
        <v>0</v>
      </c>
      <c r="D1506" s="52">
        <v>0</v>
      </c>
    </row>
    <row r="1507" spans="1:4" x14ac:dyDescent="0.25">
      <c r="A1507" s="89" t="s">
        <v>370</v>
      </c>
      <c r="B1507" s="52">
        <v>0</v>
      </c>
      <c r="C1507" s="85">
        <v>0</v>
      </c>
      <c r="D1507" s="52">
        <v>0</v>
      </c>
    </row>
    <row r="1508" spans="1:4" x14ac:dyDescent="0.25">
      <c r="A1508" s="89" t="s">
        <v>371</v>
      </c>
      <c r="B1508" s="52">
        <v>17583.09</v>
      </c>
      <c r="C1508" s="85">
        <v>767.15</v>
      </c>
      <c r="D1508" s="52">
        <v>18350.240000000002</v>
      </c>
    </row>
    <row r="1509" spans="1:4" x14ac:dyDescent="0.25">
      <c r="A1509" s="88" t="s">
        <v>125</v>
      </c>
      <c r="B1509" s="52">
        <v>7278.19</v>
      </c>
      <c r="C1509" s="85">
        <v>60.55</v>
      </c>
      <c r="D1509" s="52">
        <v>7338.74</v>
      </c>
    </row>
    <row r="1510" spans="1:4" x14ac:dyDescent="0.25">
      <c r="A1510" s="89" t="s">
        <v>367</v>
      </c>
      <c r="B1510" s="52">
        <v>0</v>
      </c>
      <c r="C1510" s="85">
        <v>0</v>
      </c>
      <c r="D1510" s="52">
        <v>0</v>
      </c>
    </row>
    <row r="1511" spans="1:4" x14ac:dyDescent="0.25">
      <c r="A1511" s="89" t="s">
        <v>368</v>
      </c>
      <c r="B1511" s="52">
        <v>0</v>
      </c>
      <c r="C1511" s="85">
        <v>0</v>
      </c>
      <c r="D1511" s="52">
        <v>0</v>
      </c>
    </row>
    <row r="1512" spans="1:4" x14ac:dyDescent="0.25">
      <c r="A1512" s="89" t="s">
        <v>369</v>
      </c>
      <c r="B1512" s="52">
        <v>0</v>
      </c>
      <c r="C1512" s="85">
        <v>0</v>
      </c>
      <c r="D1512" s="52">
        <v>0</v>
      </c>
    </row>
    <row r="1513" spans="1:4" x14ac:dyDescent="0.25">
      <c r="A1513" s="89" t="s">
        <v>370</v>
      </c>
      <c r="B1513" s="52">
        <v>0</v>
      </c>
      <c r="C1513" s="85">
        <v>0</v>
      </c>
      <c r="D1513" s="52">
        <v>0</v>
      </c>
    </row>
    <row r="1514" spans="1:4" x14ac:dyDescent="0.25">
      <c r="A1514" s="89" t="s">
        <v>371</v>
      </c>
      <c r="B1514" s="52">
        <v>7278.19</v>
      </c>
      <c r="C1514" s="85">
        <v>60.55</v>
      </c>
      <c r="D1514" s="52">
        <v>7338.74</v>
      </c>
    </row>
    <row r="1515" spans="1:4" x14ac:dyDescent="0.25">
      <c r="A1515" s="88" t="s">
        <v>120</v>
      </c>
      <c r="B1515" s="52">
        <v>3931.25</v>
      </c>
      <c r="C1515" s="85">
        <v>-20.21</v>
      </c>
      <c r="D1515" s="52">
        <v>3911.04</v>
      </c>
    </row>
    <row r="1516" spans="1:4" x14ac:dyDescent="0.25">
      <c r="A1516" s="89" t="s">
        <v>367</v>
      </c>
      <c r="B1516" s="52">
        <v>0</v>
      </c>
      <c r="C1516" s="85">
        <v>0</v>
      </c>
      <c r="D1516" s="52">
        <v>0</v>
      </c>
    </row>
    <row r="1517" spans="1:4" x14ac:dyDescent="0.25">
      <c r="A1517" s="89" t="s">
        <v>368</v>
      </c>
      <c r="B1517" s="52">
        <v>0</v>
      </c>
      <c r="C1517" s="85">
        <v>0</v>
      </c>
      <c r="D1517" s="52">
        <v>0</v>
      </c>
    </row>
    <row r="1518" spans="1:4" x14ac:dyDescent="0.25">
      <c r="A1518" s="89" t="s">
        <v>369</v>
      </c>
      <c r="B1518" s="52">
        <v>0</v>
      </c>
      <c r="C1518" s="85">
        <v>0</v>
      </c>
      <c r="D1518" s="52">
        <v>0</v>
      </c>
    </row>
    <row r="1519" spans="1:4" x14ac:dyDescent="0.25">
      <c r="A1519" s="89" t="s">
        <v>370</v>
      </c>
      <c r="B1519" s="52">
        <v>0</v>
      </c>
      <c r="C1519" s="85">
        <v>0</v>
      </c>
      <c r="D1519" s="52">
        <v>0</v>
      </c>
    </row>
    <row r="1520" spans="1:4" x14ac:dyDescent="0.25">
      <c r="A1520" s="89" t="s">
        <v>371</v>
      </c>
      <c r="B1520" s="52">
        <v>3931.25</v>
      </c>
      <c r="C1520" s="85">
        <v>-20.21</v>
      </c>
      <c r="D1520" s="52">
        <v>3911.04</v>
      </c>
    </row>
    <row r="1521" spans="1:4" x14ac:dyDescent="0.25">
      <c r="A1521" s="86" t="s">
        <v>219</v>
      </c>
      <c r="B1521" s="52">
        <v>55364.56</v>
      </c>
      <c r="C1521" s="85">
        <v>367.9</v>
      </c>
      <c r="D1521" s="52">
        <v>55732.46</v>
      </c>
    </row>
    <row r="1522" spans="1:4" x14ac:dyDescent="0.25">
      <c r="A1522" s="87" t="s">
        <v>55</v>
      </c>
      <c r="B1522" s="52">
        <v>55364.56</v>
      </c>
      <c r="C1522" s="85">
        <v>367.9</v>
      </c>
      <c r="D1522" s="52">
        <v>55732.46</v>
      </c>
    </row>
    <row r="1523" spans="1:4" x14ac:dyDescent="0.25">
      <c r="A1523" s="88" t="s">
        <v>115</v>
      </c>
      <c r="B1523" s="52">
        <v>11658.52</v>
      </c>
      <c r="C1523" s="85">
        <v>458.56</v>
      </c>
      <c r="D1523" s="52">
        <v>12117.08</v>
      </c>
    </row>
    <row r="1524" spans="1:4" x14ac:dyDescent="0.25">
      <c r="A1524" s="89" t="s">
        <v>366</v>
      </c>
      <c r="B1524" s="52">
        <v>11658.52</v>
      </c>
      <c r="C1524" s="85">
        <v>458.56</v>
      </c>
      <c r="D1524" s="52">
        <v>12117.08</v>
      </c>
    </row>
    <row r="1525" spans="1:4" x14ac:dyDescent="0.25">
      <c r="A1525" s="88" t="s">
        <v>125</v>
      </c>
      <c r="B1525" s="52">
        <v>13393.16</v>
      </c>
      <c r="C1525" s="85">
        <v>58.81</v>
      </c>
      <c r="D1525" s="52">
        <v>13451.97</v>
      </c>
    </row>
    <row r="1526" spans="1:4" x14ac:dyDescent="0.25">
      <c r="A1526" s="89" t="s">
        <v>366</v>
      </c>
      <c r="B1526" s="52">
        <v>13393.16</v>
      </c>
      <c r="C1526" s="85">
        <v>58.81</v>
      </c>
      <c r="D1526" s="52">
        <v>13451.97</v>
      </c>
    </row>
    <row r="1527" spans="1:4" x14ac:dyDescent="0.25">
      <c r="A1527" s="88" t="s">
        <v>120</v>
      </c>
      <c r="B1527" s="52">
        <v>30312.880000000001</v>
      </c>
      <c r="C1527" s="85">
        <v>-149.47</v>
      </c>
      <c r="D1527" s="52">
        <v>30163.41</v>
      </c>
    </row>
    <row r="1528" spans="1:4" x14ac:dyDescent="0.25">
      <c r="A1528" s="89" t="s">
        <v>366</v>
      </c>
      <c r="B1528" s="52">
        <v>30312.880000000001</v>
      </c>
      <c r="C1528" s="85">
        <v>-149.47</v>
      </c>
      <c r="D1528" s="52">
        <v>30163.41</v>
      </c>
    </row>
    <row r="1529" spans="1:4" x14ac:dyDescent="0.25">
      <c r="A1529" s="86" t="s">
        <v>239</v>
      </c>
      <c r="B1529" s="52">
        <v>10919.939999999999</v>
      </c>
      <c r="C1529" s="85">
        <v>71.56</v>
      </c>
      <c r="D1529" s="52">
        <v>10991.5</v>
      </c>
    </row>
    <row r="1530" spans="1:4" x14ac:dyDescent="0.25">
      <c r="A1530" s="87" t="s">
        <v>55</v>
      </c>
      <c r="B1530" s="52">
        <v>10919.939999999999</v>
      </c>
      <c r="C1530" s="85">
        <v>71.56</v>
      </c>
      <c r="D1530" s="52">
        <v>10991.5</v>
      </c>
    </row>
    <row r="1531" spans="1:4" x14ac:dyDescent="0.25">
      <c r="A1531" s="88" t="s">
        <v>115</v>
      </c>
      <c r="B1531" s="52">
        <v>2301.4699999999998</v>
      </c>
      <c r="C1531" s="85">
        <v>90.07</v>
      </c>
      <c r="D1531" s="52">
        <v>2391.54</v>
      </c>
    </row>
    <row r="1532" spans="1:4" x14ac:dyDescent="0.25">
      <c r="A1532" s="89" t="s">
        <v>335</v>
      </c>
      <c r="B1532" s="52">
        <v>0</v>
      </c>
      <c r="C1532" s="85">
        <v>0</v>
      </c>
      <c r="D1532" s="52">
        <v>0</v>
      </c>
    </row>
    <row r="1533" spans="1:4" x14ac:dyDescent="0.25">
      <c r="A1533" s="89" t="s">
        <v>339</v>
      </c>
      <c r="B1533" s="52">
        <v>0</v>
      </c>
      <c r="C1533" s="85">
        <v>0</v>
      </c>
      <c r="D1533" s="52">
        <v>0</v>
      </c>
    </row>
    <row r="1534" spans="1:4" x14ac:dyDescent="0.25">
      <c r="A1534" s="89" t="s">
        <v>340</v>
      </c>
      <c r="B1534" s="52">
        <v>0</v>
      </c>
      <c r="C1534" s="85">
        <v>0</v>
      </c>
      <c r="D1534" s="52">
        <v>0</v>
      </c>
    </row>
    <row r="1535" spans="1:4" x14ac:dyDescent="0.25">
      <c r="A1535" s="89" t="s">
        <v>341</v>
      </c>
      <c r="B1535" s="52">
        <v>2301.4699999999998</v>
      </c>
      <c r="C1535" s="85">
        <v>90.07</v>
      </c>
      <c r="D1535" s="52">
        <v>2391.54</v>
      </c>
    </row>
    <row r="1536" spans="1:4" x14ac:dyDescent="0.25">
      <c r="A1536" s="88" t="s">
        <v>125</v>
      </c>
      <c r="B1536" s="52">
        <v>2638.94</v>
      </c>
      <c r="C1536" s="85">
        <v>14.7</v>
      </c>
      <c r="D1536" s="52">
        <v>2653.64</v>
      </c>
    </row>
    <row r="1537" spans="1:4" x14ac:dyDescent="0.25">
      <c r="A1537" s="89" t="s">
        <v>335</v>
      </c>
      <c r="B1537" s="52">
        <v>0</v>
      </c>
      <c r="C1537" s="85">
        <v>0</v>
      </c>
      <c r="D1537" s="52">
        <v>0</v>
      </c>
    </row>
    <row r="1538" spans="1:4" x14ac:dyDescent="0.25">
      <c r="A1538" s="89" t="s">
        <v>339</v>
      </c>
      <c r="B1538" s="52">
        <v>0</v>
      </c>
      <c r="C1538" s="85">
        <v>0</v>
      </c>
      <c r="D1538" s="52">
        <v>0</v>
      </c>
    </row>
    <row r="1539" spans="1:4" x14ac:dyDescent="0.25">
      <c r="A1539" s="89" t="s">
        <v>340</v>
      </c>
      <c r="B1539" s="52">
        <v>0</v>
      </c>
      <c r="C1539" s="85">
        <v>0</v>
      </c>
      <c r="D1539" s="52">
        <v>0</v>
      </c>
    </row>
    <row r="1540" spans="1:4" x14ac:dyDescent="0.25">
      <c r="A1540" s="89" t="s">
        <v>341</v>
      </c>
      <c r="B1540" s="52">
        <v>2638.94</v>
      </c>
      <c r="C1540" s="85">
        <v>14.7</v>
      </c>
      <c r="D1540" s="52">
        <v>2653.64</v>
      </c>
    </row>
    <row r="1541" spans="1:4" x14ac:dyDescent="0.25">
      <c r="A1541" s="88" t="s">
        <v>120</v>
      </c>
      <c r="B1541" s="52">
        <v>5979.53</v>
      </c>
      <c r="C1541" s="85">
        <v>-33.21</v>
      </c>
      <c r="D1541" s="52">
        <v>5946.32</v>
      </c>
    </row>
    <row r="1542" spans="1:4" x14ac:dyDescent="0.25">
      <c r="A1542" s="89" t="s">
        <v>335</v>
      </c>
      <c r="B1542" s="52">
        <v>0</v>
      </c>
      <c r="C1542" s="85">
        <v>0</v>
      </c>
      <c r="D1542" s="52">
        <v>0</v>
      </c>
    </row>
    <row r="1543" spans="1:4" x14ac:dyDescent="0.25">
      <c r="A1543" s="89" t="s">
        <v>339</v>
      </c>
      <c r="B1543" s="52">
        <v>0</v>
      </c>
      <c r="C1543" s="85">
        <v>0</v>
      </c>
      <c r="D1543" s="52">
        <v>0</v>
      </c>
    </row>
    <row r="1544" spans="1:4" x14ac:dyDescent="0.25">
      <c r="A1544" s="89" t="s">
        <v>340</v>
      </c>
      <c r="B1544" s="52">
        <v>0</v>
      </c>
      <c r="C1544" s="85">
        <v>0</v>
      </c>
      <c r="D1544" s="52">
        <v>0</v>
      </c>
    </row>
    <row r="1545" spans="1:4" x14ac:dyDescent="0.25">
      <c r="A1545" s="89" t="s">
        <v>341</v>
      </c>
      <c r="B1545" s="52">
        <v>5979.53</v>
      </c>
      <c r="C1545" s="85">
        <v>-33.21</v>
      </c>
      <c r="D1545" s="52">
        <v>5946.32</v>
      </c>
    </row>
    <row r="1546" spans="1:4" x14ac:dyDescent="0.25">
      <c r="A1546" s="86" t="s">
        <v>240</v>
      </c>
      <c r="B1546" s="52">
        <v>0</v>
      </c>
      <c r="C1546" s="85">
        <v>0</v>
      </c>
      <c r="D1546" s="52">
        <v>0</v>
      </c>
    </row>
    <row r="1547" spans="1:4" x14ac:dyDescent="0.25">
      <c r="A1547" s="87" t="s">
        <v>22</v>
      </c>
      <c r="B1547" s="52">
        <v>0</v>
      </c>
      <c r="C1547" s="85">
        <v>0</v>
      </c>
      <c r="D1547" s="52">
        <v>0</v>
      </c>
    </row>
    <row r="1548" spans="1:4" x14ac:dyDescent="0.25">
      <c r="A1548" s="88" t="s">
        <v>115</v>
      </c>
      <c r="B1548" s="52">
        <v>0</v>
      </c>
      <c r="C1548" s="85">
        <v>0</v>
      </c>
      <c r="D1548" s="52">
        <v>0</v>
      </c>
    </row>
    <row r="1549" spans="1:4" x14ac:dyDescent="0.25">
      <c r="A1549" s="89" t="s">
        <v>342</v>
      </c>
      <c r="B1549" s="52">
        <v>0</v>
      </c>
      <c r="C1549" s="85">
        <v>0</v>
      </c>
      <c r="D1549" s="52">
        <v>0</v>
      </c>
    </row>
    <row r="1550" spans="1:4" x14ac:dyDescent="0.25">
      <c r="A1550" s="88" t="s">
        <v>125</v>
      </c>
      <c r="B1550" s="52">
        <v>0</v>
      </c>
      <c r="C1550" s="85">
        <v>0</v>
      </c>
      <c r="D1550" s="52">
        <v>0</v>
      </c>
    </row>
    <row r="1551" spans="1:4" x14ac:dyDescent="0.25">
      <c r="A1551" s="89" t="s">
        <v>342</v>
      </c>
      <c r="B1551" s="52">
        <v>0</v>
      </c>
      <c r="C1551" s="85">
        <v>0</v>
      </c>
      <c r="D1551" s="52">
        <v>0</v>
      </c>
    </row>
    <row r="1552" spans="1:4" x14ac:dyDescent="0.25">
      <c r="A1552" s="1" t="s">
        <v>252</v>
      </c>
      <c r="B1552" s="52">
        <v>9812779.4999999907</v>
      </c>
      <c r="C1552" s="85">
        <v>138231.59999999995</v>
      </c>
      <c r="D1552" s="52">
        <v>9951011.0999999996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DF41-B4EA-42C4-AF49-15033D3883B4}">
  <dimension ref="A1:T890"/>
  <sheetViews>
    <sheetView topLeftCell="C1" workbookViewId="0">
      <selection activeCell="B15" sqref="B15"/>
    </sheetView>
  </sheetViews>
  <sheetFormatPr defaultRowHeight="15" x14ac:dyDescent="0.25"/>
  <cols>
    <col min="1" max="1" width="11" bestFit="1" customWidth="1"/>
    <col min="2" max="2" width="32.7109375" bestFit="1" customWidth="1"/>
    <col min="3" max="3" width="11.42578125" bestFit="1" customWidth="1"/>
    <col min="4" max="4" width="13.5703125" bestFit="1" customWidth="1"/>
    <col min="5" max="5" width="12.7109375" bestFit="1" customWidth="1"/>
    <col min="6" max="7" width="15.5703125" bestFit="1" customWidth="1"/>
    <col min="8" max="8" width="14.7109375" bestFit="1" customWidth="1"/>
    <col min="9" max="9" width="23.85546875" bestFit="1" customWidth="1"/>
    <col min="10" max="10" width="23" bestFit="1" customWidth="1"/>
    <col min="11" max="11" width="25.85546875" bestFit="1" customWidth="1"/>
    <col min="12" max="12" width="24.7109375" bestFit="1" customWidth="1"/>
    <col min="13" max="13" width="27.140625" bestFit="1" customWidth="1"/>
    <col min="14" max="14" width="17.42578125" bestFit="1" customWidth="1"/>
    <col min="15" max="15" width="17.85546875" bestFit="1" customWidth="1"/>
    <col min="16" max="16" width="21" bestFit="1" customWidth="1"/>
    <col min="17" max="17" width="29.28515625" bestFit="1" customWidth="1"/>
    <col min="18" max="18" width="25.7109375" bestFit="1" customWidth="1"/>
    <col min="19" max="19" width="26.7109375" bestFit="1" customWidth="1"/>
    <col min="20" max="20" width="19.85546875" bestFit="1" customWidth="1"/>
  </cols>
  <sheetData>
    <row r="1" spans="1:20" x14ac:dyDescent="0.25">
      <c r="A1" s="75" t="s">
        <v>1</v>
      </c>
      <c r="B1" s="75" t="s">
        <v>101</v>
      </c>
      <c r="C1" s="75" t="s">
        <v>102</v>
      </c>
      <c r="D1" s="75" t="s">
        <v>103</v>
      </c>
      <c r="E1" s="75" t="s">
        <v>104</v>
      </c>
      <c r="F1" s="75" t="s">
        <v>3</v>
      </c>
      <c r="G1" s="75" t="s">
        <v>105</v>
      </c>
      <c r="H1" s="75" t="s">
        <v>106</v>
      </c>
      <c r="I1" s="76" t="s">
        <v>107</v>
      </c>
      <c r="J1" s="77" t="s">
        <v>250</v>
      </c>
      <c r="K1" s="78" t="s">
        <v>251</v>
      </c>
      <c r="L1" s="79" t="s">
        <v>259</v>
      </c>
      <c r="M1" s="80" t="s">
        <v>108</v>
      </c>
      <c r="N1" s="81" t="s">
        <v>109</v>
      </c>
      <c r="O1" s="82" t="s">
        <v>260</v>
      </c>
      <c r="P1" s="76" t="s">
        <v>110</v>
      </c>
      <c r="Q1" s="81" t="s">
        <v>244</v>
      </c>
      <c r="R1" s="80" t="s">
        <v>249</v>
      </c>
      <c r="S1" s="80" t="s">
        <v>409</v>
      </c>
      <c r="T1" s="83" t="s">
        <v>111</v>
      </c>
    </row>
    <row r="2" spans="1:20" x14ac:dyDescent="0.25">
      <c r="A2" s="58" t="s">
        <v>261</v>
      </c>
      <c r="B2" s="58" t="s">
        <v>112</v>
      </c>
      <c r="C2" s="58" t="s">
        <v>113</v>
      </c>
      <c r="D2" s="58" t="s">
        <v>114</v>
      </c>
      <c r="E2" s="58" t="s">
        <v>115</v>
      </c>
      <c r="F2" s="58" t="s">
        <v>9</v>
      </c>
      <c r="G2" s="58" t="s">
        <v>13</v>
      </c>
      <c r="H2" s="58" t="s">
        <v>344</v>
      </c>
      <c r="I2" s="33">
        <v>94926</v>
      </c>
      <c r="J2" s="59">
        <v>74566.244138496506</v>
      </c>
      <c r="K2" s="60">
        <v>7148557.4208277296</v>
      </c>
      <c r="L2" s="61"/>
      <c r="M2" s="62">
        <v>1.0430949875459301E-2</v>
      </c>
      <c r="N2" s="63">
        <v>1.36</v>
      </c>
      <c r="O2" s="64">
        <v>1.2818000000000001</v>
      </c>
      <c r="P2" s="33">
        <v>990</v>
      </c>
      <c r="Q2" s="63">
        <v>1268.98</v>
      </c>
      <c r="R2" s="62">
        <v>35.89</v>
      </c>
      <c r="S2" s="62">
        <f>SUM(Q2:R2)</f>
        <v>1304.8700000000001</v>
      </c>
      <c r="T2" s="65">
        <v>44623.853001273099</v>
      </c>
    </row>
    <row r="3" spans="1:20" x14ac:dyDescent="0.25">
      <c r="A3" s="58" t="s">
        <v>261</v>
      </c>
      <c r="B3" s="58" t="s">
        <v>112</v>
      </c>
      <c r="C3" s="58" t="s">
        <v>116</v>
      </c>
      <c r="D3" s="58" t="s">
        <v>117</v>
      </c>
      <c r="E3" s="58" t="s">
        <v>115</v>
      </c>
      <c r="F3" s="58" t="s">
        <v>9</v>
      </c>
      <c r="G3" s="58" t="s">
        <v>13</v>
      </c>
      <c r="H3" s="58" t="s">
        <v>344</v>
      </c>
      <c r="I3" s="33">
        <v>155096</v>
      </c>
      <c r="J3" s="59">
        <v>74566.244138496506</v>
      </c>
      <c r="K3" s="60">
        <v>7358604.2491703099</v>
      </c>
      <c r="L3" s="61"/>
      <c r="M3" s="62">
        <v>1.0133204832547401E-2</v>
      </c>
      <c r="N3" s="63">
        <v>1.4</v>
      </c>
      <c r="O3" s="64">
        <v>1.3194999999999999</v>
      </c>
      <c r="P3" s="33">
        <v>1571</v>
      </c>
      <c r="Q3" s="63">
        <v>2072.9299999999998</v>
      </c>
      <c r="R3" s="62">
        <v>72.569999999999993</v>
      </c>
      <c r="S3" s="62">
        <f t="shared" ref="S3:S66" si="0">SUM(Q3:R3)</f>
        <v>2145.5</v>
      </c>
      <c r="T3" s="65">
        <v>44623.853001273099</v>
      </c>
    </row>
    <row r="4" spans="1:20" x14ac:dyDescent="0.25">
      <c r="A4" s="58" t="s">
        <v>261</v>
      </c>
      <c r="B4" s="58" t="s">
        <v>112</v>
      </c>
      <c r="C4" s="58" t="s">
        <v>118</v>
      </c>
      <c r="D4" s="58" t="s">
        <v>119</v>
      </c>
      <c r="E4" s="58" t="s">
        <v>120</v>
      </c>
      <c r="F4" s="58" t="s">
        <v>9</v>
      </c>
      <c r="G4" s="58" t="s">
        <v>13</v>
      </c>
      <c r="H4" s="58" t="s">
        <v>344</v>
      </c>
      <c r="I4" s="33">
        <v>0</v>
      </c>
      <c r="J4" s="59">
        <v>74566.244138496506</v>
      </c>
      <c r="K4" s="60">
        <v>7356223.3976251297</v>
      </c>
      <c r="L4" s="61"/>
      <c r="M4" s="62">
        <v>1.01364844578496E-2</v>
      </c>
      <c r="N4" s="63">
        <v>11.9</v>
      </c>
      <c r="O4" s="64">
        <v>11.186</v>
      </c>
      <c r="P4" s="33">
        <v>0</v>
      </c>
      <c r="Q4" s="63">
        <v>0</v>
      </c>
      <c r="R4" s="62">
        <v>-11.19</v>
      </c>
      <c r="S4" s="62">
        <f t="shared" si="0"/>
        <v>-11.19</v>
      </c>
      <c r="T4" s="65">
        <v>44623.853001273099</v>
      </c>
    </row>
    <row r="5" spans="1:20" x14ac:dyDescent="0.25">
      <c r="A5" s="58" t="s">
        <v>261</v>
      </c>
      <c r="B5" s="58" t="s">
        <v>112</v>
      </c>
      <c r="C5" s="58" t="s">
        <v>121</v>
      </c>
      <c r="D5" s="58" t="s">
        <v>122</v>
      </c>
      <c r="E5" s="58" t="s">
        <v>120</v>
      </c>
      <c r="F5" s="58" t="s">
        <v>9</v>
      </c>
      <c r="G5" s="58" t="s">
        <v>13</v>
      </c>
      <c r="H5" s="58" t="s">
        <v>344</v>
      </c>
      <c r="I5" s="33">
        <v>13282</v>
      </c>
      <c r="J5" s="59">
        <v>74566.244138496506</v>
      </c>
      <c r="K5" s="60">
        <v>5728480.7869578004</v>
      </c>
      <c r="L5" s="61"/>
      <c r="M5" s="62">
        <v>1.30167573064509E-2</v>
      </c>
      <c r="N5" s="63">
        <v>7.43</v>
      </c>
      <c r="O5" s="64">
        <v>6.9842000000000004</v>
      </c>
      <c r="P5" s="33">
        <v>172</v>
      </c>
      <c r="Q5" s="63">
        <v>1201.28</v>
      </c>
      <c r="R5" s="62">
        <v>-6.98</v>
      </c>
      <c r="S5" s="62">
        <f t="shared" si="0"/>
        <v>1194.3</v>
      </c>
      <c r="T5" s="65">
        <v>44623.853001273099</v>
      </c>
    </row>
    <row r="6" spans="1:20" x14ac:dyDescent="0.25">
      <c r="A6" s="58" t="s">
        <v>261</v>
      </c>
      <c r="B6" s="58" t="s">
        <v>112</v>
      </c>
      <c r="C6" s="58" t="s">
        <v>123</v>
      </c>
      <c r="D6" s="58" t="s">
        <v>124</v>
      </c>
      <c r="E6" s="58" t="s">
        <v>125</v>
      </c>
      <c r="F6" s="58" t="s">
        <v>9</v>
      </c>
      <c r="G6" s="58" t="s">
        <v>13</v>
      </c>
      <c r="H6" s="58" t="s">
        <v>344</v>
      </c>
      <c r="I6" s="33">
        <v>5569</v>
      </c>
      <c r="J6" s="59">
        <v>74566.244138496506</v>
      </c>
      <c r="K6" s="60">
        <v>6453830.0055849198</v>
      </c>
      <c r="L6" s="61"/>
      <c r="M6" s="62">
        <v>1.15537973689994E-2</v>
      </c>
      <c r="N6" s="63">
        <v>13.1</v>
      </c>
      <c r="O6" s="64">
        <v>12.314</v>
      </c>
      <c r="P6" s="33">
        <v>64</v>
      </c>
      <c r="Q6" s="63">
        <v>788.1</v>
      </c>
      <c r="R6" s="62">
        <v>0</v>
      </c>
      <c r="S6" s="62">
        <f t="shared" si="0"/>
        <v>788.1</v>
      </c>
      <c r="T6" s="65">
        <v>44623.853001273099</v>
      </c>
    </row>
    <row r="7" spans="1:20" x14ac:dyDescent="0.25">
      <c r="A7" s="58" t="s">
        <v>261</v>
      </c>
      <c r="B7" s="58" t="s">
        <v>112</v>
      </c>
      <c r="C7" s="58" t="s">
        <v>126</v>
      </c>
      <c r="D7" s="58" t="s">
        <v>122</v>
      </c>
      <c r="E7" s="58" t="s">
        <v>125</v>
      </c>
      <c r="F7" s="58" t="s">
        <v>9</v>
      </c>
      <c r="G7" s="58" t="s">
        <v>13</v>
      </c>
      <c r="H7" s="58" t="s">
        <v>344</v>
      </c>
      <c r="I7" s="33">
        <v>5655</v>
      </c>
      <c r="J7" s="59">
        <v>74566.244138496506</v>
      </c>
      <c r="K7" s="60">
        <v>5728480.7869578004</v>
      </c>
      <c r="L7" s="61"/>
      <c r="M7" s="62">
        <v>1.30167573064509E-2</v>
      </c>
      <c r="N7" s="63">
        <v>12.66</v>
      </c>
      <c r="O7" s="64">
        <v>11.900399999999999</v>
      </c>
      <c r="P7" s="33">
        <v>73</v>
      </c>
      <c r="Q7" s="63">
        <v>868.73</v>
      </c>
      <c r="R7" s="62">
        <v>11.9</v>
      </c>
      <c r="S7" s="62">
        <f t="shared" si="0"/>
        <v>880.63</v>
      </c>
      <c r="T7" s="65">
        <v>44623.853001273099</v>
      </c>
    </row>
    <row r="8" spans="1:20" x14ac:dyDescent="0.25">
      <c r="A8" s="58" t="s">
        <v>262</v>
      </c>
      <c r="B8" s="58" t="s">
        <v>112</v>
      </c>
      <c r="C8" s="58" t="s">
        <v>113</v>
      </c>
      <c r="D8" s="58" t="s">
        <v>114</v>
      </c>
      <c r="E8" s="58" t="s">
        <v>115</v>
      </c>
      <c r="F8" s="58" t="s">
        <v>9</v>
      </c>
      <c r="G8" s="58" t="s">
        <v>13</v>
      </c>
      <c r="H8" s="58" t="s">
        <v>344</v>
      </c>
      <c r="I8" s="33">
        <v>94926</v>
      </c>
      <c r="J8" s="59">
        <v>166988.87486586499</v>
      </c>
      <c r="K8" s="60">
        <v>7148557.4208277296</v>
      </c>
      <c r="L8" s="61"/>
      <c r="M8" s="62">
        <v>2.33598004513937E-2</v>
      </c>
      <c r="N8" s="63">
        <v>1.36</v>
      </c>
      <c r="O8" s="64">
        <v>1.2818000000000001</v>
      </c>
      <c r="P8" s="33">
        <v>2217</v>
      </c>
      <c r="Q8" s="63">
        <v>2841.75</v>
      </c>
      <c r="R8" s="62">
        <v>78.180000000000007</v>
      </c>
      <c r="S8" s="62">
        <f t="shared" si="0"/>
        <v>2919.93</v>
      </c>
      <c r="T8" s="65">
        <v>44623.853001273099</v>
      </c>
    </row>
    <row r="9" spans="1:20" x14ac:dyDescent="0.25">
      <c r="A9" s="58" t="s">
        <v>262</v>
      </c>
      <c r="B9" s="58" t="s">
        <v>112</v>
      </c>
      <c r="C9" s="58" t="s">
        <v>116</v>
      </c>
      <c r="D9" s="58" t="s">
        <v>117</v>
      </c>
      <c r="E9" s="58" t="s">
        <v>115</v>
      </c>
      <c r="F9" s="58" t="s">
        <v>9</v>
      </c>
      <c r="G9" s="58" t="s">
        <v>13</v>
      </c>
      <c r="H9" s="58" t="s">
        <v>344</v>
      </c>
      <c r="I9" s="33">
        <v>155096</v>
      </c>
      <c r="J9" s="59">
        <v>166988.87486586499</v>
      </c>
      <c r="K9" s="60">
        <v>7358604.2491703099</v>
      </c>
      <c r="L9" s="61"/>
      <c r="M9" s="62">
        <v>2.2693009327780199E-2</v>
      </c>
      <c r="N9" s="63">
        <v>1.4</v>
      </c>
      <c r="O9" s="64">
        <v>1.3194999999999999</v>
      </c>
      <c r="P9" s="33">
        <v>3519</v>
      </c>
      <c r="Q9" s="63">
        <v>4643.32</v>
      </c>
      <c r="R9" s="62">
        <v>160.99</v>
      </c>
      <c r="S9" s="62">
        <f t="shared" si="0"/>
        <v>4804.3099999999995</v>
      </c>
      <c r="T9" s="65">
        <v>44623.853001273099</v>
      </c>
    </row>
    <row r="10" spans="1:20" x14ac:dyDescent="0.25">
      <c r="A10" s="58" t="s">
        <v>266</v>
      </c>
      <c r="B10" s="58" t="s">
        <v>127</v>
      </c>
      <c r="C10" s="58" t="s">
        <v>126</v>
      </c>
      <c r="D10" s="58" t="s">
        <v>122</v>
      </c>
      <c r="E10" s="58" t="s">
        <v>125</v>
      </c>
      <c r="F10" s="58" t="s">
        <v>9</v>
      </c>
      <c r="G10" s="58" t="s">
        <v>13</v>
      </c>
      <c r="H10" s="58" t="s">
        <v>344</v>
      </c>
      <c r="I10" s="33">
        <v>5655</v>
      </c>
      <c r="J10" s="66">
        <v>8079.6983288656202</v>
      </c>
      <c r="K10" s="60">
        <v>5728480.7869578004</v>
      </c>
      <c r="L10" s="61"/>
      <c r="M10" s="62">
        <v>1.41044347172481E-3</v>
      </c>
      <c r="N10" s="63">
        <v>12.66</v>
      </c>
      <c r="O10" s="64">
        <v>11.900399999999999</v>
      </c>
      <c r="P10" s="33">
        <v>7</v>
      </c>
      <c r="Q10" s="63">
        <v>83.3</v>
      </c>
      <c r="R10" s="62">
        <v>11.9</v>
      </c>
      <c r="S10" s="62">
        <f t="shared" si="0"/>
        <v>95.2</v>
      </c>
      <c r="T10" s="65">
        <v>44623.853001273099</v>
      </c>
    </row>
    <row r="11" spans="1:20" x14ac:dyDescent="0.25">
      <c r="A11" s="58" t="s">
        <v>267</v>
      </c>
      <c r="B11" s="58" t="s">
        <v>127</v>
      </c>
      <c r="C11" s="58" t="s">
        <v>113</v>
      </c>
      <c r="D11" s="58" t="s">
        <v>114</v>
      </c>
      <c r="E11" s="58" t="s">
        <v>115</v>
      </c>
      <c r="F11" s="58" t="s">
        <v>9</v>
      </c>
      <c r="G11" s="58" t="s">
        <v>13</v>
      </c>
      <c r="H11" s="58" t="s">
        <v>344</v>
      </c>
      <c r="I11" s="33">
        <v>94926</v>
      </c>
      <c r="J11" s="66">
        <v>113597.012554741</v>
      </c>
      <c r="K11" s="60">
        <v>7148557.4208277296</v>
      </c>
      <c r="L11" s="61"/>
      <c r="M11" s="62">
        <v>1.5890900200895001E-2</v>
      </c>
      <c r="N11" s="63">
        <v>1.36</v>
      </c>
      <c r="O11" s="64">
        <v>1.2818000000000001</v>
      </c>
      <c r="P11" s="33">
        <v>1508</v>
      </c>
      <c r="Q11" s="63">
        <v>1932.95</v>
      </c>
      <c r="R11" s="62">
        <v>53.82</v>
      </c>
      <c r="S11" s="62">
        <f t="shared" si="0"/>
        <v>1986.77</v>
      </c>
      <c r="T11" s="65">
        <v>44623.853001273099</v>
      </c>
    </row>
    <row r="12" spans="1:20" x14ac:dyDescent="0.25">
      <c r="A12" s="58" t="s">
        <v>267</v>
      </c>
      <c r="B12" s="58" t="s">
        <v>127</v>
      </c>
      <c r="C12" s="58" t="s">
        <v>116</v>
      </c>
      <c r="D12" s="58" t="s">
        <v>117</v>
      </c>
      <c r="E12" s="58" t="s">
        <v>115</v>
      </c>
      <c r="F12" s="58" t="s">
        <v>9</v>
      </c>
      <c r="G12" s="58" t="s">
        <v>13</v>
      </c>
      <c r="H12" s="58" t="s">
        <v>344</v>
      </c>
      <c r="I12" s="33">
        <v>155096</v>
      </c>
      <c r="J12" s="66">
        <v>113597.012554741</v>
      </c>
      <c r="K12" s="60">
        <v>7358604.2491703099</v>
      </c>
      <c r="L12" s="61"/>
      <c r="M12" s="62">
        <v>1.5437304237084001E-2</v>
      </c>
      <c r="N12" s="63">
        <v>1.4</v>
      </c>
      <c r="O12" s="64">
        <v>1.3194999999999999</v>
      </c>
      <c r="P12" s="33">
        <v>2394</v>
      </c>
      <c r="Q12" s="63">
        <v>3158.88</v>
      </c>
      <c r="R12" s="62">
        <v>106.88</v>
      </c>
      <c r="S12" s="62">
        <f t="shared" si="0"/>
        <v>3265.76</v>
      </c>
      <c r="T12" s="65">
        <v>44623.853001273099</v>
      </c>
    </row>
    <row r="13" spans="1:20" x14ac:dyDescent="0.25">
      <c r="A13" s="58" t="s">
        <v>267</v>
      </c>
      <c r="B13" s="58" t="s">
        <v>127</v>
      </c>
      <c r="C13" s="58" t="s">
        <v>118</v>
      </c>
      <c r="D13" s="58" t="s">
        <v>119</v>
      </c>
      <c r="E13" s="58" t="s">
        <v>120</v>
      </c>
      <c r="F13" s="58" t="s">
        <v>9</v>
      </c>
      <c r="G13" s="58" t="s">
        <v>13</v>
      </c>
      <c r="H13" s="58" t="s">
        <v>344</v>
      </c>
      <c r="I13" s="33">
        <v>0</v>
      </c>
      <c r="J13" s="66">
        <v>113597.012554741</v>
      </c>
      <c r="K13" s="60">
        <v>7356223.3976251297</v>
      </c>
      <c r="L13" s="61"/>
      <c r="M13" s="62">
        <v>1.5442300541255199E-2</v>
      </c>
      <c r="N13" s="63">
        <v>11.9</v>
      </c>
      <c r="O13" s="64">
        <v>11.186</v>
      </c>
      <c r="P13" s="33">
        <v>0</v>
      </c>
      <c r="Q13" s="63">
        <v>0</v>
      </c>
      <c r="R13" s="62">
        <v>0</v>
      </c>
      <c r="S13" s="62">
        <f t="shared" si="0"/>
        <v>0</v>
      </c>
      <c r="T13" s="65">
        <v>44623.853001273099</v>
      </c>
    </row>
    <row r="14" spans="1:20" x14ac:dyDescent="0.25">
      <c r="A14" s="58" t="s">
        <v>267</v>
      </c>
      <c r="B14" s="58" t="s">
        <v>127</v>
      </c>
      <c r="C14" s="58" t="s">
        <v>121</v>
      </c>
      <c r="D14" s="58" t="s">
        <v>122</v>
      </c>
      <c r="E14" s="58" t="s">
        <v>120</v>
      </c>
      <c r="F14" s="58" t="s">
        <v>9</v>
      </c>
      <c r="G14" s="58" t="s">
        <v>13</v>
      </c>
      <c r="H14" s="58" t="s">
        <v>344</v>
      </c>
      <c r="I14" s="33">
        <v>13282</v>
      </c>
      <c r="J14" s="66">
        <v>113597.012554741</v>
      </c>
      <c r="K14" s="60">
        <v>5728480.7869578004</v>
      </c>
      <c r="L14" s="61"/>
      <c r="M14" s="62">
        <v>1.9830216209046299E-2</v>
      </c>
      <c r="N14" s="63">
        <v>7.43</v>
      </c>
      <c r="O14" s="64">
        <v>6.9842000000000004</v>
      </c>
      <c r="P14" s="33">
        <v>263</v>
      </c>
      <c r="Q14" s="63">
        <v>1836.84</v>
      </c>
      <c r="R14" s="62">
        <v>-6.98</v>
      </c>
      <c r="S14" s="62">
        <f t="shared" si="0"/>
        <v>1829.86</v>
      </c>
      <c r="T14" s="65">
        <v>44623.853001273099</v>
      </c>
    </row>
    <row r="15" spans="1:20" x14ac:dyDescent="0.25">
      <c r="A15" s="58" t="s">
        <v>267</v>
      </c>
      <c r="B15" s="58" t="s">
        <v>127</v>
      </c>
      <c r="C15" s="58" t="s">
        <v>123</v>
      </c>
      <c r="D15" s="58" t="s">
        <v>124</v>
      </c>
      <c r="E15" s="58" t="s">
        <v>125</v>
      </c>
      <c r="F15" s="58" t="s">
        <v>9</v>
      </c>
      <c r="G15" s="58" t="s">
        <v>13</v>
      </c>
      <c r="H15" s="58" t="s">
        <v>344</v>
      </c>
      <c r="I15" s="33">
        <v>5569</v>
      </c>
      <c r="J15" s="66">
        <v>113597.012554741</v>
      </c>
      <c r="K15" s="60">
        <v>6453830.0055849198</v>
      </c>
      <c r="L15" s="61"/>
      <c r="M15" s="62">
        <v>1.7601488179335101E-2</v>
      </c>
      <c r="N15" s="63">
        <v>13.1</v>
      </c>
      <c r="O15" s="64">
        <v>12.314</v>
      </c>
      <c r="P15" s="33">
        <v>98</v>
      </c>
      <c r="Q15" s="63">
        <v>1206.77</v>
      </c>
      <c r="R15" s="62">
        <v>24.62</v>
      </c>
      <c r="S15" s="62">
        <f t="shared" si="0"/>
        <v>1231.3899999999999</v>
      </c>
      <c r="T15" s="65">
        <v>44623.853001273099</v>
      </c>
    </row>
    <row r="16" spans="1:20" x14ac:dyDescent="0.25">
      <c r="A16" s="58" t="s">
        <v>267</v>
      </c>
      <c r="B16" s="58" t="s">
        <v>127</v>
      </c>
      <c r="C16" s="58" t="s">
        <v>126</v>
      </c>
      <c r="D16" s="58" t="s">
        <v>122</v>
      </c>
      <c r="E16" s="58" t="s">
        <v>125</v>
      </c>
      <c r="F16" s="58" t="s">
        <v>9</v>
      </c>
      <c r="G16" s="58" t="s">
        <v>13</v>
      </c>
      <c r="H16" s="58" t="s">
        <v>344</v>
      </c>
      <c r="I16" s="33">
        <v>5655</v>
      </c>
      <c r="J16" s="66">
        <v>113597.012554741</v>
      </c>
      <c r="K16" s="60">
        <v>5728480.7869578004</v>
      </c>
      <c r="L16" s="61"/>
      <c r="M16" s="62">
        <v>1.9830216209046299E-2</v>
      </c>
      <c r="N16" s="63">
        <v>12.66</v>
      </c>
      <c r="O16" s="64">
        <v>11.900399999999999</v>
      </c>
      <c r="P16" s="33">
        <v>112</v>
      </c>
      <c r="Q16" s="63">
        <v>1332.84</v>
      </c>
      <c r="R16" s="62">
        <v>23.81</v>
      </c>
      <c r="S16" s="62">
        <f t="shared" si="0"/>
        <v>1356.6499999999999</v>
      </c>
      <c r="T16" s="65">
        <v>44623.853001273099</v>
      </c>
    </row>
    <row r="17" spans="1:20" x14ac:dyDescent="0.25">
      <c r="A17" s="58" t="s">
        <v>268</v>
      </c>
      <c r="B17" s="58" t="s">
        <v>127</v>
      </c>
      <c r="C17" s="58" t="s">
        <v>113</v>
      </c>
      <c r="D17" s="58" t="s">
        <v>114</v>
      </c>
      <c r="E17" s="58" t="s">
        <v>115</v>
      </c>
      <c r="F17" s="58" t="s">
        <v>9</v>
      </c>
      <c r="G17" s="58" t="s">
        <v>128</v>
      </c>
      <c r="H17" s="58" t="s">
        <v>344</v>
      </c>
      <c r="I17" s="33">
        <v>94926</v>
      </c>
      <c r="J17" s="66">
        <v>2380.8515451829699</v>
      </c>
      <c r="K17" s="60"/>
      <c r="L17" s="61"/>
      <c r="M17" s="62"/>
      <c r="N17" s="63">
        <v>1.36</v>
      </c>
      <c r="O17" s="64">
        <v>1.2818000000000001</v>
      </c>
      <c r="P17" s="33"/>
      <c r="Q17" s="63">
        <v>0</v>
      </c>
      <c r="R17" s="62">
        <v>0</v>
      </c>
      <c r="S17" s="62">
        <f t="shared" si="0"/>
        <v>0</v>
      </c>
      <c r="T17" s="65">
        <v>44623.853001273099</v>
      </c>
    </row>
    <row r="18" spans="1:20" x14ac:dyDescent="0.25">
      <c r="A18" s="58" t="s">
        <v>268</v>
      </c>
      <c r="B18" s="58" t="s">
        <v>127</v>
      </c>
      <c r="C18" s="58" t="s">
        <v>116</v>
      </c>
      <c r="D18" s="58" t="s">
        <v>117</v>
      </c>
      <c r="E18" s="58" t="s">
        <v>115</v>
      </c>
      <c r="F18" s="58" t="s">
        <v>9</v>
      </c>
      <c r="G18" s="58" t="s">
        <v>13</v>
      </c>
      <c r="H18" s="58" t="s">
        <v>344</v>
      </c>
      <c r="I18" s="33">
        <v>155096</v>
      </c>
      <c r="J18" s="66">
        <v>2380.8515451829699</v>
      </c>
      <c r="K18" s="60">
        <v>7358604.2491703099</v>
      </c>
      <c r="L18" s="61"/>
      <c r="M18" s="62">
        <v>3.2354662169139099E-4</v>
      </c>
      <c r="N18" s="63">
        <v>1.4</v>
      </c>
      <c r="O18" s="64">
        <v>1.3194999999999999</v>
      </c>
      <c r="P18" s="33">
        <v>50</v>
      </c>
      <c r="Q18" s="63">
        <v>65.97</v>
      </c>
      <c r="R18" s="62">
        <v>1.32</v>
      </c>
      <c r="S18" s="62">
        <f t="shared" si="0"/>
        <v>67.289999999999992</v>
      </c>
      <c r="T18" s="65">
        <v>44623.853001273099</v>
      </c>
    </row>
    <row r="19" spans="1:20" x14ac:dyDescent="0.25">
      <c r="A19" s="58" t="s">
        <v>268</v>
      </c>
      <c r="B19" s="58" t="s">
        <v>127</v>
      </c>
      <c r="C19" s="58" t="s">
        <v>118</v>
      </c>
      <c r="D19" s="58" t="s">
        <v>119</v>
      </c>
      <c r="E19" s="58" t="s">
        <v>120</v>
      </c>
      <c r="F19" s="58" t="s">
        <v>9</v>
      </c>
      <c r="G19" s="58" t="s">
        <v>128</v>
      </c>
      <c r="H19" s="58" t="s">
        <v>344</v>
      </c>
      <c r="I19" s="33">
        <v>0</v>
      </c>
      <c r="J19" s="66">
        <v>2380.8515451829699</v>
      </c>
      <c r="K19" s="60"/>
      <c r="L19" s="61"/>
      <c r="M19" s="62"/>
      <c r="N19" s="63">
        <v>11.9</v>
      </c>
      <c r="O19" s="64">
        <v>11.186</v>
      </c>
      <c r="P19" s="33"/>
      <c r="Q19" s="63">
        <v>0</v>
      </c>
      <c r="R19" s="62">
        <v>0</v>
      </c>
      <c r="S19" s="62">
        <f t="shared" si="0"/>
        <v>0</v>
      </c>
      <c r="T19" s="65">
        <v>44623.853001273099</v>
      </c>
    </row>
    <row r="20" spans="1:20" x14ac:dyDescent="0.25">
      <c r="A20" s="58" t="s">
        <v>268</v>
      </c>
      <c r="B20" s="58" t="s">
        <v>127</v>
      </c>
      <c r="C20" s="58" t="s">
        <v>121</v>
      </c>
      <c r="D20" s="58" t="s">
        <v>122</v>
      </c>
      <c r="E20" s="58" t="s">
        <v>120</v>
      </c>
      <c r="F20" s="58" t="s">
        <v>9</v>
      </c>
      <c r="G20" s="58" t="s">
        <v>13</v>
      </c>
      <c r="H20" s="58" t="s">
        <v>344</v>
      </c>
      <c r="I20" s="33">
        <v>13282</v>
      </c>
      <c r="J20" s="66">
        <v>2380.8515451829699</v>
      </c>
      <c r="K20" s="60">
        <v>5728480.7869578004</v>
      </c>
      <c r="L20" s="61"/>
      <c r="M20" s="62">
        <v>4.15616571605429E-4</v>
      </c>
      <c r="N20" s="63">
        <v>7.43</v>
      </c>
      <c r="O20" s="64">
        <v>6.9842000000000004</v>
      </c>
      <c r="P20" s="33">
        <v>5</v>
      </c>
      <c r="Q20" s="63">
        <v>34.92</v>
      </c>
      <c r="R20" s="62">
        <v>0</v>
      </c>
      <c r="S20" s="62">
        <f t="shared" si="0"/>
        <v>34.92</v>
      </c>
      <c r="T20" s="65">
        <v>44623.853001273099</v>
      </c>
    </row>
    <row r="21" spans="1:20" x14ac:dyDescent="0.25">
      <c r="A21" s="58" t="s">
        <v>268</v>
      </c>
      <c r="B21" s="58" t="s">
        <v>127</v>
      </c>
      <c r="C21" s="58" t="s">
        <v>123</v>
      </c>
      <c r="D21" s="58" t="s">
        <v>124</v>
      </c>
      <c r="E21" s="58" t="s">
        <v>125</v>
      </c>
      <c r="F21" s="58" t="s">
        <v>9</v>
      </c>
      <c r="G21" s="58" t="s">
        <v>128</v>
      </c>
      <c r="H21" s="58" t="s">
        <v>344</v>
      </c>
      <c r="I21" s="33">
        <v>5569</v>
      </c>
      <c r="J21" s="66">
        <v>2380.8515451829699</v>
      </c>
      <c r="K21" s="60"/>
      <c r="L21" s="61"/>
      <c r="M21" s="62"/>
      <c r="N21" s="63">
        <v>13.1</v>
      </c>
      <c r="O21" s="64">
        <v>12.314</v>
      </c>
      <c r="P21" s="33"/>
      <c r="Q21" s="63">
        <v>0</v>
      </c>
      <c r="R21" s="62">
        <v>0</v>
      </c>
      <c r="S21" s="62">
        <f t="shared" si="0"/>
        <v>0</v>
      </c>
      <c r="T21" s="65">
        <v>44623.853001273099</v>
      </c>
    </row>
    <row r="22" spans="1:20" x14ac:dyDescent="0.25">
      <c r="A22" s="58" t="s">
        <v>268</v>
      </c>
      <c r="B22" s="58" t="s">
        <v>127</v>
      </c>
      <c r="C22" s="58" t="s">
        <v>126</v>
      </c>
      <c r="D22" s="58" t="s">
        <v>122</v>
      </c>
      <c r="E22" s="58" t="s">
        <v>125</v>
      </c>
      <c r="F22" s="58" t="s">
        <v>9</v>
      </c>
      <c r="G22" s="58" t="s">
        <v>13</v>
      </c>
      <c r="H22" s="58" t="s">
        <v>344</v>
      </c>
      <c r="I22" s="33">
        <v>5655</v>
      </c>
      <c r="J22" s="66">
        <v>2380.8515451829699</v>
      </c>
      <c r="K22" s="60">
        <v>5728480.7869578004</v>
      </c>
      <c r="L22" s="61"/>
      <c r="M22" s="62">
        <v>4.15616571605429E-4</v>
      </c>
      <c r="N22" s="63">
        <v>12.66</v>
      </c>
      <c r="O22" s="64">
        <v>11.900399999999999</v>
      </c>
      <c r="P22" s="33">
        <v>2</v>
      </c>
      <c r="Q22" s="63">
        <v>23.8</v>
      </c>
      <c r="R22" s="62">
        <v>0</v>
      </c>
      <c r="S22" s="62">
        <f t="shared" si="0"/>
        <v>23.8</v>
      </c>
      <c r="T22" s="65">
        <v>44623.853001273099</v>
      </c>
    </row>
    <row r="23" spans="1:20" x14ac:dyDescent="0.25">
      <c r="A23" s="58" t="s">
        <v>269</v>
      </c>
      <c r="B23" s="58" t="s">
        <v>129</v>
      </c>
      <c r="C23" s="58" t="s">
        <v>113</v>
      </c>
      <c r="D23" s="58" t="s">
        <v>114</v>
      </c>
      <c r="E23" s="58" t="s">
        <v>115</v>
      </c>
      <c r="F23" s="58" t="s">
        <v>9</v>
      </c>
      <c r="G23" s="58" t="s">
        <v>13</v>
      </c>
      <c r="H23" s="58" t="s">
        <v>344</v>
      </c>
      <c r="I23" s="33">
        <v>94926</v>
      </c>
      <c r="J23" s="66">
        <v>1394393.8310314701</v>
      </c>
      <c r="K23" s="60">
        <v>7148557.4208277296</v>
      </c>
      <c r="L23" s="61"/>
      <c r="M23" s="62">
        <v>0.19505947129540099</v>
      </c>
      <c r="N23" s="63">
        <v>1.36</v>
      </c>
      <c r="O23" s="64">
        <v>1.2818000000000001</v>
      </c>
      <c r="P23" s="33">
        <v>18516</v>
      </c>
      <c r="Q23" s="63">
        <v>23733.81</v>
      </c>
      <c r="R23" s="62">
        <v>657.56</v>
      </c>
      <c r="S23" s="62">
        <f t="shared" si="0"/>
        <v>24391.370000000003</v>
      </c>
      <c r="T23" s="65">
        <v>44623.853001273099</v>
      </c>
    </row>
    <row r="24" spans="1:20" x14ac:dyDescent="0.25">
      <c r="A24" s="58" t="s">
        <v>269</v>
      </c>
      <c r="B24" s="58" t="s">
        <v>129</v>
      </c>
      <c r="C24" s="58" t="s">
        <v>116</v>
      </c>
      <c r="D24" s="58" t="s">
        <v>117</v>
      </c>
      <c r="E24" s="58" t="s">
        <v>115</v>
      </c>
      <c r="F24" s="58" t="s">
        <v>9</v>
      </c>
      <c r="G24" s="58" t="s">
        <v>13</v>
      </c>
      <c r="H24" s="58" t="s">
        <v>344</v>
      </c>
      <c r="I24" s="33">
        <v>155096</v>
      </c>
      <c r="J24" s="66">
        <v>1394393.8310314701</v>
      </c>
      <c r="K24" s="60">
        <v>7358604.2491703099</v>
      </c>
      <c r="L24" s="61"/>
      <c r="M24" s="62">
        <v>0.189491618765704</v>
      </c>
      <c r="N24" s="63">
        <v>1.4</v>
      </c>
      <c r="O24" s="64">
        <v>1.3194999999999999</v>
      </c>
      <c r="P24" s="33">
        <v>29389</v>
      </c>
      <c r="Q24" s="63">
        <v>38778.79</v>
      </c>
      <c r="R24" s="62">
        <v>1337.97</v>
      </c>
      <c r="S24" s="62">
        <f t="shared" si="0"/>
        <v>40116.76</v>
      </c>
      <c r="T24" s="65">
        <v>44623.853001273099</v>
      </c>
    </row>
    <row r="25" spans="1:20" x14ac:dyDescent="0.25">
      <c r="A25" s="58" t="s">
        <v>269</v>
      </c>
      <c r="B25" s="58" t="s">
        <v>129</v>
      </c>
      <c r="C25" s="58" t="s">
        <v>118</v>
      </c>
      <c r="D25" s="58" t="s">
        <v>119</v>
      </c>
      <c r="E25" s="58" t="s">
        <v>120</v>
      </c>
      <c r="F25" s="58" t="s">
        <v>9</v>
      </c>
      <c r="G25" s="58" t="s">
        <v>13</v>
      </c>
      <c r="H25" s="58" t="s">
        <v>344</v>
      </c>
      <c r="I25" s="33">
        <v>0</v>
      </c>
      <c r="J25" s="66">
        <v>1394393.8310314701</v>
      </c>
      <c r="K25" s="60">
        <v>7356223.3976251297</v>
      </c>
      <c r="L25" s="61"/>
      <c r="M25" s="62">
        <v>0.18955294798165501</v>
      </c>
      <c r="N25" s="63">
        <v>11.9</v>
      </c>
      <c r="O25" s="64">
        <v>11.186</v>
      </c>
      <c r="P25" s="33">
        <v>0</v>
      </c>
      <c r="Q25" s="63">
        <v>0</v>
      </c>
      <c r="R25" s="62">
        <v>-111.86</v>
      </c>
      <c r="S25" s="62">
        <f t="shared" si="0"/>
        <v>-111.86</v>
      </c>
      <c r="T25" s="65">
        <v>44623.853001273099</v>
      </c>
    </row>
    <row r="26" spans="1:20" x14ac:dyDescent="0.25">
      <c r="A26" s="58" t="s">
        <v>269</v>
      </c>
      <c r="B26" s="58" t="s">
        <v>129</v>
      </c>
      <c r="C26" s="58" t="s">
        <v>121</v>
      </c>
      <c r="D26" s="58" t="s">
        <v>122</v>
      </c>
      <c r="E26" s="58" t="s">
        <v>120</v>
      </c>
      <c r="F26" s="58" t="s">
        <v>9</v>
      </c>
      <c r="G26" s="58" t="s">
        <v>13</v>
      </c>
      <c r="H26" s="58" t="s">
        <v>344</v>
      </c>
      <c r="I26" s="33">
        <v>13282</v>
      </c>
      <c r="J26" s="66">
        <v>1394393.8310314701</v>
      </c>
      <c r="K26" s="60">
        <v>5728480.7869578004</v>
      </c>
      <c r="L26" s="61"/>
      <c r="M26" s="62">
        <v>0.24341424592121</v>
      </c>
      <c r="N26" s="63">
        <v>7.43</v>
      </c>
      <c r="O26" s="64">
        <v>6.9842000000000004</v>
      </c>
      <c r="P26" s="33">
        <v>3233</v>
      </c>
      <c r="Q26" s="63">
        <v>22579.919999999998</v>
      </c>
      <c r="R26" s="62">
        <v>-90.79</v>
      </c>
      <c r="S26" s="62">
        <f t="shared" si="0"/>
        <v>22489.129999999997</v>
      </c>
      <c r="T26" s="65">
        <v>44623.853001273099</v>
      </c>
    </row>
    <row r="27" spans="1:20" x14ac:dyDescent="0.25">
      <c r="A27" s="58" t="s">
        <v>269</v>
      </c>
      <c r="B27" s="58" t="s">
        <v>129</v>
      </c>
      <c r="C27" s="58" t="s">
        <v>123</v>
      </c>
      <c r="D27" s="58" t="s">
        <v>124</v>
      </c>
      <c r="E27" s="58" t="s">
        <v>125</v>
      </c>
      <c r="F27" s="58" t="s">
        <v>9</v>
      </c>
      <c r="G27" s="58" t="s">
        <v>13</v>
      </c>
      <c r="H27" s="58" t="s">
        <v>344</v>
      </c>
      <c r="I27" s="33">
        <v>5569</v>
      </c>
      <c r="J27" s="66">
        <v>1394393.8310314701</v>
      </c>
      <c r="K27" s="60">
        <v>6453830.0055849198</v>
      </c>
      <c r="L27" s="61"/>
      <c r="M27" s="62">
        <v>0.216056795705001</v>
      </c>
      <c r="N27" s="63">
        <v>13.1</v>
      </c>
      <c r="O27" s="64">
        <v>12.314</v>
      </c>
      <c r="P27" s="33">
        <v>1203</v>
      </c>
      <c r="Q27" s="63">
        <v>14813.74</v>
      </c>
      <c r="R27" s="62">
        <v>123.17</v>
      </c>
      <c r="S27" s="62">
        <f t="shared" si="0"/>
        <v>14936.91</v>
      </c>
      <c r="T27" s="65">
        <v>44623.853001273099</v>
      </c>
    </row>
    <row r="28" spans="1:20" x14ac:dyDescent="0.25">
      <c r="A28" s="58" t="s">
        <v>269</v>
      </c>
      <c r="B28" s="58" t="s">
        <v>129</v>
      </c>
      <c r="C28" s="58" t="s">
        <v>126</v>
      </c>
      <c r="D28" s="58" t="s">
        <v>122</v>
      </c>
      <c r="E28" s="58" t="s">
        <v>125</v>
      </c>
      <c r="F28" s="58" t="s">
        <v>9</v>
      </c>
      <c r="G28" s="58" t="s">
        <v>13</v>
      </c>
      <c r="H28" s="58" t="s">
        <v>344</v>
      </c>
      <c r="I28" s="33">
        <v>5655</v>
      </c>
      <c r="J28" s="66">
        <v>1394393.8310314701</v>
      </c>
      <c r="K28" s="60">
        <v>5728480.7869578004</v>
      </c>
      <c r="L28" s="61"/>
      <c r="M28" s="62">
        <v>0.24341424592121</v>
      </c>
      <c r="N28" s="63">
        <v>12.66</v>
      </c>
      <c r="O28" s="64">
        <v>11.900399999999999</v>
      </c>
      <c r="P28" s="33">
        <v>1376</v>
      </c>
      <c r="Q28" s="63">
        <v>16374.95</v>
      </c>
      <c r="R28" s="62">
        <v>226.11</v>
      </c>
      <c r="S28" s="62">
        <f t="shared" si="0"/>
        <v>16601.060000000001</v>
      </c>
      <c r="T28" s="65">
        <v>44623.853001273099</v>
      </c>
    </row>
    <row r="29" spans="1:20" x14ac:dyDescent="0.25">
      <c r="A29" s="58" t="s">
        <v>270</v>
      </c>
      <c r="B29" s="58" t="s">
        <v>129</v>
      </c>
      <c r="C29" s="58" t="s">
        <v>113</v>
      </c>
      <c r="D29" s="58" t="s">
        <v>114</v>
      </c>
      <c r="E29" s="58" t="s">
        <v>115</v>
      </c>
      <c r="F29" s="58" t="s">
        <v>9</v>
      </c>
      <c r="G29" s="58" t="s">
        <v>13</v>
      </c>
      <c r="H29" s="58" t="s">
        <v>344</v>
      </c>
      <c r="I29" s="33">
        <v>94926</v>
      </c>
      <c r="J29" s="66">
        <v>879496.69207376102</v>
      </c>
      <c r="K29" s="60">
        <v>7148557.4208277296</v>
      </c>
      <c r="L29" s="61"/>
      <c r="M29" s="62">
        <v>0.123031353082693</v>
      </c>
      <c r="N29" s="63">
        <v>1.36</v>
      </c>
      <c r="O29" s="64">
        <v>1.2818000000000001</v>
      </c>
      <c r="P29" s="33">
        <v>11678</v>
      </c>
      <c r="Q29" s="63">
        <v>14968.86</v>
      </c>
      <c r="R29" s="62">
        <v>415.29</v>
      </c>
      <c r="S29" s="62">
        <f t="shared" si="0"/>
        <v>15384.150000000001</v>
      </c>
      <c r="T29" s="65">
        <v>44623.853001273099</v>
      </c>
    </row>
    <row r="30" spans="1:20" x14ac:dyDescent="0.25">
      <c r="A30" s="58" t="s">
        <v>270</v>
      </c>
      <c r="B30" s="58" t="s">
        <v>129</v>
      </c>
      <c r="C30" s="58" t="s">
        <v>116</v>
      </c>
      <c r="D30" s="58" t="s">
        <v>117</v>
      </c>
      <c r="E30" s="58" t="s">
        <v>115</v>
      </c>
      <c r="F30" s="58" t="s">
        <v>9</v>
      </c>
      <c r="G30" s="58" t="s">
        <v>13</v>
      </c>
      <c r="H30" s="58" t="s">
        <v>344</v>
      </c>
      <c r="I30" s="33">
        <v>155096</v>
      </c>
      <c r="J30" s="66">
        <v>879496.69207376102</v>
      </c>
      <c r="K30" s="60">
        <v>7358604.2491703099</v>
      </c>
      <c r="L30" s="61"/>
      <c r="M30" s="62">
        <v>0.119519498846935</v>
      </c>
      <c r="N30" s="63">
        <v>1.4</v>
      </c>
      <c r="O30" s="64">
        <v>1.3194999999999999</v>
      </c>
      <c r="P30" s="33">
        <v>18536</v>
      </c>
      <c r="Q30" s="63">
        <v>24458.25</v>
      </c>
      <c r="R30" s="62">
        <v>843.16</v>
      </c>
      <c r="S30" s="62">
        <f t="shared" si="0"/>
        <v>25301.41</v>
      </c>
      <c r="T30" s="65">
        <v>44623.853001273099</v>
      </c>
    </row>
    <row r="31" spans="1:20" x14ac:dyDescent="0.25">
      <c r="A31" s="58" t="s">
        <v>270</v>
      </c>
      <c r="B31" s="58" t="s">
        <v>129</v>
      </c>
      <c r="C31" s="58" t="s">
        <v>118</v>
      </c>
      <c r="D31" s="58" t="s">
        <v>119</v>
      </c>
      <c r="E31" s="58" t="s">
        <v>120</v>
      </c>
      <c r="F31" s="58" t="s">
        <v>9</v>
      </c>
      <c r="G31" s="58" t="s">
        <v>13</v>
      </c>
      <c r="H31" s="58" t="s">
        <v>344</v>
      </c>
      <c r="I31" s="33">
        <v>0</v>
      </c>
      <c r="J31" s="66">
        <v>879496.69207376102</v>
      </c>
      <c r="K31" s="60">
        <v>7356223.3976251297</v>
      </c>
      <c r="L31" s="61"/>
      <c r="M31" s="62">
        <v>0.119558181492652</v>
      </c>
      <c r="N31" s="63">
        <v>11.9</v>
      </c>
      <c r="O31" s="64">
        <v>11.186</v>
      </c>
      <c r="P31" s="33">
        <v>0</v>
      </c>
      <c r="Q31" s="63">
        <v>0</v>
      </c>
      <c r="R31" s="62">
        <v>-67.12</v>
      </c>
      <c r="S31" s="62">
        <f t="shared" si="0"/>
        <v>-67.12</v>
      </c>
      <c r="T31" s="65">
        <v>44623.853001273099</v>
      </c>
    </row>
    <row r="32" spans="1:20" x14ac:dyDescent="0.25">
      <c r="A32" s="58" t="s">
        <v>270</v>
      </c>
      <c r="B32" s="58" t="s">
        <v>129</v>
      </c>
      <c r="C32" s="58" t="s">
        <v>121</v>
      </c>
      <c r="D32" s="58" t="s">
        <v>122</v>
      </c>
      <c r="E32" s="58" t="s">
        <v>120</v>
      </c>
      <c r="F32" s="58" t="s">
        <v>9</v>
      </c>
      <c r="G32" s="58" t="s">
        <v>128</v>
      </c>
      <c r="H32" s="58" t="s">
        <v>344</v>
      </c>
      <c r="I32" s="33">
        <v>13282</v>
      </c>
      <c r="J32" s="66">
        <v>879496.69207376102</v>
      </c>
      <c r="K32" s="60"/>
      <c r="L32" s="61"/>
      <c r="M32" s="62"/>
      <c r="N32" s="63">
        <v>7.43</v>
      </c>
      <c r="O32" s="64">
        <v>6.9842000000000004</v>
      </c>
      <c r="P32" s="33"/>
      <c r="Q32" s="63">
        <v>0</v>
      </c>
      <c r="R32" s="62">
        <v>0</v>
      </c>
      <c r="S32" s="62">
        <f t="shared" si="0"/>
        <v>0</v>
      </c>
      <c r="T32" s="65">
        <v>44623.853001273099</v>
      </c>
    </row>
    <row r="33" spans="1:20" x14ac:dyDescent="0.25">
      <c r="A33" s="58" t="s">
        <v>270</v>
      </c>
      <c r="B33" s="58" t="s">
        <v>129</v>
      </c>
      <c r="C33" s="58" t="s">
        <v>123</v>
      </c>
      <c r="D33" s="58" t="s">
        <v>124</v>
      </c>
      <c r="E33" s="58" t="s">
        <v>125</v>
      </c>
      <c r="F33" s="58" t="s">
        <v>9</v>
      </c>
      <c r="G33" s="58" t="s">
        <v>13</v>
      </c>
      <c r="H33" s="58" t="s">
        <v>344</v>
      </c>
      <c r="I33" s="33">
        <v>5569</v>
      </c>
      <c r="J33" s="66">
        <v>879496.69207376102</v>
      </c>
      <c r="K33" s="60">
        <v>6453830.0055849198</v>
      </c>
      <c r="L33" s="61"/>
      <c r="M33" s="62">
        <v>0.136275156196038</v>
      </c>
      <c r="N33" s="63">
        <v>13.1</v>
      </c>
      <c r="O33" s="64">
        <v>12.314</v>
      </c>
      <c r="P33" s="33">
        <v>758</v>
      </c>
      <c r="Q33" s="63">
        <v>9334.01</v>
      </c>
      <c r="R33" s="62">
        <v>86.19</v>
      </c>
      <c r="S33" s="62">
        <f t="shared" si="0"/>
        <v>9420.2000000000007</v>
      </c>
      <c r="T33" s="65">
        <v>44623.853001273099</v>
      </c>
    </row>
    <row r="34" spans="1:20" x14ac:dyDescent="0.25">
      <c r="A34" s="58" t="s">
        <v>270</v>
      </c>
      <c r="B34" s="58" t="s">
        <v>129</v>
      </c>
      <c r="C34" s="58" t="s">
        <v>126</v>
      </c>
      <c r="D34" s="58" t="s">
        <v>122</v>
      </c>
      <c r="E34" s="58" t="s">
        <v>125</v>
      </c>
      <c r="F34" s="58" t="s">
        <v>9</v>
      </c>
      <c r="G34" s="58" t="s">
        <v>128</v>
      </c>
      <c r="H34" s="58" t="s">
        <v>344</v>
      </c>
      <c r="I34" s="33">
        <v>5655</v>
      </c>
      <c r="J34" s="66">
        <v>879496.69207376102</v>
      </c>
      <c r="K34" s="60"/>
      <c r="L34" s="61"/>
      <c r="M34" s="62"/>
      <c r="N34" s="63">
        <v>12.66</v>
      </c>
      <c r="O34" s="64">
        <v>11.900399999999999</v>
      </c>
      <c r="P34" s="33"/>
      <c r="Q34" s="63">
        <v>0</v>
      </c>
      <c r="R34" s="62">
        <v>0</v>
      </c>
      <c r="S34" s="62">
        <f t="shared" si="0"/>
        <v>0</v>
      </c>
      <c r="T34" s="65">
        <v>44623.853001273099</v>
      </c>
    </row>
    <row r="35" spans="1:20" x14ac:dyDescent="0.25">
      <c r="A35" s="58" t="s">
        <v>271</v>
      </c>
      <c r="B35" s="58" t="s">
        <v>129</v>
      </c>
      <c r="C35" s="58" t="s">
        <v>113</v>
      </c>
      <c r="D35" s="58" t="s">
        <v>114</v>
      </c>
      <c r="E35" s="58" t="s">
        <v>115</v>
      </c>
      <c r="F35" s="58" t="s">
        <v>9</v>
      </c>
      <c r="G35" s="58" t="s">
        <v>13</v>
      </c>
      <c r="H35" s="58" t="s">
        <v>344</v>
      </c>
      <c r="I35" s="33">
        <v>94926</v>
      </c>
      <c r="J35" s="66">
        <v>528979.62256538705</v>
      </c>
      <c r="K35" s="60">
        <v>7148557.4208277296</v>
      </c>
      <c r="L35" s="61"/>
      <c r="M35" s="62">
        <v>7.3998093800600198E-2</v>
      </c>
      <c r="N35" s="63">
        <v>1.36</v>
      </c>
      <c r="O35" s="64">
        <v>1.2818000000000001</v>
      </c>
      <c r="P35" s="33">
        <v>7024</v>
      </c>
      <c r="Q35" s="63">
        <v>9003.36</v>
      </c>
      <c r="R35" s="62">
        <v>249.95</v>
      </c>
      <c r="S35" s="62">
        <f t="shared" si="0"/>
        <v>9253.3100000000013</v>
      </c>
      <c r="T35" s="65">
        <v>44623.853001273099</v>
      </c>
    </row>
    <row r="36" spans="1:20" x14ac:dyDescent="0.25">
      <c r="A36" s="58" t="s">
        <v>271</v>
      </c>
      <c r="B36" s="58" t="s">
        <v>129</v>
      </c>
      <c r="C36" s="58" t="s">
        <v>116</v>
      </c>
      <c r="D36" s="58" t="s">
        <v>117</v>
      </c>
      <c r="E36" s="58" t="s">
        <v>115</v>
      </c>
      <c r="F36" s="58" t="s">
        <v>9</v>
      </c>
      <c r="G36" s="58" t="s">
        <v>13</v>
      </c>
      <c r="H36" s="58" t="s">
        <v>344</v>
      </c>
      <c r="I36" s="33">
        <v>155096</v>
      </c>
      <c r="J36" s="66">
        <v>528979.62256538705</v>
      </c>
      <c r="K36" s="60">
        <v>7358604.2491703099</v>
      </c>
      <c r="L36" s="61"/>
      <c r="M36" s="62">
        <v>7.1885863766220401E-2</v>
      </c>
      <c r="N36" s="63">
        <v>1.4</v>
      </c>
      <c r="O36" s="64">
        <v>1.3194999999999999</v>
      </c>
      <c r="P36" s="33">
        <v>11149</v>
      </c>
      <c r="Q36" s="63">
        <v>14711.11</v>
      </c>
      <c r="R36" s="62">
        <v>510.63</v>
      </c>
      <c r="S36" s="62">
        <f t="shared" si="0"/>
        <v>15221.74</v>
      </c>
      <c r="T36" s="65">
        <v>44623.853001273099</v>
      </c>
    </row>
    <row r="37" spans="1:20" x14ac:dyDescent="0.25">
      <c r="A37" s="58" t="s">
        <v>271</v>
      </c>
      <c r="B37" s="58" t="s">
        <v>129</v>
      </c>
      <c r="C37" s="58" t="s">
        <v>118</v>
      </c>
      <c r="D37" s="58" t="s">
        <v>119</v>
      </c>
      <c r="E37" s="58" t="s">
        <v>120</v>
      </c>
      <c r="F37" s="58" t="s">
        <v>9</v>
      </c>
      <c r="G37" s="58" t="s">
        <v>13</v>
      </c>
      <c r="H37" s="58" t="s">
        <v>344</v>
      </c>
      <c r="I37" s="33">
        <v>0</v>
      </c>
      <c r="J37" s="66">
        <v>528979.62256538705</v>
      </c>
      <c r="K37" s="60">
        <v>7356223.3976251297</v>
      </c>
      <c r="L37" s="61"/>
      <c r="M37" s="62">
        <v>7.1909129722210793E-2</v>
      </c>
      <c r="N37" s="63">
        <v>11.9</v>
      </c>
      <c r="O37" s="64">
        <v>11.186</v>
      </c>
      <c r="P37" s="33">
        <v>0</v>
      </c>
      <c r="Q37" s="63">
        <v>0</v>
      </c>
      <c r="R37" s="62">
        <v>-44.74</v>
      </c>
      <c r="S37" s="62">
        <f t="shared" si="0"/>
        <v>-44.74</v>
      </c>
      <c r="T37" s="65">
        <v>44623.853001273099</v>
      </c>
    </row>
    <row r="38" spans="1:20" x14ac:dyDescent="0.25">
      <c r="A38" s="58" t="s">
        <v>271</v>
      </c>
      <c r="B38" s="58" t="s">
        <v>129</v>
      </c>
      <c r="C38" s="58" t="s">
        <v>121</v>
      </c>
      <c r="D38" s="58" t="s">
        <v>122</v>
      </c>
      <c r="E38" s="58" t="s">
        <v>120</v>
      </c>
      <c r="F38" s="58" t="s">
        <v>9</v>
      </c>
      <c r="G38" s="58" t="s">
        <v>128</v>
      </c>
      <c r="H38" s="58" t="s">
        <v>344</v>
      </c>
      <c r="I38" s="33">
        <v>13282</v>
      </c>
      <c r="J38" s="66">
        <v>528979.62256538705</v>
      </c>
      <c r="K38" s="60"/>
      <c r="L38" s="61"/>
      <c r="M38" s="62"/>
      <c r="N38" s="63">
        <v>7.43</v>
      </c>
      <c r="O38" s="64">
        <v>6.9842000000000004</v>
      </c>
      <c r="P38" s="33"/>
      <c r="Q38" s="63">
        <v>0</v>
      </c>
      <c r="R38" s="62">
        <v>0</v>
      </c>
      <c r="S38" s="62">
        <f t="shared" si="0"/>
        <v>0</v>
      </c>
      <c r="T38" s="65">
        <v>44623.853001273099</v>
      </c>
    </row>
    <row r="39" spans="1:20" x14ac:dyDescent="0.25">
      <c r="A39" s="58" t="s">
        <v>271</v>
      </c>
      <c r="B39" s="58" t="s">
        <v>129</v>
      </c>
      <c r="C39" s="58" t="s">
        <v>123</v>
      </c>
      <c r="D39" s="58" t="s">
        <v>124</v>
      </c>
      <c r="E39" s="58" t="s">
        <v>125</v>
      </c>
      <c r="F39" s="58" t="s">
        <v>9</v>
      </c>
      <c r="G39" s="58" t="s">
        <v>13</v>
      </c>
      <c r="H39" s="58" t="s">
        <v>344</v>
      </c>
      <c r="I39" s="33">
        <v>5569</v>
      </c>
      <c r="J39" s="66">
        <v>528979.62256538705</v>
      </c>
      <c r="K39" s="60">
        <v>6453830.0055849198</v>
      </c>
      <c r="L39" s="61"/>
      <c r="M39" s="62">
        <v>8.1963674609902407E-2</v>
      </c>
      <c r="N39" s="63">
        <v>13.1</v>
      </c>
      <c r="O39" s="64">
        <v>12.314</v>
      </c>
      <c r="P39" s="33">
        <v>456</v>
      </c>
      <c r="Q39" s="63">
        <v>5615.18</v>
      </c>
      <c r="R39" s="62">
        <v>49.25</v>
      </c>
      <c r="S39" s="62">
        <f t="shared" si="0"/>
        <v>5664.43</v>
      </c>
      <c r="T39" s="65">
        <v>44623.853001273099</v>
      </c>
    </row>
    <row r="40" spans="1:20" x14ac:dyDescent="0.25">
      <c r="A40" s="58" t="s">
        <v>271</v>
      </c>
      <c r="B40" s="58" t="s">
        <v>129</v>
      </c>
      <c r="C40" s="58" t="s">
        <v>126</v>
      </c>
      <c r="D40" s="58" t="s">
        <v>122</v>
      </c>
      <c r="E40" s="58" t="s">
        <v>125</v>
      </c>
      <c r="F40" s="58" t="s">
        <v>9</v>
      </c>
      <c r="G40" s="58" t="s">
        <v>128</v>
      </c>
      <c r="H40" s="58" t="s">
        <v>344</v>
      </c>
      <c r="I40" s="33">
        <v>5655</v>
      </c>
      <c r="J40" s="66">
        <v>528979.62256538705</v>
      </c>
      <c r="K40" s="60"/>
      <c r="L40" s="61"/>
      <c r="M40" s="62"/>
      <c r="N40" s="63">
        <v>12.66</v>
      </c>
      <c r="O40" s="64">
        <v>11.900399999999999</v>
      </c>
      <c r="P40" s="33"/>
      <c r="Q40" s="63">
        <v>0</v>
      </c>
      <c r="R40" s="62">
        <v>0</v>
      </c>
      <c r="S40" s="62">
        <f t="shared" si="0"/>
        <v>0</v>
      </c>
      <c r="T40" s="65">
        <v>44623.853001273099</v>
      </c>
    </row>
    <row r="41" spans="1:20" x14ac:dyDescent="0.25">
      <c r="A41" s="58" t="s">
        <v>272</v>
      </c>
      <c r="B41" s="58" t="s">
        <v>130</v>
      </c>
      <c r="C41" s="58" t="s">
        <v>113</v>
      </c>
      <c r="D41" s="58" t="s">
        <v>114</v>
      </c>
      <c r="E41" s="58" t="s">
        <v>115</v>
      </c>
      <c r="F41" s="58" t="s">
        <v>9</v>
      </c>
      <c r="G41" s="58" t="s">
        <v>13</v>
      </c>
      <c r="H41" s="58" t="s">
        <v>344</v>
      </c>
      <c r="I41" s="33">
        <v>94926</v>
      </c>
      <c r="J41" s="66">
        <v>13981.170775968099</v>
      </c>
      <c r="K41" s="60">
        <v>7148557.4208277296</v>
      </c>
      <c r="L41" s="61"/>
      <c r="M41" s="62">
        <v>1.95580310164862E-3</v>
      </c>
      <c r="N41" s="63">
        <v>1.36</v>
      </c>
      <c r="O41" s="64">
        <v>1.2818000000000001</v>
      </c>
      <c r="P41" s="33">
        <v>185</v>
      </c>
      <c r="Q41" s="63">
        <v>237.13</v>
      </c>
      <c r="R41" s="62">
        <v>6.4</v>
      </c>
      <c r="S41" s="62">
        <f t="shared" si="0"/>
        <v>243.53</v>
      </c>
      <c r="T41" s="65">
        <v>44623.853001273099</v>
      </c>
    </row>
    <row r="42" spans="1:20" x14ac:dyDescent="0.25">
      <c r="A42" s="58" t="s">
        <v>272</v>
      </c>
      <c r="B42" s="58" t="s">
        <v>130</v>
      </c>
      <c r="C42" s="58" t="s">
        <v>116</v>
      </c>
      <c r="D42" s="58" t="s">
        <v>117</v>
      </c>
      <c r="E42" s="58" t="s">
        <v>115</v>
      </c>
      <c r="F42" s="58" t="s">
        <v>9</v>
      </c>
      <c r="G42" s="58" t="s">
        <v>13</v>
      </c>
      <c r="H42" s="58" t="s">
        <v>344</v>
      </c>
      <c r="I42" s="33">
        <v>155096</v>
      </c>
      <c r="J42" s="66">
        <v>13981.170775968099</v>
      </c>
      <c r="K42" s="60">
        <v>7358604.2491703099</v>
      </c>
      <c r="L42" s="61"/>
      <c r="M42" s="62">
        <v>1.8999759061026399E-3</v>
      </c>
      <c r="N42" s="63">
        <v>1.4</v>
      </c>
      <c r="O42" s="64">
        <v>1.3194999999999999</v>
      </c>
      <c r="P42" s="33">
        <v>294</v>
      </c>
      <c r="Q42" s="63">
        <v>387.93</v>
      </c>
      <c r="R42" s="62">
        <v>15.82</v>
      </c>
      <c r="S42" s="62">
        <f t="shared" si="0"/>
        <v>403.75</v>
      </c>
      <c r="T42" s="65">
        <v>44623.853001273099</v>
      </c>
    </row>
    <row r="43" spans="1:20" x14ac:dyDescent="0.25">
      <c r="A43" s="58" t="s">
        <v>272</v>
      </c>
      <c r="B43" s="58" t="s">
        <v>130</v>
      </c>
      <c r="C43" s="58" t="s">
        <v>118</v>
      </c>
      <c r="D43" s="58" t="s">
        <v>119</v>
      </c>
      <c r="E43" s="58" t="s">
        <v>120</v>
      </c>
      <c r="F43" s="58" t="s">
        <v>9</v>
      </c>
      <c r="G43" s="58" t="s">
        <v>13</v>
      </c>
      <c r="H43" s="58" t="s">
        <v>344</v>
      </c>
      <c r="I43" s="33">
        <v>0</v>
      </c>
      <c r="J43" s="66">
        <v>13981.170775968099</v>
      </c>
      <c r="K43" s="60">
        <v>7356223.3976251297</v>
      </c>
      <c r="L43" s="61"/>
      <c r="M43" s="62">
        <v>1.9005908358467999E-3</v>
      </c>
      <c r="N43" s="63">
        <v>11.9</v>
      </c>
      <c r="O43" s="64">
        <v>11.186</v>
      </c>
      <c r="P43" s="33">
        <v>0</v>
      </c>
      <c r="Q43" s="63">
        <v>0</v>
      </c>
      <c r="R43" s="62">
        <v>-11.18</v>
      </c>
      <c r="S43" s="62">
        <f t="shared" si="0"/>
        <v>-11.18</v>
      </c>
      <c r="T43" s="65">
        <v>44623.853001273099</v>
      </c>
    </row>
    <row r="44" spans="1:20" x14ac:dyDescent="0.25">
      <c r="A44" s="67" t="s">
        <v>262</v>
      </c>
      <c r="B44" s="67" t="s">
        <v>112</v>
      </c>
      <c r="C44" s="67" t="s">
        <v>118</v>
      </c>
      <c r="D44" s="67" t="s">
        <v>119</v>
      </c>
      <c r="E44" s="67" t="s">
        <v>120</v>
      </c>
      <c r="F44" s="67" t="s">
        <v>9</v>
      </c>
      <c r="G44" s="67" t="s">
        <v>13</v>
      </c>
      <c r="H44" s="67" t="s">
        <v>344</v>
      </c>
      <c r="I44">
        <v>0</v>
      </c>
      <c r="J44" s="68">
        <v>166988.87486586499</v>
      </c>
      <c r="K44" s="69">
        <v>7356223.3976251297</v>
      </c>
      <c r="L44" s="70"/>
      <c r="M44" s="71">
        <v>2.2700353950612099E-2</v>
      </c>
      <c r="N44" s="72">
        <v>11.9</v>
      </c>
      <c r="O44" s="73">
        <v>11.186</v>
      </c>
      <c r="P44">
        <v>0</v>
      </c>
      <c r="Q44" s="72">
        <v>0</v>
      </c>
      <c r="R44" s="71">
        <v>-11.19</v>
      </c>
      <c r="S44" s="62">
        <f t="shared" si="0"/>
        <v>-11.19</v>
      </c>
      <c r="T44" s="74">
        <v>44623.853001273099</v>
      </c>
    </row>
    <row r="45" spans="1:20" x14ac:dyDescent="0.25">
      <c r="A45" s="67" t="s">
        <v>262</v>
      </c>
      <c r="B45" s="67" t="s">
        <v>112</v>
      </c>
      <c r="C45" s="67" t="s">
        <v>121</v>
      </c>
      <c r="D45" s="67" t="s">
        <v>122</v>
      </c>
      <c r="E45" s="67" t="s">
        <v>120</v>
      </c>
      <c r="F45" s="67" t="s">
        <v>9</v>
      </c>
      <c r="G45" s="67" t="s">
        <v>13</v>
      </c>
      <c r="H45" s="67" t="s">
        <v>344</v>
      </c>
      <c r="I45">
        <v>13282</v>
      </c>
      <c r="J45" s="68">
        <v>166988.87486586499</v>
      </c>
      <c r="K45" s="69">
        <v>5728480.7869578004</v>
      </c>
      <c r="L45" s="70"/>
      <c r="M45" s="71">
        <v>2.9150638899942499E-2</v>
      </c>
      <c r="N45" s="72">
        <v>7.43</v>
      </c>
      <c r="O45" s="73">
        <v>6.9842000000000004</v>
      </c>
      <c r="P45">
        <v>387</v>
      </c>
      <c r="Q45" s="72">
        <v>2702.89</v>
      </c>
      <c r="R45" s="71">
        <v>-20.95</v>
      </c>
      <c r="S45" s="62">
        <f t="shared" si="0"/>
        <v>2681.94</v>
      </c>
      <c r="T45" s="74">
        <v>44623.853001273099</v>
      </c>
    </row>
    <row r="46" spans="1:20" x14ac:dyDescent="0.25">
      <c r="A46" s="67" t="s">
        <v>262</v>
      </c>
      <c r="B46" s="67" t="s">
        <v>112</v>
      </c>
      <c r="C46" s="67" t="s">
        <v>123</v>
      </c>
      <c r="D46" s="67" t="s">
        <v>124</v>
      </c>
      <c r="E46" s="67" t="s">
        <v>125</v>
      </c>
      <c r="F46" s="67" t="s">
        <v>9</v>
      </c>
      <c r="G46" s="67" t="s">
        <v>13</v>
      </c>
      <c r="H46" s="67" t="s">
        <v>344</v>
      </c>
      <c r="I46">
        <v>5569</v>
      </c>
      <c r="J46" s="68">
        <v>166988.87486586499</v>
      </c>
      <c r="K46" s="69">
        <v>6453830.0055849198</v>
      </c>
      <c r="L46" s="70"/>
      <c r="M46" s="71">
        <v>2.5874383849800599E-2</v>
      </c>
      <c r="N46" s="72">
        <v>13.1</v>
      </c>
      <c r="O46" s="73">
        <v>12.314</v>
      </c>
      <c r="P46">
        <v>144</v>
      </c>
      <c r="Q46" s="72">
        <v>1773.22</v>
      </c>
      <c r="R46" s="71">
        <v>24.64</v>
      </c>
      <c r="S46" s="62">
        <f t="shared" si="0"/>
        <v>1797.8600000000001</v>
      </c>
      <c r="T46" s="74">
        <v>44623.853001273099</v>
      </c>
    </row>
    <row r="47" spans="1:20" x14ac:dyDescent="0.25">
      <c r="A47" s="67" t="s">
        <v>262</v>
      </c>
      <c r="B47" s="67" t="s">
        <v>112</v>
      </c>
      <c r="C47" s="67" t="s">
        <v>126</v>
      </c>
      <c r="D47" s="67" t="s">
        <v>122</v>
      </c>
      <c r="E47" s="67" t="s">
        <v>125</v>
      </c>
      <c r="F47" s="67" t="s">
        <v>9</v>
      </c>
      <c r="G47" s="67" t="s">
        <v>13</v>
      </c>
      <c r="H47" s="67" t="s">
        <v>344</v>
      </c>
      <c r="I47">
        <v>5655</v>
      </c>
      <c r="J47" s="68">
        <v>166988.87486586499</v>
      </c>
      <c r="K47" s="69">
        <v>5728480.7869578004</v>
      </c>
      <c r="L47" s="70"/>
      <c r="M47" s="71">
        <v>2.9150638899942499E-2</v>
      </c>
      <c r="N47" s="72">
        <v>12.66</v>
      </c>
      <c r="O47" s="73">
        <v>11.900399999999999</v>
      </c>
      <c r="P47">
        <v>164</v>
      </c>
      <c r="Q47" s="72">
        <v>1951.67</v>
      </c>
      <c r="R47" s="71">
        <v>35.700000000000003</v>
      </c>
      <c r="S47" s="62">
        <f t="shared" si="0"/>
        <v>1987.3700000000001</v>
      </c>
      <c r="T47" s="74">
        <v>44623.853001273099</v>
      </c>
    </row>
    <row r="48" spans="1:20" x14ac:dyDescent="0.25">
      <c r="A48" s="67" t="s">
        <v>263</v>
      </c>
      <c r="B48" s="67" t="s">
        <v>112</v>
      </c>
      <c r="C48" s="67" t="s">
        <v>113</v>
      </c>
      <c r="D48" s="67" t="s">
        <v>114</v>
      </c>
      <c r="E48" s="67" t="s">
        <v>115</v>
      </c>
      <c r="F48" s="67" t="s">
        <v>9</v>
      </c>
      <c r="G48" s="67" t="s">
        <v>13</v>
      </c>
      <c r="H48" s="67" t="s">
        <v>344</v>
      </c>
      <c r="I48">
        <v>94926</v>
      </c>
      <c r="J48" s="68">
        <v>127375.557667289</v>
      </c>
      <c r="K48" s="69">
        <v>7148557.4208277296</v>
      </c>
      <c r="L48" s="70"/>
      <c r="M48" s="71">
        <v>1.7818358330055999E-2</v>
      </c>
      <c r="N48" s="72">
        <v>1.36</v>
      </c>
      <c r="O48" s="73">
        <v>1.2818000000000001</v>
      </c>
      <c r="P48">
        <v>1691</v>
      </c>
      <c r="Q48" s="72">
        <v>2167.52</v>
      </c>
      <c r="R48" s="71">
        <v>60.24</v>
      </c>
      <c r="S48" s="62">
        <f t="shared" si="0"/>
        <v>2227.7599999999998</v>
      </c>
      <c r="T48" s="74">
        <v>44623.853001273099</v>
      </c>
    </row>
    <row r="49" spans="1:20" x14ac:dyDescent="0.25">
      <c r="A49" s="67" t="s">
        <v>263</v>
      </c>
      <c r="B49" s="67" t="s">
        <v>112</v>
      </c>
      <c r="C49" s="67" t="s">
        <v>116</v>
      </c>
      <c r="D49" s="67" t="s">
        <v>117</v>
      </c>
      <c r="E49" s="67" t="s">
        <v>115</v>
      </c>
      <c r="F49" s="67" t="s">
        <v>9</v>
      </c>
      <c r="G49" s="67" t="s">
        <v>13</v>
      </c>
      <c r="H49" s="67" t="s">
        <v>344</v>
      </c>
      <c r="I49">
        <v>155096</v>
      </c>
      <c r="J49" s="68">
        <v>127375.557667289</v>
      </c>
      <c r="K49" s="69">
        <v>7358604.2491703099</v>
      </c>
      <c r="L49" s="70"/>
      <c r="M49" s="71">
        <v>1.7309744260489399E-2</v>
      </c>
      <c r="N49" s="72">
        <v>1.4</v>
      </c>
      <c r="O49" s="73">
        <v>1.3194999999999999</v>
      </c>
      <c r="P49">
        <v>2684</v>
      </c>
      <c r="Q49" s="72">
        <v>3541.54</v>
      </c>
      <c r="R49" s="71">
        <v>121.38</v>
      </c>
      <c r="S49" s="62">
        <f t="shared" si="0"/>
        <v>3662.92</v>
      </c>
      <c r="T49" s="74">
        <v>44623.853001273099</v>
      </c>
    </row>
    <row r="50" spans="1:20" x14ac:dyDescent="0.25">
      <c r="A50" s="67" t="s">
        <v>263</v>
      </c>
      <c r="B50" s="67" t="s">
        <v>112</v>
      </c>
      <c r="C50" s="67" t="s">
        <v>118</v>
      </c>
      <c r="D50" s="67" t="s">
        <v>119</v>
      </c>
      <c r="E50" s="67" t="s">
        <v>120</v>
      </c>
      <c r="F50" s="67" t="s">
        <v>9</v>
      </c>
      <c r="G50" s="67" t="s">
        <v>13</v>
      </c>
      <c r="H50" s="67" t="s">
        <v>344</v>
      </c>
      <c r="I50">
        <v>0</v>
      </c>
      <c r="J50" s="68">
        <v>127375.557667289</v>
      </c>
      <c r="K50" s="69">
        <v>7356223.3976251297</v>
      </c>
      <c r="L50" s="70"/>
      <c r="M50" s="71">
        <v>1.7315346582379602E-2</v>
      </c>
      <c r="N50" s="72">
        <v>11.9</v>
      </c>
      <c r="O50" s="73">
        <v>11.186</v>
      </c>
      <c r="P50">
        <v>0</v>
      </c>
      <c r="Q50" s="72">
        <v>0</v>
      </c>
      <c r="R50" s="71">
        <v>-11.19</v>
      </c>
      <c r="S50" s="62">
        <f t="shared" si="0"/>
        <v>-11.19</v>
      </c>
      <c r="T50" s="74">
        <v>44623.853001273099</v>
      </c>
    </row>
    <row r="51" spans="1:20" x14ac:dyDescent="0.25">
      <c r="A51" s="67" t="s">
        <v>263</v>
      </c>
      <c r="B51" s="67" t="s">
        <v>112</v>
      </c>
      <c r="C51" s="67" t="s">
        <v>121</v>
      </c>
      <c r="D51" s="67" t="s">
        <v>122</v>
      </c>
      <c r="E51" s="67" t="s">
        <v>120</v>
      </c>
      <c r="F51" s="67" t="s">
        <v>9</v>
      </c>
      <c r="G51" s="67" t="s">
        <v>13</v>
      </c>
      <c r="H51" s="67" t="s">
        <v>344</v>
      </c>
      <c r="I51">
        <v>13282</v>
      </c>
      <c r="J51" s="68">
        <v>127375.557667289</v>
      </c>
      <c r="K51" s="69">
        <v>5728480.7869578004</v>
      </c>
      <c r="L51" s="70"/>
      <c r="M51" s="71">
        <v>2.2235486580890501E-2</v>
      </c>
      <c r="N51" s="72">
        <v>7.43</v>
      </c>
      <c r="O51" s="73">
        <v>6.9842000000000004</v>
      </c>
      <c r="P51">
        <v>295</v>
      </c>
      <c r="Q51" s="72">
        <v>2060.34</v>
      </c>
      <c r="R51" s="71">
        <v>-20.95</v>
      </c>
      <c r="S51" s="62">
        <f t="shared" si="0"/>
        <v>2039.39</v>
      </c>
      <c r="T51" s="74">
        <v>44623.853001273099</v>
      </c>
    </row>
    <row r="52" spans="1:20" x14ac:dyDescent="0.25">
      <c r="A52" s="67" t="s">
        <v>263</v>
      </c>
      <c r="B52" s="67" t="s">
        <v>112</v>
      </c>
      <c r="C52" s="67" t="s">
        <v>123</v>
      </c>
      <c r="D52" s="67" t="s">
        <v>124</v>
      </c>
      <c r="E52" s="67" t="s">
        <v>125</v>
      </c>
      <c r="F52" s="67" t="s">
        <v>9</v>
      </c>
      <c r="G52" s="67" t="s">
        <v>13</v>
      </c>
      <c r="H52" s="67" t="s">
        <v>344</v>
      </c>
      <c r="I52">
        <v>5569</v>
      </c>
      <c r="J52" s="68">
        <v>127375.557667289</v>
      </c>
      <c r="K52" s="69">
        <v>6453830.0055849198</v>
      </c>
      <c r="L52" s="70"/>
      <c r="M52" s="71">
        <v>1.9736428997519699E-2</v>
      </c>
      <c r="N52" s="72">
        <v>13.1</v>
      </c>
      <c r="O52" s="73">
        <v>12.314</v>
      </c>
      <c r="P52">
        <v>109</v>
      </c>
      <c r="Q52" s="72">
        <v>1342.23</v>
      </c>
      <c r="R52" s="71">
        <v>36.93</v>
      </c>
      <c r="S52" s="62">
        <f t="shared" si="0"/>
        <v>1379.16</v>
      </c>
      <c r="T52" s="74">
        <v>44623.853001273099</v>
      </c>
    </row>
    <row r="53" spans="1:20" x14ac:dyDescent="0.25">
      <c r="A53" s="67" t="s">
        <v>263</v>
      </c>
      <c r="B53" s="67" t="s">
        <v>112</v>
      </c>
      <c r="C53" s="67" t="s">
        <v>126</v>
      </c>
      <c r="D53" s="67" t="s">
        <v>122</v>
      </c>
      <c r="E53" s="67" t="s">
        <v>125</v>
      </c>
      <c r="F53" s="67" t="s">
        <v>9</v>
      </c>
      <c r="G53" s="67" t="s">
        <v>13</v>
      </c>
      <c r="H53" s="67" t="s">
        <v>344</v>
      </c>
      <c r="I53">
        <v>5655</v>
      </c>
      <c r="J53" s="68">
        <v>127375.557667289</v>
      </c>
      <c r="K53" s="69">
        <v>5728480.7869578004</v>
      </c>
      <c r="L53" s="70"/>
      <c r="M53" s="71">
        <v>2.2235486580890501E-2</v>
      </c>
      <c r="N53" s="72">
        <v>12.66</v>
      </c>
      <c r="O53" s="73">
        <v>11.900399999999999</v>
      </c>
      <c r="P53">
        <v>125</v>
      </c>
      <c r="Q53" s="72">
        <v>1487.55</v>
      </c>
      <c r="R53" s="71">
        <v>35.700000000000003</v>
      </c>
      <c r="S53" s="62">
        <f t="shared" si="0"/>
        <v>1523.25</v>
      </c>
      <c r="T53" s="74">
        <v>44623.853001273099</v>
      </c>
    </row>
    <row r="54" spans="1:20" x14ac:dyDescent="0.25">
      <c r="A54" s="67" t="s">
        <v>264</v>
      </c>
      <c r="B54" s="67" t="s">
        <v>127</v>
      </c>
      <c r="C54" s="67" t="s">
        <v>113</v>
      </c>
      <c r="D54" s="67" t="s">
        <v>114</v>
      </c>
      <c r="E54" s="67" t="s">
        <v>115</v>
      </c>
      <c r="F54" s="67" t="s">
        <v>9</v>
      </c>
      <c r="G54" s="67" t="s">
        <v>128</v>
      </c>
      <c r="H54" s="67" t="s">
        <v>344</v>
      </c>
      <c r="I54">
        <v>94926</v>
      </c>
      <c r="J54" s="68">
        <v>207665.976797396</v>
      </c>
      <c r="K54" s="69"/>
      <c r="L54" s="70"/>
      <c r="M54" s="71"/>
      <c r="N54" s="72">
        <v>1.36</v>
      </c>
      <c r="O54" s="73">
        <v>1.2818000000000001</v>
      </c>
      <c r="Q54" s="72">
        <v>0</v>
      </c>
      <c r="R54" s="71">
        <v>0</v>
      </c>
      <c r="S54" s="62">
        <f t="shared" si="0"/>
        <v>0</v>
      </c>
      <c r="T54" s="74">
        <v>44623.853001273099</v>
      </c>
    </row>
    <row r="55" spans="1:20" x14ac:dyDescent="0.25">
      <c r="A55" s="67" t="s">
        <v>264</v>
      </c>
      <c r="B55" s="67" t="s">
        <v>127</v>
      </c>
      <c r="C55" s="67" t="s">
        <v>116</v>
      </c>
      <c r="D55" s="67" t="s">
        <v>117</v>
      </c>
      <c r="E55" s="67" t="s">
        <v>115</v>
      </c>
      <c r="F55" s="67" t="s">
        <v>9</v>
      </c>
      <c r="G55" s="67" t="s">
        <v>13</v>
      </c>
      <c r="H55" s="67" t="s">
        <v>344</v>
      </c>
      <c r="I55">
        <v>155096</v>
      </c>
      <c r="J55" s="68">
        <v>207665.976797396</v>
      </c>
      <c r="K55" s="69">
        <v>7358604.2491703099</v>
      </c>
      <c r="L55" s="70"/>
      <c r="M55" s="71">
        <v>2.8220837779231098E-2</v>
      </c>
      <c r="N55" s="72">
        <v>1.4</v>
      </c>
      <c r="O55" s="73">
        <v>1.3194999999999999</v>
      </c>
      <c r="P55">
        <v>4376</v>
      </c>
      <c r="Q55" s="72">
        <v>5774.13</v>
      </c>
      <c r="R55" s="71">
        <v>199.25</v>
      </c>
      <c r="S55" s="62">
        <f t="shared" si="0"/>
        <v>5973.38</v>
      </c>
      <c r="T55" s="74">
        <v>44623.853001273099</v>
      </c>
    </row>
    <row r="56" spans="1:20" x14ac:dyDescent="0.25">
      <c r="A56" s="67" t="s">
        <v>264</v>
      </c>
      <c r="B56" s="67" t="s">
        <v>127</v>
      </c>
      <c r="C56" s="67" t="s">
        <v>118</v>
      </c>
      <c r="D56" s="67" t="s">
        <v>119</v>
      </c>
      <c r="E56" s="67" t="s">
        <v>120</v>
      </c>
      <c r="F56" s="67" t="s">
        <v>9</v>
      </c>
      <c r="G56" s="67" t="s">
        <v>13</v>
      </c>
      <c r="H56" s="67" t="s">
        <v>344</v>
      </c>
      <c r="I56">
        <v>0</v>
      </c>
      <c r="J56" s="68">
        <v>207665.976797396</v>
      </c>
      <c r="K56" s="69">
        <v>7356223.3976251297</v>
      </c>
      <c r="L56" s="70"/>
      <c r="M56" s="71">
        <v>2.8229971491137502E-2</v>
      </c>
      <c r="N56" s="72">
        <v>11.9</v>
      </c>
      <c r="O56" s="73">
        <v>11.186</v>
      </c>
      <c r="P56">
        <v>0</v>
      </c>
      <c r="Q56" s="72">
        <v>0</v>
      </c>
      <c r="R56" s="71">
        <v>-11.19</v>
      </c>
      <c r="S56" s="62">
        <f t="shared" si="0"/>
        <v>-11.19</v>
      </c>
      <c r="T56" s="74">
        <v>44623.853001273099</v>
      </c>
    </row>
    <row r="57" spans="1:20" x14ac:dyDescent="0.25">
      <c r="A57" s="67" t="s">
        <v>264</v>
      </c>
      <c r="B57" s="67" t="s">
        <v>127</v>
      </c>
      <c r="C57" s="67" t="s">
        <v>121</v>
      </c>
      <c r="D57" s="67" t="s">
        <v>122</v>
      </c>
      <c r="E57" s="67" t="s">
        <v>120</v>
      </c>
      <c r="F57" s="67" t="s">
        <v>9</v>
      </c>
      <c r="G57" s="67" t="s">
        <v>128</v>
      </c>
      <c r="H57" s="67" t="s">
        <v>344</v>
      </c>
      <c r="I57">
        <v>13282</v>
      </c>
      <c r="J57" s="68">
        <v>207665.976797396</v>
      </c>
      <c r="K57" s="69"/>
      <c r="L57" s="70"/>
      <c r="M57" s="71"/>
      <c r="N57" s="72">
        <v>7.43</v>
      </c>
      <c r="O57" s="73">
        <v>6.9842000000000004</v>
      </c>
      <c r="Q57" s="72">
        <v>0</v>
      </c>
      <c r="R57" s="71">
        <v>0</v>
      </c>
      <c r="S57" s="62">
        <f t="shared" si="0"/>
        <v>0</v>
      </c>
      <c r="T57" s="74">
        <v>44623.853001273099</v>
      </c>
    </row>
    <row r="58" spans="1:20" x14ac:dyDescent="0.25">
      <c r="A58" s="67" t="s">
        <v>264</v>
      </c>
      <c r="B58" s="67" t="s">
        <v>127</v>
      </c>
      <c r="C58" s="67" t="s">
        <v>123</v>
      </c>
      <c r="D58" s="67" t="s">
        <v>124</v>
      </c>
      <c r="E58" s="67" t="s">
        <v>125</v>
      </c>
      <c r="F58" s="67" t="s">
        <v>9</v>
      </c>
      <c r="G58" s="67" t="s">
        <v>13</v>
      </c>
      <c r="H58" s="67" t="s">
        <v>344</v>
      </c>
      <c r="I58">
        <v>5569</v>
      </c>
      <c r="J58" s="68">
        <v>207665.976797396</v>
      </c>
      <c r="K58" s="69">
        <v>6453830.0055849198</v>
      </c>
      <c r="L58" s="70"/>
      <c r="M58" s="71">
        <v>3.2177168691720902E-2</v>
      </c>
      <c r="N58" s="72">
        <v>13.1</v>
      </c>
      <c r="O58" s="73">
        <v>12.314</v>
      </c>
      <c r="P58">
        <v>179</v>
      </c>
      <c r="Q58" s="72">
        <v>2204.21</v>
      </c>
      <c r="R58" s="71">
        <v>36.96</v>
      </c>
      <c r="S58" s="62">
        <f t="shared" si="0"/>
        <v>2241.17</v>
      </c>
      <c r="T58" s="74">
        <v>44623.853001273099</v>
      </c>
    </row>
    <row r="59" spans="1:20" x14ac:dyDescent="0.25">
      <c r="A59" s="67" t="s">
        <v>264</v>
      </c>
      <c r="B59" s="67" t="s">
        <v>127</v>
      </c>
      <c r="C59" s="67" t="s">
        <v>126</v>
      </c>
      <c r="D59" s="67" t="s">
        <v>122</v>
      </c>
      <c r="E59" s="67" t="s">
        <v>125</v>
      </c>
      <c r="F59" s="67" t="s">
        <v>9</v>
      </c>
      <c r="G59" s="67" t="s">
        <v>128</v>
      </c>
      <c r="H59" s="67" t="s">
        <v>344</v>
      </c>
      <c r="I59">
        <v>5655</v>
      </c>
      <c r="J59" s="68">
        <v>207665.976797396</v>
      </c>
      <c r="K59" s="69"/>
      <c r="L59" s="70"/>
      <c r="M59" s="71"/>
      <c r="N59" s="72">
        <v>12.66</v>
      </c>
      <c r="O59" s="73">
        <v>11.900399999999999</v>
      </c>
      <c r="Q59" s="72">
        <v>0</v>
      </c>
      <c r="R59" s="71">
        <v>0</v>
      </c>
      <c r="S59" s="62">
        <f t="shared" si="0"/>
        <v>0</v>
      </c>
      <c r="T59" s="74">
        <v>44623.853001273099</v>
      </c>
    </row>
    <row r="60" spans="1:20" x14ac:dyDescent="0.25">
      <c r="A60" s="67" t="s">
        <v>265</v>
      </c>
      <c r="B60" s="67" t="s">
        <v>127</v>
      </c>
      <c r="C60" s="67" t="s">
        <v>113</v>
      </c>
      <c r="D60" s="67" t="s">
        <v>114</v>
      </c>
      <c r="E60" s="67" t="s">
        <v>115</v>
      </c>
      <c r="F60" s="67" t="s">
        <v>9</v>
      </c>
      <c r="G60" s="67" t="s">
        <v>13</v>
      </c>
      <c r="H60" s="67" t="s">
        <v>344</v>
      </c>
      <c r="I60">
        <v>94926</v>
      </c>
      <c r="J60" s="68">
        <v>894313.693711336</v>
      </c>
      <c r="K60" s="69">
        <v>7148557.4208277296</v>
      </c>
      <c r="L60" s="70"/>
      <c r="M60" s="71">
        <v>0.12510407919585301</v>
      </c>
      <c r="N60" s="72">
        <v>1.36</v>
      </c>
      <c r="O60" s="73">
        <v>1.2818000000000001</v>
      </c>
      <c r="P60">
        <v>11875</v>
      </c>
      <c r="Q60" s="72">
        <v>15221.38</v>
      </c>
      <c r="R60" s="71">
        <v>420.44</v>
      </c>
      <c r="S60" s="62">
        <f t="shared" si="0"/>
        <v>15641.82</v>
      </c>
      <c r="T60" s="74">
        <v>44623.853001273099</v>
      </c>
    </row>
    <row r="61" spans="1:20" x14ac:dyDescent="0.25">
      <c r="A61" s="67" t="s">
        <v>265</v>
      </c>
      <c r="B61" s="67" t="s">
        <v>127</v>
      </c>
      <c r="C61" s="67" t="s">
        <v>116</v>
      </c>
      <c r="D61" s="67" t="s">
        <v>117</v>
      </c>
      <c r="E61" s="67" t="s">
        <v>115</v>
      </c>
      <c r="F61" s="67" t="s">
        <v>9</v>
      </c>
      <c r="G61" s="67" t="s">
        <v>13</v>
      </c>
      <c r="H61" s="67" t="s">
        <v>344</v>
      </c>
      <c r="I61">
        <v>155096</v>
      </c>
      <c r="J61" s="68">
        <v>894313.693711336</v>
      </c>
      <c r="K61" s="69">
        <v>7358604.2491703099</v>
      </c>
      <c r="L61" s="70"/>
      <c r="M61" s="71">
        <v>0.121533060269163</v>
      </c>
      <c r="N61" s="72">
        <v>1.4</v>
      </c>
      <c r="O61" s="73">
        <v>1.3194999999999999</v>
      </c>
      <c r="P61">
        <v>18849</v>
      </c>
      <c r="Q61" s="72">
        <v>24871.26</v>
      </c>
      <c r="R61" s="71">
        <v>859</v>
      </c>
      <c r="S61" s="62">
        <f t="shared" si="0"/>
        <v>25730.26</v>
      </c>
      <c r="T61" s="74">
        <v>44623.853001273099</v>
      </c>
    </row>
    <row r="62" spans="1:20" x14ac:dyDescent="0.25">
      <c r="A62" s="67" t="s">
        <v>265</v>
      </c>
      <c r="B62" s="67" t="s">
        <v>127</v>
      </c>
      <c r="C62" s="67" t="s">
        <v>118</v>
      </c>
      <c r="D62" s="67" t="s">
        <v>119</v>
      </c>
      <c r="E62" s="67" t="s">
        <v>120</v>
      </c>
      <c r="F62" s="67" t="s">
        <v>9</v>
      </c>
      <c r="G62" s="67" t="s">
        <v>13</v>
      </c>
      <c r="H62" s="67" t="s">
        <v>344</v>
      </c>
      <c r="I62">
        <v>0</v>
      </c>
      <c r="J62" s="68">
        <v>894313.693711336</v>
      </c>
      <c r="K62" s="69">
        <v>7356223.3976251297</v>
      </c>
      <c r="L62" s="70"/>
      <c r="M62" s="71">
        <v>0.121572394606729</v>
      </c>
      <c r="N62" s="72">
        <v>11.9</v>
      </c>
      <c r="O62" s="73">
        <v>11.186</v>
      </c>
      <c r="P62">
        <v>0</v>
      </c>
      <c r="Q62" s="72">
        <v>0</v>
      </c>
      <c r="R62" s="71">
        <v>-67.12</v>
      </c>
      <c r="S62" s="62">
        <f t="shared" si="0"/>
        <v>-67.12</v>
      </c>
      <c r="T62" s="74">
        <v>44623.853001273099</v>
      </c>
    </row>
    <row r="63" spans="1:20" x14ac:dyDescent="0.25">
      <c r="A63" s="67" t="s">
        <v>265</v>
      </c>
      <c r="B63" s="67" t="s">
        <v>127</v>
      </c>
      <c r="C63" s="67" t="s">
        <v>121</v>
      </c>
      <c r="D63" s="67" t="s">
        <v>122</v>
      </c>
      <c r="E63" s="67" t="s">
        <v>120</v>
      </c>
      <c r="F63" s="67" t="s">
        <v>9</v>
      </c>
      <c r="G63" s="67" t="s">
        <v>13</v>
      </c>
      <c r="H63" s="67" t="s">
        <v>344</v>
      </c>
      <c r="I63">
        <v>13282</v>
      </c>
      <c r="J63" s="68">
        <v>894313.693711336</v>
      </c>
      <c r="K63" s="69">
        <v>5728480.7869578004</v>
      </c>
      <c r="L63" s="70"/>
      <c r="M63" s="71">
        <v>0.15611708007251199</v>
      </c>
      <c r="N63" s="72">
        <v>7.43</v>
      </c>
      <c r="O63" s="73">
        <v>6.9842000000000004</v>
      </c>
      <c r="P63">
        <v>2073</v>
      </c>
      <c r="Q63" s="72">
        <v>14478.25</v>
      </c>
      <c r="R63" s="71">
        <v>-62.87</v>
      </c>
      <c r="S63" s="62">
        <f t="shared" si="0"/>
        <v>14415.38</v>
      </c>
      <c r="T63" s="74">
        <v>44623.853001273099</v>
      </c>
    </row>
    <row r="64" spans="1:20" x14ac:dyDescent="0.25">
      <c r="A64" s="67" t="s">
        <v>265</v>
      </c>
      <c r="B64" s="67" t="s">
        <v>127</v>
      </c>
      <c r="C64" s="67" t="s">
        <v>123</v>
      </c>
      <c r="D64" s="67" t="s">
        <v>124</v>
      </c>
      <c r="E64" s="67" t="s">
        <v>125</v>
      </c>
      <c r="F64" s="67" t="s">
        <v>9</v>
      </c>
      <c r="G64" s="67" t="s">
        <v>128</v>
      </c>
      <c r="H64" s="67" t="s">
        <v>344</v>
      </c>
      <c r="I64">
        <v>5569</v>
      </c>
      <c r="J64" s="68">
        <v>894313.693711336</v>
      </c>
      <c r="K64" s="69"/>
      <c r="L64" s="70"/>
      <c r="M64" s="71"/>
      <c r="N64" s="72">
        <v>13.1</v>
      </c>
      <c r="O64" s="73">
        <v>12.314</v>
      </c>
      <c r="Q64" s="72">
        <v>0</v>
      </c>
      <c r="R64" s="71">
        <v>0</v>
      </c>
      <c r="S64" s="62">
        <f t="shared" si="0"/>
        <v>0</v>
      </c>
      <c r="T64" s="74">
        <v>44623.853001273099</v>
      </c>
    </row>
    <row r="65" spans="1:20" x14ac:dyDescent="0.25">
      <c r="A65" s="67" t="s">
        <v>265</v>
      </c>
      <c r="B65" s="67" t="s">
        <v>127</v>
      </c>
      <c r="C65" s="67" t="s">
        <v>126</v>
      </c>
      <c r="D65" s="67" t="s">
        <v>122</v>
      </c>
      <c r="E65" s="67" t="s">
        <v>125</v>
      </c>
      <c r="F65" s="67" t="s">
        <v>9</v>
      </c>
      <c r="G65" s="67" t="s">
        <v>13</v>
      </c>
      <c r="H65" s="67" t="s">
        <v>344</v>
      </c>
      <c r="I65">
        <v>5655</v>
      </c>
      <c r="J65" s="68">
        <v>894313.693711336</v>
      </c>
      <c r="K65" s="69">
        <v>5728480.7869578004</v>
      </c>
      <c r="L65" s="70"/>
      <c r="M65" s="71">
        <v>0.15611708007251199</v>
      </c>
      <c r="N65" s="72">
        <v>12.66</v>
      </c>
      <c r="O65" s="73">
        <v>11.900399999999999</v>
      </c>
      <c r="P65">
        <v>882</v>
      </c>
      <c r="Q65" s="72">
        <v>10496.15</v>
      </c>
      <c r="R65" s="71">
        <v>154.71</v>
      </c>
      <c r="S65" s="62">
        <f t="shared" si="0"/>
        <v>10650.859999999999</v>
      </c>
      <c r="T65" s="74">
        <v>44623.853001273099</v>
      </c>
    </row>
    <row r="66" spans="1:20" x14ac:dyDescent="0.25">
      <c r="A66" s="67" t="s">
        <v>266</v>
      </c>
      <c r="B66" s="67" t="s">
        <v>127</v>
      </c>
      <c r="C66" s="67" t="s">
        <v>113</v>
      </c>
      <c r="D66" s="67" t="s">
        <v>114</v>
      </c>
      <c r="E66" s="67" t="s">
        <v>115</v>
      </c>
      <c r="F66" s="67" t="s">
        <v>9</v>
      </c>
      <c r="G66" s="67" t="s">
        <v>13</v>
      </c>
      <c r="H66" s="67" t="s">
        <v>344</v>
      </c>
      <c r="I66">
        <v>94926</v>
      </c>
      <c r="J66" s="68">
        <v>8079.6983288656202</v>
      </c>
      <c r="K66" s="69">
        <v>7148557.4208277296</v>
      </c>
      <c r="L66" s="70"/>
      <c r="M66" s="71">
        <v>1.1302557779454901E-3</v>
      </c>
      <c r="N66" s="72">
        <v>1.36</v>
      </c>
      <c r="O66" s="73">
        <v>1.2818000000000001</v>
      </c>
      <c r="P66">
        <v>107</v>
      </c>
      <c r="Q66" s="72">
        <v>137.15</v>
      </c>
      <c r="R66" s="71">
        <v>3.84</v>
      </c>
      <c r="S66" s="62">
        <f t="shared" si="0"/>
        <v>140.99</v>
      </c>
      <c r="T66" s="74">
        <v>44623.853001273099</v>
      </c>
    </row>
    <row r="67" spans="1:20" x14ac:dyDescent="0.25">
      <c r="A67" s="67" t="s">
        <v>266</v>
      </c>
      <c r="B67" s="67" t="s">
        <v>127</v>
      </c>
      <c r="C67" s="67" t="s">
        <v>116</v>
      </c>
      <c r="D67" s="67" t="s">
        <v>117</v>
      </c>
      <c r="E67" s="67" t="s">
        <v>115</v>
      </c>
      <c r="F67" s="67" t="s">
        <v>9</v>
      </c>
      <c r="G67" s="67" t="s">
        <v>13</v>
      </c>
      <c r="H67" s="67" t="s">
        <v>344</v>
      </c>
      <c r="I67">
        <v>155096</v>
      </c>
      <c r="J67" s="68">
        <v>8079.6983288656202</v>
      </c>
      <c r="K67" s="69">
        <v>7358604.2491703099</v>
      </c>
      <c r="L67" s="70"/>
      <c r="M67" s="71">
        <v>1.09799332254845E-3</v>
      </c>
      <c r="N67" s="72">
        <v>1.4</v>
      </c>
      <c r="O67" s="73">
        <v>1.3194999999999999</v>
      </c>
      <c r="P67">
        <v>170</v>
      </c>
      <c r="Q67" s="72">
        <v>224.31</v>
      </c>
      <c r="R67" s="71">
        <v>7.92</v>
      </c>
      <c r="S67" s="62">
        <f t="shared" ref="S67:S130" si="1">SUM(Q67:R67)</f>
        <v>232.23</v>
      </c>
      <c r="T67" s="74">
        <v>44623.853001273099</v>
      </c>
    </row>
    <row r="68" spans="1:20" x14ac:dyDescent="0.25">
      <c r="A68" s="67" t="s">
        <v>266</v>
      </c>
      <c r="B68" s="67" t="s">
        <v>127</v>
      </c>
      <c r="C68" s="67" t="s">
        <v>118</v>
      </c>
      <c r="D68" s="67" t="s">
        <v>119</v>
      </c>
      <c r="E68" s="67" t="s">
        <v>120</v>
      </c>
      <c r="F68" s="67" t="s">
        <v>9</v>
      </c>
      <c r="G68" s="67" t="s">
        <v>13</v>
      </c>
      <c r="H68" s="67" t="s">
        <v>344</v>
      </c>
      <c r="I68">
        <v>0</v>
      </c>
      <c r="J68" s="68">
        <v>8079.6983288656202</v>
      </c>
      <c r="K68" s="69">
        <v>7356223.3976251297</v>
      </c>
      <c r="L68" s="70"/>
      <c r="M68" s="71">
        <v>1.0983486895563899E-3</v>
      </c>
      <c r="N68" s="72">
        <v>11.9</v>
      </c>
      <c r="O68" s="73">
        <v>11.186</v>
      </c>
      <c r="P68">
        <v>0</v>
      </c>
      <c r="Q68" s="72">
        <v>0</v>
      </c>
      <c r="R68" s="71">
        <v>0</v>
      </c>
      <c r="S68" s="62">
        <f t="shared" si="1"/>
        <v>0</v>
      </c>
      <c r="T68" s="74">
        <v>44623.853001273099</v>
      </c>
    </row>
    <row r="69" spans="1:20" x14ac:dyDescent="0.25">
      <c r="A69" s="67" t="s">
        <v>266</v>
      </c>
      <c r="B69" s="67" t="s">
        <v>127</v>
      </c>
      <c r="C69" s="67" t="s">
        <v>121</v>
      </c>
      <c r="D69" s="67" t="s">
        <v>122</v>
      </c>
      <c r="E69" s="67" t="s">
        <v>120</v>
      </c>
      <c r="F69" s="67" t="s">
        <v>9</v>
      </c>
      <c r="G69" s="67" t="s">
        <v>13</v>
      </c>
      <c r="H69" s="67" t="s">
        <v>344</v>
      </c>
      <c r="I69">
        <v>13282</v>
      </c>
      <c r="J69" s="68">
        <v>8079.6983288656202</v>
      </c>
      <c r="K69" s="69">
        <v>5728480.7869578004</v>
      </c>
      <c r="L69" s="70"/>
      <c r="M69" s="71">
        <v>1.41044347172481E-3</v>
      </c>
      <c r="N69" s="72">
        <v>7.43</v>
      </c>
      <c r="O69" s="73">
        <v>6.9842000000000004</v>
      </c>
      <c r="P69">
        <v>18</v>
      </c>
      <c r="Q69" s="72">
        <v>125.72</v>
      </c>
      <c r="R69" s="71">
        <v>0</v>
      </c>
      <c r="S69" s="62">
        <f t="shared" si="1"/>
        <v>125.72</v>
      </c>
      <c r="T69" s="74">
        <v>44623.853001273099</v>
      </c>
    </row>
    <row r="70" spans="1:20" x14ac:dyDescent="0.25">
      <c r="A70" s="67" t="s">
        <v>266</v>
      </c>
      <c r="B70" s="67" t="s">
        <v>127</v>
      </c>
      <c r="C70" s="67" t="s">
        <v>123</v>
      </c>
      <c r="D70" s="67" t="s">
        <v>124</v>
      </c>
      <c r="E70" s="67" t="s">
        <v>125</v>
      </c>
      <c r="F70" s="67" t="s">
        <v>9</v>
      </c>
      <c r="G70" s="67" t="s">
        <v>128</v>
      </c>
      <c r="H70" s="67" t="s">
        <v>344</v>
      </c>
      <c r="I70">
        <v>5569</v>
      </c>
      <c r="J70" s="68">
        <v>8079.6983288656202</v>
      </c>
      <c r="K70" s="69"/>
      <c r="L70" s="70"/>
      <c r="M70" s="71"/>
      <c r="N70" s="72">
        <v>13.1</v>
      </c>
      <c r="O70" s="73">
        <v>12.314</v>
      </c>
      <c r="Q70" s="72">
        <v>0</v>
      </c>
      <c r="R70" s="71">
        <v>0</v>
      </c>
      <c r="S70" s="62">
        <f t="shared" si="1"/>
        <v>0</v>
      </c>
      <c r="T70" s="74">
        <v>44623.853001273099</v>
      </c>
    </row>
    <row r="71" spans="1:20" x14ac:dyDescent="0.25">
      <c r="A71" s="67" t="s">
        <v>272</v>
      </c>
      <c r="B71" s="67" t="s">
        <v>130</v>
      </c>
      <c r="C71" s="67" t="s">
        <v>121</v>
      </c>
      <c r="D71" s="67" t="s">
        <v>122</v>
      </c>
      <c r="E71" s="67" t="s">
        <v>120</v>
      </c>
      <c r="F71" s="67" t="s">
        <v>9</v>
      </c>
      <c r="G71" s="67" t="s">
        <v>128</v>
      </c>
      <c r="H71" s="67" t="s">
        <v>344</v>
      </c>
      <c r="I71">
        <v>13282</v>
      </c>
      <c r="J71" s="68">
        <v>13981.170775968099</v>
      </c>
      <c r="K71" s="69"/>
      <c r="L71" s="70"/>
      <c r="M71" s="71"/>
      <c r="N71" s="72">
        <v>7.43</v>
      </c>
      <c r="O71" s="73">
        <v>6.9842000000000004</v>
      </c>
      <c r="Q71" s="72">
        <v>0</v>
      </c>
      <c r="R71" s="71">
        <v>0</v>
      </c>
      <c r="S71" s="62">
        <f t="shared" si="1"/>
        <v>0</v>
      </c>
      <c r="T71" s="74">
        <v>44623.853001273099</v>
      </c>
    </row>
    <row r="72" spans="1:20" x14ac:dyDescent="0.25">
      <c r="A72" s="67" t="s">
        <v>272</v>
      </c>
      <c r="B72" s="67" t="s">
        <v>130</v>
      </c>
      <c r="C72" s="67" t="s">
        <v>123</v>
      </c>
      <c r="D72" s="67" t="s">
        <v>124</v>
      </c>
      <c r="E72" s="67" t="s">
        <v>125</v>
      </c>
      <c r="F72" s="67" t="s">
        <v>9</v>
      </c>
      <c r="G72" s="67" t="s">
        <v>13</v>
      </c>
      <c r="H72" s="67" t="s">
        <v>344</v>
      </c>
      <c r="I72">
        <v>5569</v>
      </c>
      <c r="J72" s="68">
        <v>13981.170775968099</v>
      </c>
      <c r="K72" s="69">
        <v>6453830.0055849198</v>
      </c>
      <c r="L72" s="70"/>
      <c r="M72" s="71">
        <v>2.1663370066873902E-3</v>
      </c>
      <c r="N72" s="72">
        <v>13.1</v>
      </c>
      <c r="O72" s="73">
        <v>12.314</v>
      </c>
      <c r="P72">
        <v>12</v>
      </c>
      <c r="Q72" s="72">
        <v>147.77000000000001</v>
      </c>
      <c r="R72" s="71">
        <v>0</v>
      </c>
      <c r="S72" s="62">
        <f t="shared" si="1"/>
        <v>147.77000000000001</v>
      </c>
      <c r="T72" s="74">
        <v>44623.853001273099</v>
      </c>
    </row>
    <row r="73" spans="1:20" x14ac:dyDescent="0.25">
      <c r="A73" s="67" t="s">
        <v>272</v>
      </c>
      <c r="B73" s="67" t="s">
        <v>130</v>
      </c>
      <c r="C73" s="67" t="s">
        <v>126</v>
      </c>
      <c r="D73" s="67" t="s">
        <v>122</v>
      </c>
      <c r="E73" s="67" t="s">
        <v>125</v>
      </c>
      <c r="F73" s="67" t="s">
        <v>9</v>
      </c>
      <c r="G73" s="67" t="s">
        <v>128</v>
      </c>
      <c r="H73" s="67" t="s">
        <v>344</v>
      </c>
      <c r="I73">
        <v>5655</v>
      </c>
      <c r="J73" s="68">
        <v>13981.170775968099</v>
      </c>
      <c r="K73" s="69"/>
      <c r="L73" s="70"/>
      <c r="M73" s="71"/>
      <c r="N73" s="72">
        <v>12.66</v>
      </c>
      <c r="O73" s="73">
        <v>11.900399999999999</v>
      </c>
      <c r="Q73" s="72">
        <v>0</v>
      </c>
      <c r="R73" s="71">
        <v>0</v>
      </c>
      <c r="S73" s="62">
        <f t="shared" si="1"/>
        <v>0</v>
      </c>
      <c r="T73" s="74">
        <v>44623.853001273099</v>
      </c>
    </row>
    <row r="74" spans="1:20" x14ac:dyDescent="0.25">
      <c r="A74" s="67" t="s">
        <v>273</v>
      </c>
      <c r="B74" s="67" t="s">
        <v>130</v>
      </c>
      <c r="C74" s="67" t="s">
        <v>113</v>
      </c>
      <c r="D74" s="67" t="s">
        <v>114</v>
      </c>
      <c r="E74" s="67" t="s">
        <v>115</v>
      </c>
      <c r="F74" s="67" t="s">
        <v>9</v>
      </c>
      <c r="G74" s="67" t="s">
        <v>13</v>
      </c>
      <c r="H74" s="67" t="s">
        <v>344</v>
      </c>
      <c r="I74">
        <v>94926</v>
      </c>
      <c r="J74" s="68">
        <v>2946785.0231145499</v>
      </c>
      <c r="K74" s="69">
        <v>7148557.4208277296</v>
      </c>
      <c r="L74" s="70"/>
      <c r="M74" s="71">
        <v>0.412220934888055</v>
      </c>
      <c r="N74" s="72">
        <v>1.36</v>
      </c>
      <c r="O74" s="73">
        <v>1.2818000000000001</v>
      </c>
      <c r="P74">
        <v>39130</v>
      </c>
      <c r="Q74" s="72">
        <v>50156.83</v>
      </c>
      <c r="R74" s="71">
        <v>1390.75</v>
      </c>
      <c r="S74" s="62">
        <f t="shared" si="1"/>
        <v>51547.58</v>
      </c>
      <c r="T74" s="74">
        <v>44623.853001273099</v>
      </c>
    </row>
    <row r="75" spans="1:20" x14ac:dyDescent="0.25">
      <c r="A75" s="67" t="s">
        <v>273</v>
      </c>
      <c r="B75" s="67" t="s">
        <v>130</v>
      </c>
      <c r="C75" s="67" t="s">
        <v>116</v>
      </c>
      <c r="D75" s="67" t="s">
        <v>117</v>
      </c>
      <c r="E75" s="67" t="s">
        <v>115</v>
      </c>
      <c r="F75" s="67" t="s">
        <v>9</v>
      </c>
      <c r="G75" s="67" t="s">
        <v>13</v>
      </c>
      <c r="H75" s="67" t="s">
        <v>344</v>
      </c>
      <c r="I75">
        <v>155096</v>
      </c>
      <c r="J75" s="68">
        <v>2946785.0231145499</v>
      </c>
      <c r="K75" s="69">
        <v>7358604.2491703099</v>
      </c>
      <c r="L75" s="70"/>
      <c r="M75" s="71">
        <v>0.40045434206450298</v>
      </c>
      <c r="N75" s="72">
        <v>1.4</v>
      </c>
      <c r="O75" s="73">
        <v>1.3194999999999999</v>
      </c>
      <c r="P75">
        <v>62108</v>
      </c>
      <c r="Q75" s="72">
        <v>81951.509999999995</v>
      </c>
      <c r="R75" s="71">
        <v>2829</v>
      </c>
      <c r="S75" s="62">
        <f t="shared" si="1"/>
        <v>84780.51</v>
      </c>
      <c r="T75" s="74">
        <v>44623.853001273099</v>
      </c>
    </row>
    <row r="76" spans="1:20" x14ac:dyDescent="0.25">
      <c r="A76" s="67" t="s">
        <v>273</v>
      </c>
      <c r="B76" s="67" t="s">
        <v>130</v>
      </c>
      <c r="C76" s="67" t="s">
        <v>118</v>
      </c>
      <c r="D76" s="67" t="s">
        <v>119</v>
      </c>
      <c r="E76" s="67" t="s">
        <v>120</v>
      </c>
      <c r="F76" s="67" t="s">
        <v>9</v>
      </c>
      <c r="G76" s="67" t="s">
        <v>13</v>
      </c>
      <c r="H76" s="67" t="s">
        <v>344</v>
      </c>
      <c r="I76">
        <v>0</v>
      </c>
      <c r="J76" s="68">
        <v>2946785.0231145499</v>
      </c>
      <c r="K76" s="69">
        <v>7356223.3976251297</v>
      </c>
      <c r="L76" s="70"/>
      <c r="M76" s="71">
        <v>0.400583949648115</v>
      </c>
      <c r="N76" s="72">
        <v>11.9</v>
      </c>
      <c r="O76" s="73">
        <v>11.186</v>
      </c>
      <c r="P76">
        <v>0</v>
      </c>
      <c r="Q76" s="72">
        <v>0</v>
      </c>
      <c r="R76" s="71">
        <v>-212.54</v>
      </c>
      <c r="S76" s="62">
        <f t="shared" si="1"/>
        <v>-212.54</v>
      </c>
      <c r="T76" s="74">
        <v>44623.853001273099</v>
      </c>
    </row>
    <row r="77" spans="1:20" x14ac:dyDescent="0.25">
      <c r="A77" s="67" t="s">
        <v>273</v>
      </c>
      <c r="B77" s="67" t="s">
        <v>130</v>
      </c>
      <c r="C77" s="67" t="s">
        <v>121</v>
      </c>
      <c r="D77" s="67" t="s">
        <v>122</v>
      </c>
      <c r="E77" s="67" t="s">
        <v>120</v>
      </c>
      <c r="F77" s="67" t="s">
        <v>9</v>
      </c>
      <c r="G77" s="67" t="s">
        <v>13</v>
      </c>
      <c r="H77" s="67" t="s">
        <v>344</v>
      </c>
      <c r="I77">
        <v>13282</v>
      </c>
      <c r="J77" s="68">
        <v>2946785.0231145499</v>
      </c>
      <c r="K77" s="69">
        <v>5728480.7869578004</v>
      </c>
      <c r="L77" s="70"/>
      <c r="M77" s="71">
        <v>0.51440951496661802</v>
      </c>
      <c r="N77" s="72">
        <v>7.43</v>
      </c>
      <c r="O77" s="73">
        <v>6.9842000000000004</v>
      </c>
      <c r="P77">
        <v>6832</v>
      </c>
      <c r="Q77" s="72">
        <v>47716.05</v>
      </c>
      <c r="R77" s="71">
        <v>-223.48</v>
      </c>
      <c r="S77" s="62">
        <f t="shared" si="1"/>
        <v>47492.57</v>
      </c>
      <c r="T77" s="74">
        <v>44623.853001273099</v>
      </c>
    </row>
    <row r="78" spans="1:20" x14ac:dyDescent="0.25">
      <c r="A78" s="67" t="s">
        <v>273</v>
      </c>
      <c r="B78" s="67" t="s">
        <v>130</v>
      </c>
      <c r="C78" s="67" t="s">
        <v>123</v>
      </c>
      <c r="D78" s="67" t="s">
        <v>124</v>
      </c>
      <c r="E78" s="67" t="s">
        <v>125</v>
      </c>
      <c r="F78" s="67" t="s">
        <v>9</v>
      </c>
      <c r="G78" s="67" t="s">
        <v>13</v>
      </c>
      <c r="H78" s="67" t="s">
        <v>344</v>
      </c>
      <c r="I78">
        <v>5569</v>
      </c>
      <c r="J78" s="68">
        <v>2946785.0231145499</v>
      </c>
      <c r="K78" s="69">
        <v>6453830.0055849198</v>
      </c>
      <c r="L78" s="70"/>
      <c r="M78" s="71">
        <v>0.45659476939499499</v>
      </c>
      <c r="N78" s="72">
        <v>13.1</v>
      </c>
      <c r="O78" s="73">
        <v>12.314</v>
      </c>
      <c r="P78">
        <v>2542</v>
      </c>
      <c r="Q78" s="72">
        <v>31302.19</v>
      </c>
      <c r="R78" s="71">
        <v>258.58999999999997</v>
      </c>
      <c r="S78" s="62">
        <f t="shared" si="1"/>
        <v>31560.78</v>
      </c>
      <c r="T78" s="74">
        <v>44623.853001273099</v>
      </c>
    </row>
    <row r="79" spans="1:20" x14ac:dyDescent="0.25">
      <c r="A79" s="67" t="s">
        <v>273</v>
      </c>
      <c r="B79" s="67" t="s">
        <v>130</v>
      </c>
      <c r="C79" s="67" t="s">
        <v>126</v>
      </c>
      <c r="D79" s="67" t="s">
        <v>122</v>
      </c>
      <c r="E79" s="67" t="s">
        <v>125</v>
      </c>
      <c r="F79" s="67" t="s">
        <v>9</v>
      </c>
      <c r="G79" s="67" t="s">
        <v>13</v>
      </c>
      <c r="H79" s="67" t="s">
        <v>344</v>
      </c>
      <c r="I79">
        <v>5655</v>
      </c>
      <c r="J79" s="68">
        <v>2946785.0231145499</v>
      </c>
      <c r="K79" s="69">
        <v>5728480.7869578004</v>
      </c>
      <c r="L79" s="70"/>
      <c r="M79" s="71">
        <v>0.51440951496661802</v>
      </c>
      <c r="N79" s="72">
        <v>12.66</v>
      </c>
      <c r="O79" s="73">
        <v>11.900399999999999</v>
      </c>
      <c r="P79">
        <v>2908</v>
      </c>
      <c r="Q79" s="72">
        <v>34606.36</v>
      </c>
      <c r="R79" s="71">
        <v>535.52</v>
      </c>
      <c r="S79" s="62">
        <f t="shared" si="1"/>
        <v>35141.879999999997</v>
      </c>
      <c r="T79" s="74">
        <v>44623.853001273099</v>
      </c>
    </row>
    <row r="80" spans="1:20" x14ac:dyDescent="0.25">
      <c r="A80" s="67" t="s">
        <v>274</v>
      </c>
      <c r="B80" s="67" t="s">
        <v>131</v>
      </c>
      <c r="C80" s="67" t="s">
        <v>275</v>
      </c>
      <c r="D80" s="67" t="s">
        <v>132</v>
      </c>
      <c r="E80" s="67" t="s">
        <v>115</v>
      </c>
      <c r="F80" s="67" t="s">
        <v>30</v>
      </c>
      <c r="G80" s="67" t="s">
        <v>13</v>
      </c>
      <c r="H80" s="67" t="s">
        <v>344</v>
      </c>
      <c r="I80">
        <v>35098</v>
      </c>
      <c r="J80" s="68">
        <v>1144657.70086653</v>
      </c>
      <c r="K80" s="69">
        <v>11121717.413787499</v>
      </c>
      <c r="L80" s="70"/>
      <c r="M80" s="71">
        <v>0.10292094811252001</v>
      </c>
      <c r="N80" s="72">
        <v>1.33</v>
      </c>
      <c r="O80" s="73">
        <v>1.253525</v>
      </c>
      <c r="P80">
        <v>3612</v>
      </c>
      <c r="Q80" s="72">
        <v>4527.7299999999996</v>
      </c>
      <c r="R80" s="71">
        <v>146.66</v>
      </c>
      <c r="S80" s="62">
        <f t="shared" si="1"/>
        <v>4674.3899999999994</v>
      </c>
      <c r="T80" s="74">
        <v>44623.853001273099</v>
      </c>
    </row>
    <row r="81" spans="1:20" x14ac:dyDescent="0.25">
      <c r="A81" s="67" t="s">
        <v>274</v>
      </c>
      <c r="B81" s="67" t="s">
        <v>131</v>
      </c>
      <c r="C81" s="67" t="s">
        <v>276</v>
      </c>
      <c r="D81" s="67" t="s">
        <v>114</v>
      </c>
      <c r="E81" s="67" t="s">
        <v>115</v>
      </c>
      <c r="F81" s="67" t="s">
        <v>30</v>
      </c>
      <c r="G81" s="67" t="s">
        <v>13</v>
      </c>
      <c r="H81" s="67" t="s">
        <v>344</v>
      </c>
      <c r="I81">
        <v>15193</v>
      </c>
      <c r="J81" s="68">
        <v>1144657.70086653</v>
      </c>
      <c r="K81" s="69">
        <v>11121717.413787499</v>
      </c>
      <c r="L81" s="70"/>
      <c r="M81" s="71">
        <v>0.10292094811252001</v>
      </c>
      <c r="N81" s="72">
        <v>1.33</v>
      </c>
      <c r="O81" s="73">
        <v>1.253525</v>
      </c>
      <c r="P81">
        <v>1563</v>
      </c>
      <c r="Q81" s="72">
        <v>1959.26</v>
      </c>
      <c r="R81" s="71">
        <v>52.65</v>
      </c>
      <c r="S81" s="62">
        <f t="shared" si="1"/>
        <v>2011.91</v>
      </c>
      <c r="T81" s="74">
        <v>44623.853001273099</v>
      </c>
    </row>
    <row r="82" spans="1:20" x14ac:dyDescent="0.25">
      <c r="A82" s="67" t="s">
        <v>274</v>
      </c>
      <c r="B82" s="67" t="s">
        <v>131</v>
      </c>
      <c r="C82" s="67" t="s">
        <v>277</v>
      </c>
      <c r="D82" s="67" t="s">
        <v>133</v>
      </c>
      <c r="E82" s="67" t="s">
        <v>115</v>
      </c>
      <c r="F82" s="67" t="s">
        <v>30</v>
      </c>
      <c r="G82" s="67" t="s">
        <v>13</v>
      </c>
      <c r="H82" s="67" t="s">
        <v>344</v>
      </c>
      <c r="I82">
        <v>158452</v>
      </c>
      <c r="J82" s="68">
        <v>1144657.70086653</v>
      </c>
      <c r="K82" s="69">
        <v>11121717.413787499</v>
      </c>
      <c r="L82" s="70"/>
      <c r="M82" s="71">
        <v>0.10292094811252001</v>
      </c>
      <c r="N82" s="72">
        <v>1.33</v>
      </c>
      <c r="O82" s="73">
        <v>1.253525</v>
      </c>
      <c r="P82">
        <v>16308</v>
      </c>
      <c r="Q82" s="72">
        <v>20442.490000000002</v>
      </c>
      <c r="R82" s="71">
        <v>569.1</v>
      </c>
      <c r="S82" s="62">
        <f t="shared" si="1"/>
        <v>21011.59</v>
      </c>
      <c r="T82" s="74">
        <v>44623.853001273099</v>
      </c>
    </row>
    <row r="83" spans="1:20" x14ac:dyDescent="0.25">
      <c r="A83" s="67" t="s">
        <v>274</v>
      </c>
      <c r="B83" s="67" t="s">
        <v>131</v>
      </c>
      <c r="C83" s="67" t="s">
        <v>278</v>
      </c>
      <c r="D83" s="67" t="s">
        <v>117</v>
      </c>
      <c r="E83" s="67" t="s">
        <v>115</v>
      </c>
      <c r="F83" s="67" t="s">
        <v>30</v>
      </c>
      <c r="G83" s="67" t="s">
        <v>13</v>
      </c>
      <c r="H83" s="67" t="s">
        <v>344</v>
      </c>
      <c r="I83">
        <v>169496</v>
      </c>
      <c r="J83" s="68">
        <v>1144657.70086653</v>
      </c>
      <c r="K83" s="69">
        <v>11121717.413787499</v>
      </c>
      <c r="L83" s="70"/>
      <c r="M83" s="71">
        <v>0.10292094811252001</v>
      </c>
      <c r="N83" s="72">
        <v>1.33</v>
      </c>
      <c r="O83" s="73">
        <v>1.253525</v>
      </c>
      <c r="P83">
        <v>17444</v>
      </c>
      <c r="Q83" s="72">
        <v>21866.49</v>
      </c>
      <c r="R83" s="71">
        <v>703.22</v>
      </c>
      <c r="S83" s="62">
        <f t="shared" si="1"/>
        <v>22569.710000000003</v>
      </c>
      <c r="T83" s="74">
        <v>44623.853001273099</v>
      </c>
    </row>
    <row r="84" spans="1:20" x14ac:dyDescent="0.25">
      <c r="A84" s="67" t="s">
        <v>274</v>
      </c>
      <c r="B84" s="67" t="s">
        <v>131</v>
      </c>
      <c r="C84" s="67" t="s">
        <v>279</v>
      </c>
      <c r="D84" s="67" t="s">
        <v>114</v>
      </c>
      <c r="E84" s="67" t="s">
        <v>120</v>
      </c>
      <c r="F84" s="67" t="s">
        <v>30</v>
      </c>
      <c r="G84" s="67" t="s">
        <v>13</v>
      </c>
      <c r="H84" s="67" t="s">
        <v>344</v>
      </c>
      <c r="I84">
        <v>4904</v>
      </c>
      <c r="J84" s="68">
        <v>1144657.70086653</v>
      </c>
      <c r="K84" s="69">
        <v>11121717.413787499</v>
      </c>
      <c r="L84" s="70"/>
      <c r="M84" s="71">
        <v>0.10292094811252001</v>
      </c>
      <c r="N84" s="72">
        <v>16.27</v>
      </c>
      <c r="O84" s="73">
        <v>15.293799999999999</v>
      </c>
      <c r="P84">
        <v>504</v>
      </c>
      <c r="Q84" s="72">
        <v>7708.08</v>
      </c>
      <c r="R84" s="71">
        <v>-45.9</v>
      </c>
      <c r="S84" s="62">
        <f t="shared" si="1"/>
        <v>7662.18</v>
      </c>
      <c r="T84" s="74">
        <v>44623.853001273099</v>
      </c>
    </row>
    <row r="85" spans="1:20" x14ac:dyDescent="0.25">
      <c r="A85" s="67" t="s">
        <v>274</v>
      </c>
      <c r="B85" s="67" t="s">
        <v>131</v>
      </c>
      <c r="C85" s="67" t="s">
        <v>280</v>
      </c>
      <c r="D85" s="67" t="s">
        <v>134</v>
      </c>
      <c r="E85" s="67" t="s">
        <v>120</v>
      </c>
      <c r="F85" s="67" t="s">
        <v>30</v>
      </c>
      <c r="G85" s="67" t="s">
        <v>13</v>
      </c>
      <c r="H85" s="67" t="s">
        <v>344</v>
      </c>
      <c r="I85">
        <v>3094</v>
      </c>
      <c r="J85" s="68">
        <v>1144657.70086653</v>
      </c>
      <c r="K85" s="69">
        <v>10495958.708731201</v>
      </c>
      <c r="L85" s="70"/>
      <c r="M85" s="71">
        <v>0.109056993518308</v>
      </c>
      <c r="N85" s="72">
        <v>15.46</v>
      </c>
      <c r="O85" s="73">
        <v>14.532400000000001</v>
      </c>
      <c r="P85">
        <v>337</v>
      </c>
      <c r="Q85" s="72">
        <v>4897.42</v>
      </c>
      <c r="R85" s="71">
        <v>-43.6</v>
      </c>
      <c r="S85" s="62">
        <f t="shared" si="1"/>
        <v>4853.82</v>
      </c>
      <c r="T85" s="74">
        <v>44623.853001273099</v>
      </c>
    </row>
    <row r="86" spans="1:20" x14ac:dyDescent="0.25">
      <c r="A86" s="67" t="s">
        <v>274</v>
      </c>
      <c r="B86" s="67" t="s">
        <v>131</v>
      </c>
      <c r="C86" s="67" t="s">
        <v>281</v>
      </c>
      <c r="D86" s="67" t="s">
        <v>117</v>
      </c>
      <c r="E86" s="67" t="s">
        <v>120</v>
      </c>
      <c r="F86" s="67" t="s">
        <v>30</v>
      </c>
      <c r="G86" s="67" t="s">
        <v>13</v>
      </c>
      <c r="H86" s="67" t="s">
        <v>344</v>
      </c>
      <c r="I86">
        <v>16703</v>
      </c>
      <c r="J86" s="68">
        <v>1144657.70086653</v>
      </c>
      <c r="K86" s="69">
        <v>11121717.413787499</v>
      </c>
      <c r="L86" s="70"/>
      <c r="M86" s="71">
        <v>0.10292094811252001</v>
      </c>
      <c r="N86" s="72">
        <v>16.27</v>
      </c>
      <c r="O86" s="73">
        <v>15.293799999999999</v>
      </c>
      <c r="P86">
        <v>1719</v>
      </c>
      <c r="Q86" s="72">
        <v>26290.04</v>
      </c>
      <c r="R86" s="71">
        <v>-122.34</v>
      </c>
      <c r="S86" s="62">
        <f t="shared" si="1"/>
        <v>26167.7</v>
      </c>
      <c r="T86" s="74">
        <v>44623.853001273099</v>
      </c>
    </row>
    <row r="87" spans="1:20" x14ac:dyDescent="0.25">
      <c r="A87" s="67" t="s">
        <v>274</v>
      </c>
      <c r="B87" s="67" t="s">
        <v>131</v>
      </c>
      <c r="C87" s="67" t="s">
        <v>135</v>
      </c>
      <c r="D87" s="67" t="s">
        <v>133</v>
      </c>
      <c r="E87" s="67" t="s">
        <v>125</v>
      </c>
      <c r="F87" s="67" t="s">
        <v>30</v>
      </c>
      <c r="G87" s="67" t="s">
        <v>13</v>
      </c>
      <c r="H87" s="67" t="s">
        <v>344</v>
      </c>
      <c r="I87">
        <v>7795</v>
      </c>
      <c r="J87" s="68">
        <v>1144657.70086653</v>
      </c>
      <c r="K87" s="69">
        <v>11121717.413787499</v>
      </c>
      <c r="L87" s="70"/>
      <c r="M87" s="71">
        <v>0.10292094811252001</v>
      </c>
      <c r="N87" s="72">
        <v>10.02</v>
      </c>
      <c r="O87" s="73">
        <v>9.4187999999999992</v>
      </c>
      <c r="P87">
        <v>802</v>
      </c>
      <c r="Q87" s="72">
        <v>7553.88</v>
      </c>
      <c r="R87" s="71">
        <v>65.930000000000007</v>
      </c>
      <c r="S87" s="62">
        <f t="shared" si="1"/>
        <v>7619.81</v>
      </c>
      <c r="T87" s="74">
        <v>44623.853001273099</v>
      </c>
    </row>
    <row r="88" spans="1:20" x14ac:dyDescent="0.25">
      <c r="A88" s="67" t="s">
        <v>274</v>
      </c>
      <c r="B88" s="67" t="s">
        <v>131</v>
      </c>
      <c r="C88" s="67" t="s">
        <v>136</v>
      </c>
      <c r="D88" s="67" t="s">
        <v>117</v>
      </c>
      <c r="E88" s="67" t="s">
        <v>125</v>
      </c>
      <c r="F88" s="67" t="s">
        <v>30</v>
      </c>
      <c r="G88" s="67" t="s">
        <v>13</v>
      </c>
      <c r="H88" s="67" t="s">
        <v>344</v>
      </c>
      <c r="I88">
        <v>7086</v>
      </c>
      <c r="J88" s="68">
        <v>1144657.70086653</v>
      </c>
      <c r="K88" s="69">
        <v>11121717.413787499</v>
      </c>
      <c r="L88" s="70"/>
      <c r="M88" s="71">
        <v>0.10292094811252001</v>
      </c>
      <c r="N88" s="72">
        <v>10.02</v>
      </c>
      <c r="O88" s="73">
        <v>9.4187999999999992</v>
      </c>
      <c r="P88">
        <v>729</v>
      </c>
      <c r="Q88" s="72">
        <v>6866.31</v>
      </c>
      <c r="R88" s="71">
        <v>56.52</v>
      </c>
      <c r="S88" s="62">
        <f t="shared" si="1"/>
        <v>6922.8300000000008</v>
      </c>
      <c r="T88" s="74">
        <v>44623.853001273099</v>
      </c>
    </row>
    <row r="89" spans="1:20" x14ac:dyDescent="0.25">
      <c r="A89" s="67" t="s">
        <v>282</v>
      </c>
      <c r="B89" s="67" t="s">
        <v>131</v>
      </c>
      <c r="C89" s="67" t="s">
        <v>275</v>
      </c>
      <c r="D89" s="67" t="s">
        <v>132</v>
      </c>
      <c r="E89" s="67" t="s">
        <v>115</v>
      </c>
      <c r="F89" s="67" t="s">
        <v>30</v>
      </c>
      <c r="G89" s="67" t="s">
        <v>13</v>
      </c>
      <c r="H89" s="67" t="s">
        <v>344</v>
      </c>
      <c r="I89">
        <v>35098</v>
      </c>
      <c r="J89" s="68">
        <v>893959.09880035103</v>
      </c>
      <c r="K89" s="69">
        <v>11121717.413787499</v>
      </c>
      <c r="L89" s="70"/>
      <c r="M89" s="71">
        <v>8.0379591167468206E-2</v>
      </c>
      <c r="N89" s="72">
        <v>1.33</v>
      </c>
      <c r="O89" s="73">
        <v>1.253525</v>
      </c>
      <c r="P89">
        <v>2821</v>
      </c>
      <c r="Q89" s="72">
        <v>3536.19</v>
      </c>
      <c r="R89" s="71">
        <v>115.32</v>
      </c>
      <c r="S89" s="62">
        <f t="shared" si="1"/>
        <v>3651.51</v>
      </c>
      <c r="T89" s="74">
        <v>44623.853001273099</v>
      </c>
    </row>
    <row r="90" spans="1:20" x14ac:dyDescent="0.25">
      <c r="A90" s="67" t="s">
        <v>282</v>
      </c>
      <c r="B90" s="67" t="s">
        <v>131</v>
      </c>
      <c r="C90" s="67" t="s">
        <v>276</v>
      </c>
      <c r="D90" s="67" t="s">
        <v>114</v>
      </c>
      <c r="E90" s="67" t="s">
        <v>115</v>
      </c>
      <c r="F90" s="67" t="s">
        <v>30</v>
      </c>
      <c r="G90" s="67" t="s">
        <v>13</v>
      </c>
      <c r="H90" s="67" t="s">
        <v>344</v>
      </c>
      <c r="I90">
        <v>15193</v>
      </c>
      <c r="J90" s="68">
        <v>893959.09880035103</v>
      </c>
      <c r="K90" s="69">
        <v>11121717.413787499</v>
      </c>
      <c r="L90" s="70"/>
      <c r="M90" s="71">
        <v>8.0379591167468206E-2</v>
      </c>
      <c r="N90" s="72">
        <v>1.33</v>
      </c>
      <c r="O90" s="73">
        <v>1.253525</v>
      </c>
      <c r="P90">
        <v>1221</v>
      </c>
      <c r="Q90" s="72">
        <v>1530.55</v>
      </c>
      <c r="R90" s="71">
        <v>38.86</v>
      </c>
      <c r="S90" s="62">
        <f t="shared" si="1"/>
        <v>1569.4099999999999</v>
      </c>
      <c r="T90" s="74">
        <v>44623.853001273099</v>
      </c>
    </row>
    <row r="91" spans="1:20" x14ac:dyDescent="0.25">
      <c r="A91" s="67" t="s">
        <v>282</v>
      </c>
      <c r="B91" s="67" t="s">
        <v>131</v>
      </c>
      <c r="C91" s="67" t="s">
        <v>277</v>
      </c>
      <c r="D91" s="67" t="s">
        <v>133</v>
      </c>
      <c r="E91" s="67" t="s">
        <v>115</v>
      </c>
      <c r="F91" s="67" t="s">
        <v>30</v>
      </c>
      <c r="G91" s="67" t="s">
        <v>13</v>
      </c>
      <c r="H91" s="67" t="s">
        <v>344</v>
      </c>
      <c r="I91">
        <v>158452</v>
      </c>
      <c r="J91" s="68">
        <v>893959.09880035103</v>
      </c>
      <c r="K91" s="69">
        <v>11121717.413787499</v>
      </c>
      <c r="L91" s="70"/>
      <c r="M91" s="71">
        <v>8.0379591167468206E-2</v>
      </c>
      <c r="N91" s="72">
        <v>1.33</v>
      </c>
      <c r="O91" s="73">
        <v>1.253525</v>
      </c>
      <c r="P91">
        <v>12736</v>
      </c>
      <c r="Q91" s="72">
        <v>15964.89</v>
      </c>
      <c r="R91" s="71">
        <v>446.25</v>
      </c>
      <c r="S91" s="62">
        <f t="shared" si="1"/>
        <v>16411.14</v>
      </c>
      <c r="T91" s="74">
        <v>44623.853001273099</v>
      </c>
    </row>
    <row r="92" spans="1:20" x14ac:dyDescent="0.25">
      <c r="A92" s="67" t="s">
        <v>282</v>
      </c>
      <c r="B92" s="67" t="s">
        <v>131</v>
      </c>
      <c r="C92" s="67" t="s">
        <v>278</v>
      </c>
      <c r="D92" s="67" t="s">
        <v>117</v>
      </c>
      <c r="E92" s="67" t="s">
        <v>115</v>
      </c>
      <c r="F92" s="67" t="s">
        <v>30</v>
      </c>
      <c r="G92" s="67" t="s">
        <v>13</v>
      </c>
      <c r="H92" s="67" t="s">
        <v>344</v>
      </c>
      <c r="I92">
        <v>169496</v>
      </c>
      <c r="J92" s="68">
        <v>893959.09880035103</v>
      </c>
      <c r="K92" s="69">
        <v>11121717.413787499</v>
      </c>
      <c r="L92" s="70"/>
      <c r="M92" s="71">
        <v>8.0379591167468206E-2</v>
      </c>
      <c r="N92" s="72">
        <v>1.33</v>
      </c>
      <c r="O92" s="73">
        <v>1.253525</v>
      </c>
      <c r="P92">
        <v>13624</v>
      </c>
      <c r="Q92" s="72">
        <v>17078.02</v>
      </c>
      <c r="R92" s="71">
        <v>549.04</v>
      </c>
      <c r="S92" s="62">
        <f t="shared" si="1"/>
        <v>17627.060000000001</v>
      </c>
      <c r="T92" s="74">
        <v>44623.853001273099</v>
      </c>
    </row>
    <row r="93" spans="1:20" x14ac:dyDescent="0.25">
      <c r="A93" s="67" t="s">
        <v>282</v>
      </c>
      <c r="B93" s="67" t="s">
        <v>131</v>
      </c>
      <c r="C93" s="67" t="s">
        <v>279</v>
      </c>
      <c r="D93" s="67" t="s">
        <v>114</v>
      </c>
      <c r="E93" s="67" t="s">
        <v>120</v>
      </c>
      <c r="F93" s="67" t="s">
        <v>30</v>
      </c>
      <c r="G93" s="67" t="s">
        <v>13</v>
      </c>
      <c r="H93" s="67" t="s">
        <v>344</v>
      </c>
      <c r="I93">
        <v>4904</v>
      </c>
      <c r="J93" s="68">
        <v>893959.09880035103</v>
      </c>
      <c r="K93" s="69">
        <v>11121717.413787499</v>
      </c>
      <c r="L93" s="70"/>
      <c r="M93" s="71">
        <v>8.0379591167468206E-2</v>
      </c>
      <c r="N93" s="72">
        <v>16.27</v>
      </c>
      <c r="O93" s="73">
        <v>15.293799999999999</v>
      </c>
      <c r="P93">
        <v>394</v>
      </c>
      <c r="Q93" s="72">
        <v>6025.76</v>
      </c>
      <c r="R93" s="71">
        <v>-15.3</v>
      </c>
      <c r="S93" s="62">
        <f t="shared" si="1"/>
        <v>6010.46</v>
      </c>
      <c r="T93" s="74">
        <v>44623.853001273099</v>
      </c>
    </row>
    <row r="94" spans="1:20" x14ac:dyDescent="0.25">
      <c r="A94" s="67" t="s">
        <v>282</v>
      </c>
      <c r="B94" s="67" t="s">
        <v>131</v>
      </c>
      <c r="C94" s="67" t="s">
        <v>280</v>
      </c>
      <c r="D94" s="67" t="s">
        <v>134</v>
      </c>
      <c r="E94" s="67" t="s">
        <v>120</v>
      </c>
      <c r="F94" s="67" t="s">
        <v>30</v>
      </c>
      <c r="G94" s="67" t="s">
        <v>13</v>
      </c>
      <c r="H94" s="67" t="s">
        <v>344</v>
      </c>
      <c r="I94">
        <v>3094</v>
      </c>
      <c r="J94" s="68">
        <v>893959.09880035103</v>
      </c>
      <c r="K94" s="69">
        <v>10495958.708731201</v>
      </c>
      <c r="L94" s="70"/>
      <c r="M94" s="71">
        <v>8.5171743106868203E-2</v>
      </c>
      <c r="N94" s="72">
        <v>15.46</v>
      </c>
      <c r="O94" s="73">
        <v>14.532400000000001</v>
      </c>
      <c r="P94">
        <v>263</v>
      </c>
      <c r="Q94" s="72">
        <v>3822.02</v>
      </c>
      <c r="R94" s="71">
        <v>-14.53</v>
      </c>
      <c r="S94" s="62">
        <f t="shared" si="1"/>
        <v>3807.49</v>
      </c>
      <c r="T94" s="74">
        <v>44623.853001273099</v>
      </c>
    </row>
    <row r="95" spans="1:20" x14ac:dyDescent="0.25">
      <c r="A95" s="67" t="s">
        <v>282</v>
      </c>
      <c r="B95" s="67" t="s">
        <v>131</v>
      </c>
      <c r="C95" s="67" t="s">
        <v>281</v>
      </c>
      <c r="D95" s="67" t="s">
        <v>117</v>
      </c>
      <c r="E95" s="67" t="s">
        <v>120</v>
      </c>
      <c r="F95" s="67" t="s">
        <v>30</v>
      </c>
      <c r="G95" s="67" t="s">
        <v>13</v>
      </c>
      <c r="H95" s="67" t="s">
        <v>344</v>
      </c>
      <c r="I95">
        <v>16703</v>
      </c>
      <c r="J95" s="68">
        <v>893959.09880035103</v>
      </c>
      <c r="K95" s="69">
        <v>11121717.413787499</v>
      </c>
      <c r="L95" s="70"/>
      <c r="M95" s="71">
        <v>8.0379591167468206E-2</v>
      </c>
      <c r="N95" s="72">
        <v>16.27</v>
      </c>
      <c r="O95" s="73">
        <v>15.293799999999999</v>
      </c>
      <c r="P95">
        <v>1342</v>
      </c>
      <c r="Q95" s="72">
        <v>20524.28</v>
      </c>
      <c r="R95" s="71">
        <v>-107.06</v>
      </c>
      <c r="S95" s="62">
        <f t="shared" si="1"/>
        <v>20417.219999999998</v>
      </c>
      <c r="T95" s="74">
        <v>44623.853001273099</v>
      </c>
    </row>
    <row r="96" spans="1:20" x14ac:dyDescent="0.25">
      <c r="A96" s="67" t="s">
        <v>282</v>
      </c>
      <c r="B96" s="67" t="s">
        <v>131</v>
      </c>
      <c r="C96" s="67" t="s">
        <v>135</v>
      </c>
      <c r="D96" s="67" t="s">
        <v>133</v>
      </c>
      <c r="E96" s="67" t="s">
        <v>125</v>
      </c>
      <c r="F96" s="67" t="s">
        <v>30</v>
      </c>
      <c r="G96" s="67" t="s">
        <v>13</v>
      </c>
      <c r="H96" s="67" t="s">
        <v>344</v>
      </c>
      <c r="I96">
        <v>7795</v>
      </c>
      <c r="J96" s="68">
        <v>893959.09880035103</v>
      </c>
      <c r="K96" s="69">
        <v>11121717.413787499</v>
      </c>
      <c r="L96" s="70"/>
      <c r="M96" s="71">
        <v>8.0379591167468206E-2</v>
      </c>
      <c r="N96" s="72">
        <v>10.02</v>
      </c>
      <c r="O96" s="73">
        <v>9.4187999999999992</v>
      </c>
      <c r="P96">
        <v>626</v>
      </c>
      <c r="Q96" s="72">
        <v>5896.17</v>
      </c>
      <c r="R96" s="71">
        <v>65.930000000000007</v>
      </c>
      <c r="S96" s="62">
        <f t="shared" si="1"/>
        <v>5962.1</v>
      </c>
      <c r="T96" s="74">
        <v>44623.853001273099</v>
      </c>
    </row>
    <row r="97" spans="1:20" x14ac:dyDescent="0.25">
      <c r="A97" s="67" t="s">
        <v>282</v>
      </c>
      <c r="B97" s="67" t="s">
        <v>131</v>
      </c>
      <c r="C97" s="67" t="s">
        <v>136</v>
      </c>
      <c r="D97" s="67" t="s">
        <v>117</v>
      </c>
      <c r="E97" s="67" t="s">
        <v>125</v>
      </c>
      <c r="F97" s="67" t="s">
        <v>30</v>
      </c>
      <c r="G97" s="67" t="s">
        <v>13</v>
      </c>
      <c r="H97" s="67" t="s">
        <v>344</v>
      </c>
      <c r="I97">
        <v>7086</v>
      </c>
      <c r="J97" s="68">
        <v>893959.09880035103</v>
      </c>
      <c r="K97" s="69">
        <v>11121717.413787499</v>
      </c>
      <c r="L97" s="70"/>
      <c r="M97" s="71">
        <v>8.0379591167468206E-2</v>
      </c>
      <c r="N97" s="72">
        <v>10.02</v>
      </c>
      <c r="O97" s="73">
        <v>9.4187999999999992</v>
      </c>
      <c r="P97">
        <v>569</v>
      </c>
      <c r="Q97" s="72">
        <v>5359.3</v>
      </c>
      <c r="R97" s="71">
        <v>37.68</v>
      </c>
      <c r="S97" s="62">
        <f t="shared" si="1"/>
        <v>5396.9800000000005</v>
      </c>
      <c r="T97" s="74">
        <v>44623.853001273099</v>
      </c>
    </row>
    <row r="98" spans="1:20" x14ac:dyDescent="0.25">
      <c r="A98" s="67" t="s">
        <v>283</v>
      </c>
      <c r="B98" s="67" t="s">
        <v>131</v>
      </c>
      <c r="C98" s="67" t="s">
        <v>275</v>
      </c>
      <c r="D98" s="67" t="s">
        <v>132</v>
      </c>
      <c r="E98" s="67" t="s">
        <v>115</v>
      </c>
      <c r="F98" s="67" t="s">
        <v>30</v>
      </c>
      <c r="G98" s="67" t="s">
        <v>13</v>
      </c>
      <c r="H98" s="67" t="s">
        <v>344</v>
      </c>
      <c r="I98">
        <v>35098</v>
      </c>
      <c r="J98" s="68">
        <v>2949647.1106103598</v>
      </c>
      <c r="K98" s="69">
        <v>11121717.413787499</v>
      </c>
      <c r="L98" s="70"/>
      <c r="M98" s="71">
        <v>0.26521507433318797</v>
      </c>
      <c r="N98" s="72">
        <v>1.33</v>
      </c>
      <c r="O98" s="73">
        <v>1.253525</v>
      </c>
      <c r="P98">
        <v>9308</v>
      </c>
      <c r="Q98" s="72">
        <v>11667.81</v>
      </c>
      <c r="R98" s="71">
        <v>379.82</v>
      </c>
      <c r="S98" s="62">
        <f t="shared" si="1"/>
        <v>12047.63</v>
      </c>
      <c r="T98" s="74">
        <v>44623.853001273099</v>
      </c>
    </row>
    <row r="99" spans="1:20" x14ac:dyDescent="0.25">
      <c r="A99" s="67" t="s">
        <v>283</v>
      </c>
      <c r="B99" s="67" t="s">
        <v>131</v>
      </c>
      <c r="C99" s="67" t="s">
        <v>276</v>
      </c>
      <c r="D99" s="67" t="s">
        <v>114</v>
      </c>
      <c r="E99" s="67" t="s">
        <v>115</v>
      </c>
      <c r="F99" s="67" t="s">
        <v>30</v>
      </c>
      <c r="G99" s="67" t="s">
        <v>13</v>
      </c>
      <c r="H99" s="67" t="s">
        <v>344</v>
      </c>
      <c r="I99">
        <v>15193</v>
      </c>
      <c r="J99" s="68">
        <v>2949647.1106103598</v>
      </c>
      <c r="K99" s="69">
        <v>11121717.413787499</v>
      </c>
      <c r="L99" s="70"/>
      <c r="M99" s="71">
        <v>0.26521507433318797</v>
      </c>
      <c r="N99" s="72">
        <v>1.33</v>
      </c>
      <c r="O99" s="73">
        <v>1.253525</v>
      </c>
      <c r="P99">
        <v>4029</v>
      </c>
      <c r="Q99" s="72">
        <v>5050.45</v>
      </c>
      <c r="R99" s="71">
        <v>132.87</v>
      </c>
      <c r="S99" s="62">
        <f t="shared" si="1"/>
        <v>5183.32</v>
      </c>
      <c r="T99" s="74">
        <v>44623.853001273099</v>
      </c>
    </row>
    <row r="100" spans="1:20" x14ac:dyDescent="0.25">
      <c r="A100" s="67" t="s">
        <v>283</v>
      </c>
      <c r="B100" s="67" t="s">
        <v>131</v>
      </c>
      <c r="C100" s="67" t="s">
        <v>277</v>
      </c>
      <c r="D100" s="67" t="s">
        <v>133</v>
      </c>
      <c r="E100" s="67" t="s">
        <v>115</v>
      </c>
      <c r="F100" s="67" t="s">
        <v>30</v>
      </c>
      <c r="G100" s="67" t="s">
        <v>13</v>
      </c>
      <c r="H100" s="67" t="s">
        <v>344</v>
      </c>
      <c r="I100">
        <v>158452</v>
      </c>
      <c r="J100" s="68">
        <v>2949647.1106103598</v>
      </c>
      <c r="K100" s="69">
        <v>11121717.413787499</v>
      </c>
      <c r="L100" s="70"/>
      <c r="M100" s="71">
        <v>0.26521507433318797</v>
      </c>
      <c r="N100" s="72">
        <v>1.33</v>
      </c>
      <c r="O100" s="73">
        <v>1.253525</v>
      </c>
      <c r="P100">
        <v>42023</v>
      </c>
      <c r="Q100" s="72">
        <v>52676.88</v>
      </c>
      <c r="R100" s="71">
        <v>1466.62</v>
      </c>
      <c r="S100" s="62">
        <f t="shared" si="1"/>
        <v>54143.5</v>
      </c>
      <c r="T100" s="74">
        <v>44623.853001273099</v>
      </c>
    </row>
    <row r="101" spans="1:20" x14ac:dyDescent="0.25">
      <c r="A101" s="67" t="s">
        <v>283</v>
      </c>
      <c r="B101" s="67" t="s">
        <v>131</v>
      </c>
      <c r="C101" s="67" t="s">
        <v>278</v>
      </c>
      <c r="D101" s="67" t="s">
        <v>117</v>
      </c>
      <c r="E101" s="67" t="s">
        <v>115</v>
      </c>
      <c r="F101" s="67" t="s">
        <v>30</v>
      </c>
      <c r="G101" s="67" t="s">
        <v>13</v>
      </c>
      <c r="H101" s="67" t="s">
        <v>344</v>
      </c>
      <c r="I101">
        <v>169496</v>
      </c>
      <c r="J101" s="68">
        <v>2949647.1106103598</v>
      </c>
      <c r="K101" s="69">
        <v>11121717.413787499</v>
      </c>
      <c r="L101" s="70"/>
      <c r="M101" s="71">
        <v>0.26521507433318797</v>
      </c>
      <c r="N101" s="72">
        <v>1.33</v>
      </c>
      <c r="O101" s="73">
        <v>1.253525</v>
      </c>
      <c r="P101">
        <v>44952</v>
      </c>
      <c r="Q101" s="72">
        <v>56348.46</v>
      </c>
      <c r="R101" s="71">
        <v>1812.6</v>
      </c>
      <c r="S101" s="62">
        <f t="shared" si="1"/>
        <v>58161.06</v>
      </c>
      <c r="T101" s="74">
        <v>44623.853001273099</v>
      </c>
    </row>
    <row r="102" spans="1:20" x14ac:dyDescent="0.25">
      <c r="A102" s="67" t="s">
        <v>283</v>
      </c>
      <c r="B102" s="67" t="s">
        <v>131</v>
      </c>
      <c r="C102" s="67" t="s">
        <v>279</v>
      </c>
      <c r="D102" s="67" t="s">
        <v>114</v>
      </c>
      <c r="E102" s="67" t="s">
        <v>120</v>
      </c>
      <c r="F102" s="67" t="s">
        <v>30</v>
      </c>
      <c r="G102" s="67" t="s">
        <v>13</v>
      </c>
      <c r="H102" s="67" t="s">
        <v>344</v>
      </c>
      <c r="I102">
        <v>4904</v>
      </c>
      <c r="J102" s="68">
        <v>2949647.1106103598</v>
      </c>
      <c r="K102" s="69">
        <v>11121717.413787499</v>
      </c>
      <c r="L102" s="70"/>
      <c r="M102" s="71">
        <v>0.26521507433318797</v>
      </c>
      <c r="N102" s="72">
        <v>16.27</v>
      </c>
      <c r="O102" s="73">
        <v>15.293799999999999</v>
      </c>
      <c r="P102">
        <v>1300</v>
      </c>
      <c r="Q102" s="72">
        <v>19881.939999999999</v>
      </c>
      <c r="R102" s="71">
        <v>-91.77</v>
      </c>
      <c r="S102" s="62">
        <f t="shared" si="1"/>
        <v>19790.169999999998</v>
      </c>
      <c r="T102" s="74">
        <v>44623.853001273099</v>
      </c>
    </row>
    <row r="103" spans="1:20" x14ac:dyDescent="0.25">
      <c r="A103" s="67" t="s">
        <v>283</v>
      </c>
      <c r="B103" s="67" t="s">
        <v>131</v>
      </c>
      <c r="C103" s="67" t="s">
        <v>280</v>
      </c>
      <c r="D103" s="67" t="s">
        <v>134</v>
      </c>
      <c r="E103" s="67" t="s">
        <v>120</v>
      </c>
      <c r="F103" s="67" t="s">
        <v>30</v>
      </c>
      <c r="G103" s="67" t="s">
        <v>13</v>
      </c>
      <c r="H103" s="67" t="s">
        <v>344</v>
      </c>
      <c r="I103">
        <v>3094</v>
      </c>
      <c r="J103" s="68">
        <v>2949647.1106103598</v>
      </c>
      <c r="K103" s="69">
        <v>10495958.708731201</v>
      </c>
      <c r="L103" s="70"/>
      <c r="M103" s="71">
        <v>0.28102693545818302</v>
      </c>
      <c r="N103" s="72">
        <v>15.46</v>
      </c>
      <c r="O103" s="73">
        <v>14.532400000000001</v>
      </c>
      <c r="P103">
        <v>869</v>
      </c>
      <c r="Q103" s="72">
        <v>12628.66</v>
      </c>
      <c r="R103" s="71">
        <v>-87.21</v>
      </c>
      <c r="S103" s="62">
        <f t="shared" si="1"/>
        <v>12541.45</v>
      </c>
      <c r="T103" s="74">
        <v>44623.853001273099</v>
      </c>
    </row>
    <row r="104" spans="1:20" x14ac:dyDescent="0.25">
      <c r="A104" s="67" t="s">
        <v>283</v>
      </c>
      <c r="B104" s="67" t="s">
        <v>131</v>
      </c>
      <c r="C104" s="67" t="s">
        <v>281</v>
      </c>
      <c r="D104" s="67" t="s">
        <v>117</v>
      </c>
      <c r="E104" s="67" t="s">
        <v>120</v>
      </c>
      <c r="F104" s="67" t="s">
        <v>30</v>
      </c>
      <c r="G104" s="67" t="s">
        <v>13</v>
      </c>
      <c r="H104" s="67" t="s">
        <v>344</v>
      </c>
      <c r="I104">
        <v>16703</v>
      </c>
      <c r="J104" s="68">
        <v>2949647.1106103598</v>
      </c>
      <c r="K104" s="69">
        <v>11121717.413787499</v>
      </c>
      <c r="L104" s="70"/>
      <c r="M104" s="71">
        <v>0.26521507433318797</v>
      </c>
      <c r="N104" s="72">
        <v>16.27</v>
      </c>
      <c r="O104" s="73">
        <v>15.293799999999999</v>
      </c>
      <c r="P104">
        <v>4429</v>
      </c>
      <c r="Q104" s="72">
        <v>67736.240000000005</v>
      </c>
      <c r="R104" s="71">
        <v>-305.87</v>
      </c>
      <c r="S104" s="62">
        <f t="shared" si="1"/>
        <v>67430.37000000001</v>
      </c>
      <c r="T104" s="74">
        <v>44623.853001273099</v>
      </c>
    </row>
    <row r="105" spans="1:20" x14ac:dyDescent="0.25">
      <c r="A105" s="67" t="s">
        <v>283</v>
      </c>
      <c r="B105" s="67" t="s">
        <v>131</v>
      </c>
      <c r="C105" s="67" t="s">
        <v>135</v>
      </c>
      <c r="D105" s="67" t="s">
        <v>133</v>
      </c>
      <c r="E105" s="67" t="s">
        <v>125</v>
      </c>
      <c r="F105" s="67" t="s">
        <v>30</v>
      </c>
      <c r="G105" s="67" t="s">
        <v>13</v>
      </c>
      <c r="H105" s="67" t="s">
        <v>344</v>
      </c>
      <c r="I105">
        <v>7795</v>
      </c>
      <c r="J105" s="68">
        <v>2949647.1106103598</v>
      </c>
      <c r="K105" s="69">
        <v>11121717.413787499</v>
      </c>
      <c r="L105" s="70"/>
      <c r="M105" s="71">
        <v>0.26521507433318797</v>
      </c>
      <c r="N105" s="72">
        <v>10.02</v>
      </c>
      <c r="O105" s="73">
        <v>9.4187999999999992</v>
      </c>
      <c r="P105">
        <v>2067</v>
      </c>
      <c r="Q105" s="72">
        <v>19468.66</v>
      </c>
      <c r="R105" s="71">
        <v>197.8</v>
      </c>
      <c r="S105" s="62">
        <f t="shared" si="1"/>
        <v>19666.46</v>
      </c>
      <c r="T105" s="74">
        <v>44623.853001273099</v>
      </c>
    </row>
    <row r="106" spans="1:20" x14ac:dyDescent="0.25">
      <c r="A106" s="67" t="s">
        <v>283</v>
      </c>
      <c r="B106" s="67" t="s">
        <v>131</v>
      </c>
      <c r="C106" s="67" t="s">
        <v>136</v>
      </c>
      <c r="D106" s="67" t="s">
        <v>117</v>
      </c>
      <c r="E106" s="67" t="s">
        <v>125</v>
      </c>
      <c r="F106" s="67" t="s">
        <v>30</v>
      </c>
      <c r="G106" s="67" t="s">
        <v>13</v>
      </c>
      <c r="H106" s="67" t="s">
        <v>344</v>
      </c>
      <c r="I106">
        <v>7086</v>
      </c>
      <c r="J106" s="68">
        <v>2949647.1106103598</v>
      </c>
      <c r="K106" s="69">
        <v>11121717.413787499</v>
      </c>
      <c r="L106" s="70"/>
      <c r="M106" s="71">
        <v>0.26521507433318797</v>
      </c>
      <c r="N106" s="72">
        <v>10.02</v>
      </c>
      <c r="O106" s="73">
        <v>9.4187999999999992</v>
      </c>
      <c r="P106">
        <v>1879</v>
      </c>
      <c r="Q106" s="72">
        <v>17697.93</v>
      </c>
      <c r="R106" s="71">
        <v>131.88</v>
      </c>
      <c r="S106" s="62">
        <f t="shared" si="1"/>
        <v>17829.810000000001</v>
      </c>
      <c r="T106" s="74">
        <v>44623.853001273099</v>
      </c>
    </row>
    <row r="107" spans="1:20" x14ac:dyDescent="0.25">
      <c r="A107" s="67" t="s">
        <v>284</v>
      </c>
      <c r="B107" s="67" t="s">
        <v>137</v>
      </c>
      <c r="C107" s="67" t="s">
        <v>275</v>
      </c>
      <c r="D107" s="67" t="s">
        <v>132</v>
      </c>
      <c r="E107" s="67" t="s">
        <v>115</v>
      </c>
      <c r="F107" s="67" t="s">
        <v>30</v>
      </c>
      <c r="G107" s="67" t="s">
        <v>13</v>
      </c>
      <c r="H107" s="67" t="s">
        <v>344</v>
      </c>
      <c r="I107">
        <v>35098</v>
      </c>
      <c r="J107" s="68">
        <v>5507694.7984539699</v>
      </c>
      <c r="K107" s="69">
        <v>11121717.413787499</v>
      </c>
      <c r="L107" s="70"/>
      <c r="M107" s="71">
        <v>0.49521981125200398</v>
      </c>
      <c r="N107" s="72">
        <v>1.33</v>
      </c>
      <c r="O107" s="73">
        <v>1.253525</v>
      </c>
      <c r="P107">
        <v>17381</v>
      </c>
      <c r="Q107" s="72">
        <v>21787.52</v>
      </c>
      <c r="R107" s="71">
        <v>710.76</v>
      </c>
      <c r="S107" s="62">
        <f t="shared" si="1"/>
        <v>22498.28</v>
      </c>
      <c r="T107" s="74">
        <v>44623.853001273099</v>
      </c>
    </row>
    <row r="108" spans="1:20" x14ac:dyDescent="0.25">
      <c r="A108" s="67" t="s">
        <v>284</v>
      </c>
      <c r="B108" s="67" t="s">
        <v>137</v>
      </c>
      <c r="C108" s="67" t="s">
        <v>276</v>
      </c>
      <c r="D108" s="67" t="s">
        <v>114</v>
      </c>
      <c r="E108" s="67" t="s">
        <v>115</v>
      </c>
      <c r="F108" s="67" t="s">
        <v>30</v>
      </c>
      <c r="G108" s="67" t="s">
        <v>13</v>
      </c>
      <c r="H108" s="67" t="s">
        <v>344</v>
      </c>
      <c r="I108">
        <v>15193</v>
      </c>
      <c r="J108" s="68">
        <v>5507694.7984539699</v>
      </c>
      <c r="K108" s="69">
        <v>11121717.413787499</v>
      </c>
      <c r="L108" s="70"/>
      <c r="M108" s="71">
        <v>0.49521981125200398</v>
      </c>
      <c r="N108" s="72">
        <v>1.33</v>
      </c>
      <c r="O108" s="73">
        <v>1.253525</v>
      </c>
      <c r="P108">
        <v>7523</v>
      </c>
      <c r="Q108" s="72">
        <v>9430.27</v>
      </c>
      <c r="R108" s="71">
        <v>246.95</v>
      </c>
      <c r="S108" s="62">
        <f t="shared" si="1"/>
        <v>9677.2200000000012</v>
      </c>
      <c r="T108" s="74">
        <v>44623.853001273099</v>
      </c>
    </row>
    <row r="109" spans="1:20" x14ac:dyDescent="0.25">
      <c r="A109" s="67" t="s">
        <v>284</v>
      </c>
      <c r="B109" s="67" t="s">
        <v>137</v>
      </c>
      <c r="C109" s="67" t="s">
        <v>277</v>
      </c>
      <c r="D109" s="67" t="s">
        <v>133</v>
      </c>
      <c r="E109" s="67" t="s">
        <v>115</v>
      </c>
      <c r="F109" s="67" t="s">
        <v>30</v>
      </c>
      <c r="G109" s="67" t="s">
        <v>13</v>
      </c>
      <c r="H109" s="67" t="s">
        <v>344</v>
      </c>
      <c r="I109">
        <v>158452</v>
      </c>
      <c r="J109" s="68">
        <v>5507694.7984539699</v>
      </c>
      <c r="K109" s="69">
        <v>11121717.413787499</v>
      </c>
      <c r="L109" s="70"/>
      <c r="M109" s="71">
        <v>0.49521981125200398</v>
      </c>
      <c r="N109" s="72">
        <v>1.33</v>
      </c>
      <c r="O109" s="73">
        <v>1.253525</v>
      </c>
      <c r="P109">
        <v>78468</v>
      </c>
      <c r="Q109" s="72">
        <v>98361.600000000006</v>
      </c>
      <c r="R109" s="71">
        <v>2740.22</v>
      </c>
      <c r="S109" s="62">
        <f t="shared" si="1"/>
        <v>101101.82</v>
      </c>
      <c r="T109" s="74">
        <v>44623.853001273099</v>
      </c>
    </row>
    <row r="110" spans="1:20" x14ac:dyDescent="0.25">
      <c r="A110" s="67" t="s">
        <v>284</v>
      </c>
      <c r="B110" s="67" t="s">
        <v>137</v>
      </c>
      <c r="C110" s="67" t="s">
        <v>278</v>
      </c>
      <c r="D110" s="67" t="s">
        <v>117</v>
      </c>
      <c r="E110" s="67" t="s">
        <v>115</v>
      </c>
      <c r="F110" s="67" t="s">
        <v>30</v>
      </c>
      <c r="G110" s="67" t="s">
        <v>13</v>
      </c>
      <c r="H110" s="67" t="s">
        <v>344</v>
      </c>
      <c r="I110">
        <v>169496</v>
      </c>
      <c r="J110" s="68">
        <v>5507694.7984539699</v>
      </c>
      <c r="K110" s="69">
        <v>11121717.413787499</v>
      </c>
      <c r="L110" s="70"/>
      <c r="M110" s="71">
        <v>0.49521981125200398</v>
      </c>
      <c r="N110" s="72">
        <v>1.33</v>
      </c>
      <c r="O110" s="73">
        <v>1.253525</v>
      </c>
      <c r="P110">
        <v>83937</v>
      </c>
      <c r="Q110" s="72">
        <v>105217.13</v>
      </c>
      <c r="R110" s="71">
        <v>3385.76</v>
      </c>
      <c r="S110" s="62">
        <f t="shared" si="1"/>
        <v>108602.89</v>
      </c>
      <c r="T110" s="74">
        <v>44623.853001273099</v>
      </c>
    </row>
    <row r="111" spans="1:20" x14ac:dyDescent="0.25">
      <c r="A111" s="67" t="s">
        <v>284</v>
      </c>
      <c r="B111" s="67" t="s">
        <v>137</v>
      </c>
      <c r="C111" s="67" t="s">
        <v>279</v>
      </c>
      <c r="D111" s="67" t="s">
        <v>114</v>
      </c>
      <c r="E111" s="67" t="s">
        <v>120</v>
      </c>
      <c r="F111" s="67" t="s">
        <v>30</v>
      </c>
      <c r="G111" s="67" t="s">
        <v>13</v>
      </c>
      <c r="H111" s="67" t="s">
        <v>344</v>
      </c>
      <c r="I111">
        <v>4904</v>
      </c>
      <c r="J111" s="68">
        <v>5507694.7984539699</v>
      </c>
      <c r="K111" s="69">
        <v>11121717.413787499</v>
      </c>
      <c r="L111" s="70"/>
      <c r="M111" s="71">
        <v>0.49521981125200398</v>
      </c>
      <c r="N111" s="72">
        <v>16.27</v>
      </c>
      <c r="O111" s="73">
        <v>15.293799999999999</v>
      </c>
      <c r="P111">
        <v>2428</v>
      </c>
      <c r="Q111" s="72">
        <v>37133.35</v>
      </c>
      <c r="R111" s="71">
        <v>-198.83</v>
      </c>
      <c r="S111" s="62">
        <f t="shared" si="1"/>
        <v>36934.519999999997</v>
      </c>
      <c r="T111" s="74">
        <v>44623.853001273099</v>
      </c>
    </row>
    <row r="112" spans="1:20" x14ac:dyDescent="0.25">
      <c r="A112" s="67" t="s">
        <v>284</v>
      </c>
      <c r="B112" s="67" t="s">
        <v>137</v>
      </c>
      <c r="C112" s="67" t="s">
        <v>280</v>
      </c>
      <c r="D112" s="67" t="s">
        <v>134</v>
      </c>
      <c r="E112" s="67" t="s">
        <v>120</v>
      </c>
      <c r="F112" s="67" t="s">
        <v>30</v>
      </c>
      <c r="G112" s="67" t="s">
        <v>13</v>
      </c>
      <c r="H112" s="67" t="s">
        <v>344</v>
      </c>
      <c r="I112">
        <v>3094</v>
      </c>
      <c r="J112" s="68">
        <v>5507694.7984539699</v>
      </c>
      <c r="K112" s="69">
        <v>10495958.708731201</v>
      </c>
      <c r="L112" s="70"/>
      <c r="M112" s="71">
        <v>0.52474432791664105</v>
      </c>
      <c r="N112" s="72">
        <v>15.46</v>
      </c>
      <c r="O112" s="73">
        <v>14.532400000000001</v>
      </c>
      <c r="P112">
        <v>1623</v>
      </c>
      <c r="Q112" s="72">
        <v>23586.09</v>
      </c>
      <c r="R112" s="71">
        <v>-218</v>
      </c>
      <c r="S112" s="62">
        <f t="shared" si="1"/>
        <v>23368.09</v>
      </c>
      <c r="T112" s="74">
        <v>44623.853001273099</v>
      </c>
    </row>
    <row r="113" spans="1:20" x14ac:dyDescent="0.25">
      <c r="A113" s="67" t="s">
        <v>284</v>
      </c>
      <c r="B113" s="67" t="s">
        <v>137</v>
      </c>
      <c r="C113" s="67" t="s">
        <v>281</v>
      </c>
      <c r="D113" s="67" t="s">
        <v>117</v>
      </c>
      <c r="E113" s="67" t="s">
        <v>120</v>
      </c>
      <c r="F113" s="67" t="s">
        <v>30</v>
      </c>
      <c r="G113" s="67" t="s">
        <v>13</v>
      </c>
      <c r="H113" s="67" t="s">
        <v>344</v>
      </c>
      <c r="I113">
        <v>16703</v>
      </c>
      <c r="J113" s="68">
        <v>5507694.7984539699</v>
      </c>
      <c r="K113" s="69">
        <v>11121717.413787499</v>
      </c>
      <c r="L113" s="70"/>
      <c r="M113" s="71">
        <v>0.49521981125200398</v>
      </c>
      <c r="N113" s="72">
        <v>16.27</v>
      </c>
      <c r="O113" s="73">
        <v>15.293799999999999</v>
      </c>
      <c r="P113">
        <v>8271</v>
      </c>
      <c r="Q113" s="72">
        <v>126495.02</v>
      </c>
      <c r="R113" s="71">
        <v>-550.57000000000005</v>
      </c>
      <c r="S113" s="62">
        <f t="shared" si="1"/>
        <v>125944.45</v>
      </c>
      <c r="T113" s="74">
        <v>44623.853001273099</v>
      </c>
    </row>
    <row r="114" spans="1:20" x14ac:dyDescent="0.25">
      <c r="A114" s="67" t="s">
        <v>284</v>
      </c>
      <c r="B114" s="67" t="s">
        <v>137</v>
      </c>
      <c r="C114" s="67" t="s">
        <v>135</v>
      </c>
      <c r="D114" s="67" t="s">
        <v>133</v>
      </c>
      <c r="E114" s="67" t="s">
        <v>125</v>
      </c>
      <c r="F114" s="67" t="s">
        <v>30</v>
      </c>
      <c r="G114" s="67" t="s">
        <v>13</v>
      </c>
      <c r="H114" s="67" t="s">
        <v>344</v>
      </c>
      <c r="I114">
        <v>7795</v>
      </c>
      <c r="J114" s="68">
        <v>5507694.7984539699</v>
      </c>
      <c r="K114" s="69">
        <v>11121717.413787499</v>
      </c>
      <c r="L114" s="70"/>
      <c r="M114" s="71">
        <v>0.49521981125200398</v>
      </c>
      <c r="N114" s="72">
        <v>10.02</v>
      </c>
      <c r="O114" s="73">
        <v>9.4187999999999992</v>
      </c>
      <c r="P114">
        <v>3860</v>
      </c>
      <c r="Q114" s="72">
        <v>36356.57</v>
      </c>
      <c r="R114" s="71">
        <v>376.76</v>
      </c>
      <c r="S114" s="62">
        <f t="shared" si="1"/>
        <v>36733.33</v>
      </c>
      <c r="T114" s="74">
        <v>44623.853001273099</v>
      </c>
    </row>
    <row r="115" spans="1:20" x14ac:dyDescent="0.25">
      <c r="A115" s="67" t="s">
        <v>284</v>
      </c>
      <c r="B115" s="67" t="s">
        <v>137</v>
      </c>
      <c r="C115" s="67" t="s">
        <v>136</v>
      </c>
      <c r="D115" s="67" t="s">
        <v>117</v>
      </c>
      <c r="E115" s="67" t="s">
        <v>125</v>
      </c>
      <c r="F115" s="67" t="s">
        <v>30</v>
      </c>
      <c r="G115" s="67" t="s">
        <v>13</v>
      </c>
      <c r="H115" s="67" t="s">
        <v>344</v>
      </c>
      <c r="I115">
        <v>7086</v>
      </c>
      <c r="J115" s="68">
        <v>5507694.7984539699</v>
      </c>
      <c r="K115" s="69">
        <v>11121717.413787499</v>
      </c>
      <c r="L115" s="70"/>
      <c r="M115" s="71">
        <v>0.49521981125200398</v>
      </c>
      <c r="N115" s="72">
        <v>10.02</v>
      </c>
      <c r="O115" s="73">
        <v>9.4187999999999992</v>
      </c>
      <c r="P115">
        <v>3509</v>
      </c>
      <c r="Q115" s="72">
        <v>33050.57</v>
      </c>
      <c r="R115" s="71">
        <v>244.89</v>
      </c>
      <c r="S115" s="62">
        <f t="shared" si="1"/>
        <v>33295.46</v>
      </c>
      <c r="T115" s="74">
        <v>44623.853001273099</v>
      </c>
    </row>
    <row r="116" spans="1:20" x14ac:dyDescent="0.25">
      <c r="A116" s="67" t="s">
        <v>285</v>
      </c>
      <c r="B116" s="67" t="s">
        <v>137</v>
      </c>
      <c r="C116" s="67" t="s">
        <v>275</v>
      </c>
      <c r="D116" s="67" t="s">
        <v>132</v>
      </c>
      <c r="E116" s="67" t="s">
        <v>115</v>
      </c>
      <c r="F116" s="67" t="s">
        <v>30</v>
      </c>
      <c r="G116" s="67" t="s">
        <v>13</v>
      </c>
      <c r="H116" s="67" t="s">
        <v>344</v>
      </c>
      <c r="I116">
        <v>35098</v>
      </c>
      <c r="J116" s="68">
        <v>625758.70505628199</v>
      </c>
      <c r="K116" s="69">
        <v>11121717.413787499</v>
      </c>
      <c r="L116" s="70"/>
      <c r="M116" s="71">
        <v>5.626457513482E-2</v>
      </c>
      <c r="N116" s="72">
        <v>1.33</v>
      </c>
      <c r="O116" s="73">
        <v>1.253525</v>
      </c>
      <c r="P116">
        <v>1974</v>
      </c>
      <c r="Q116" s="72">
        <v>2474.46</v>
      </c>
      <c r="R116" s="71">
        <v>80.209999999999994</v>
      </c>
      <c r="S116" s="62">
        <f t="shared" si="1"/>
        <v>2554.67</v>
      </c>
      <c r="T116" s="74">
        <v>44623.853001273099</v>
      </c>
    </row>
    <row r="117" spans="1:20" x14ac:dyDescent="0.25">
      <c r="A117" s="67" t="s">
        <v>285</v>
      </c>
      <c r="B117" s="67" t="s">
        <v>137</v>
      </c>
      <c r="C117" s="67" t="s">
        <v>276</v>
      </c>
      <c r="D117" s="67" t="s">
        <v>114</v>
      </c>
      <c r="E117" s="67" t="s">
        <v>115</v>
      </c>
      <c r="F117" s="67" t="s">
        <v>30</v>
      </c>
      <c r="G117" s="67" t="s">
        <v>13</v>
      </c>
      <c r="H117" s="67" t="s">
        <v>344</v>
      </c>
      <c r="I117">
        <v>15193</v>
      </c>
      <c r="J117" s="68">
        <v>625758.70505628199</v>
      </c>
      <c r="K117" s="69">
        <v>11121717.413787499</v>
      </c>
      <c r="L117" s="70"/>
      <c r="M117" s="71">
        <v>5.626457513482E-2</v>
      </c>
      <c r="N117" s="72">
        <v>1.33</v>
      </c>
      <c r="O117" s="73">
        <v>1.253525</v>
      </c>
      <c r="P117">
        <v>854</v>
      </c>
      <c r="Q117" s="72">
        <v>1070.51</v>
      </c>
      <c r="R117" s="71">
        <v>27.58</v>
      </c>
      <c r="S117" s="62">
        <f t="shared" si="1"/>
        <v>1098.0899999999999</v>
      </c>
      <c r="T117" s="74">
        <v>44623.853001273099</v>
      </c>
    </row>
    <row r="118" spans="1:20" x14ac:dyDescent="0.25">
      <c r="A118" s="67" t="s">
        <v>285</v>
      </c>
      <c r="B118" s="67" t="s">
        <v>137</v>
      </c>
      <c r="C118" s="67" t="s">
        <v>277</v>
      </c>
      <c r="D118" s="67" t="s">
        <v>133</v>
      </c>
      <c r="E118" s="67" t="s">
        <v>115</v>
      </c>
      <c r="F118" s="67" t="s">
        <v>30</v>
      </c>
      <c r="G118" s="67" t="s">
        <v>13</v>
      </c>
      <c r="H118" s="67" t="s">
        <v>344</v>
      </c>
      <c r="I118">
        <v>158452</v>
      </c>
      <c r="J118" s="68">
        <v>625758.70505628199</v>
      </c>
      <c r="K118" s="69">
        <v>11121717.413787499</v>
      </c>
      <c r="L118" s="70"/>
      <c r="M118" s="71">
        <v>5.626457513482E-2</v>
      </c>
      <c r="N118" s="72">
        <v>1.33</v>
      </c>
      <c r="O118" s="73">
        <v>1.253525</v>
      </c>
      <c r="P118">
        <v>8915</v>
      </c>
      <c r="Q118" s="72">
        <v>11175.18</v>
      </c>
      <c r="R118" s="71">
        <v>313.39</v>
      </c>
      <c r="S118" s="62">
        <f t="shared" si="1"/>
        <v>11488.57</v>
      </c>
      <c r="T118" s="74">
        <v>44623.853001273099</v>
      </c>
    </row>
    <row r="119" spans="1:20" x14ac:dyDescent="0.25">
      <c r="A119" s="67" t="s">
        <v>285</v>
      </c>
      <c r="B119" s="67" t="s">
        <v>137</v>
      </c>
      <c r="C119" s="67" t="s">
        <v>278</v>
      </c>
      <c r="D119" s="67" t="s">
        <v>117</v>
      </c>
      <c r="E119" s="67" t="s">
        <v>115</v>
      </c>
      <c r="F119" s="67" t="s">
        <v>30</v>
      </c>
      <c r="G119" s="67" t="s">
        <v>13</v>
      </c>
      <c r="H119" s="67" t="s">
        <v>344</v>
      </c>
      <c r="I119">
        <v>169496</v>
      </c>
      <c r="J119" s="68">
        <v>625758.70505628199</v>
      </c>
      <c r="K119" s="69">
        <v>11121717.413787499</v>
      </c>
      <c r="L119" s="70"/>
      <c r="M119" s="71">
        <v>5.626457513482E-2</v>
      </c>
      <c r="N119" s="72">
        <v>1.33</v>
      </c>
      <c r="O119" s="73">
        <v>1.253525</v>
      </c>
      <c r="P119">
        <v>9536</v>
      </c>
      <c r="Q119" s="72">
        <v>11953.61</v>
      </c>
      <c r="R119" s="71">
        <v>386.09</v>
      </c>
      <c r="S119" s="62">
        <f t="shared" si="1"/>
        <v>12339.7</v>
      </c>
      <c r="T119" s="74">
        <v>44623.853001273099</v>
      </c>
    </row>
    <row r="120" spans="1:20" x14ac:dyDescent="0.25">
      <c r="A120" s="67" t="s">
        <v>285</v>
      </c>
      <c r="B120" s="67" t="s">
        <v>137</v>
      </c>
      <c r="C120" s="67" t="s">
        <v>279</v>
      </c>
      <c r="D120" s="67" t="s">
        <v>114</v>
      </c>
      <c r="E120" s="67" t="s">
        <v>120</v>
      </c>
      <c r="F120" s="67" t="s">
        <v>30</v>
      </c>
      <c r="G120" s="67" t="s">
        <v>13</v>
      </c>
      <c r="H120" s="67" t="s">
        <v>344</v>
      </c>
      <c r="I120">
        <v>4904</v>
      </c>
      <c r="J120" s="68">
        <v>625758.70505628199</v>
      </c>
      <c r="K120" s="69">
        <v>11121717.413787499</v>
      </c>
      <c r="L120" s="70"/>
      <c r="M120" s="71">
        <v>5.626457513482E-2</v>
      </c>
      <c r="N120" s="72">
        <v>16.27</v>
      </c>
      <c r="O120" s="73">
        <v>15.293799999999999</v>
      </c>
      <c r="P120">
        <v>275</v>
      </c>
      <c r="Q120" s="72">
        <v>4205.8</v>
      </c>
      <c r="R120" s="71">
        <v>15.3</v>
      </c>
      <c r="S120" s="62">
        <f t="shared" si="1"/>
        <v>4221.1000000000004</v>
      </c>
      <c r="T120" s="74">
        <v>44623.853001273099</v>
      </c>
    </row>
    <row r="121" spans="1:20" x14ac:dyDescent="0.25">
      <c r="A121" s="67" t="s">
        <v>285</v>
      </c>
      <c r="B121" s="67" t="s">
        <v>137</v>
      </c>
      <c r="C121" s="67" t="s">
        <v>280</v>
      </c>
      <c r="D121" s="67" t="s">
        <v>134</v>
      </c>
      <c r="E121" s="67" t="s">
        <v>120</v>
      </c>
      <c r="F121" s="67" t="s">
        <v>30</v>
      </c>
      <c r="G121" s="67" t="s">
        <v>128</v>
      </c>
      <c r="H121" s="67" t="s">
        <v>344</v>
      </c>
      <c r="I121">
        <v>3094</v>
      </c>
      <c r="J121" s="68">
        <v>625758.70505628199</v>
      </c>
      <c r="K121" s="69"/>
      <c r="L121" s="70"/>
      <c r="M121" s="71"/>
      <c r="N121" s="72">
        <v>15.46</v>
      </c>
      <c r="O121" s="73">
        <v>14.532400000000001</v>
      </c>
      <c r="Q121" s="72">
        <v>0</v>
      </c>
      <c r="R121" s="71">
        <v>0</v>
      </c>
      <c r="S121" s="62">
        <f t="shared" si="1"/>
        <v>0</v>
      </c>
      <c r="T121" s="74">
        <v>44623.853001273099</v>
      </c>
    </row>
    <row r="122" spans="1:20" x14ac:dyDescent="0.25">
      <c r="A122" s="67" t="s">
        <v>285</v>
      </c>
      <c r="B122" s="67" t="s">
        <v>137</v>
      </c>
      <c r="C122" s="67" t="s">
        <v>281</v>
      </c>
      <c r="D122" s="67" t="s">
        <v>117</v>
      </c>
      <c r="E122" s="67" t="s">
        <v>120</v>
      </c>
      <c r="F122" s="67" t="s">
        <v>30</v>
      </c>
      <c r="G122" s="67" t="s">
        <v>13</v>
      </c>
      <c r="H122" s="67" t="s">
        <v>344</v>
      </c>
      <c r="I122">
        <v>16703</v>
      </c>
      <c r="J122" s="68">
        <v>625758.70505628199</v>
      </c>
      <c r="K122" s="69">
        <v>11121717.413787499</v>
      </c>
      <c r="L122" s="70"/>
      <c r="M122" s="71">
        <v>5.626457513482E-2</v>
      </c>
      <c r="N122" s="72">
        <v>16.27</v>
      </c>
      <c r="O122" s="73">
        <v>15.293799999999999</v>
      </c>
      <c r="P122">
        <v>939</v>
      </c>
      <c r="Q122" s="72">
        <v>14360.88</v>
      </c>
      <c r="R122" s="71">
        <v>-61.18</v>
      </c>
      <c r="S122" s="62">
        <f t="shared" si="1"/>
        <v>14299.699999999999</v>
      </c>
      <c r="T122" s="74">
        <v>44623.853001273099</v>
      </c>
    </row>
    <row r="123" spans="1:20" x14ac:dyDescent="0.25">
      <c r="A123" s="67" t="s">
        <v>285</v>
      </c>
      <c r="B123" s="67" t="s">
        <v>137</v>
      </c>
      <c r="C123" s="67" t="s">
        <v>135</v>
      </c>
      <c r="D123" s="67" t="s">
        <v>133</v>
      </c>
      <c r="E123" s="67" t="s">
        <v>125</v>
      </c>
      <c r="F123" s="67" t="s">
        <v>30</v>
      </c>
      <c r="G123" s="67" t="s">
        <v>13</v>
      </c>
      <c r="H123" s="67" t="s">
        <v>344</v>
      </c>
      <c r="I123">
        <v>7795</v>
      </c>
      <c r="J123" s="68">
        <v>625758.70505628199</v>
      </c>
      <c r="K123" s="69">
        <v>11121717.413787499</v>
      </c>
      <c r="L123" s="70"/>
      <c r="M123" s="71">
        <v>5.626457513482E-2</v>
      </c>
      <c r="N123" s="72">
        <v>10.02</v>
      </c>
      <c r="O123" s="73">
        <v>9.4187999999999992</v>
      </c>
      <c r="P123">
        <v>438</v>
      </c>
      <c r="Q123" s="72">
        <v>4125.43</v>
      </c>
      <c r="R123" s="71">
        <v>37.68</v>
      </c>
      <c r="S123" s="62">
        <f t="shared" si="1"/>
        <v>4163.1100000000006</v>
      </c>
      <c r="T123" s="74">
        <v>44623.853001273099</v>
      </c>
    </row>
    <row r="124" spans="1:20" x14ac:dyDescent="0.25">
      <c r="A124" s="67" t="s">
        <v>285</v>
      </c>
      <c r="B124" s="67" t="s">
        <v>137</v>
      </c>
      <c r="C124" s="67" t="s">
        <v>136</v>
      </c>
      <c r="D124" s="67" t="s">
        <v>117</v>
      </c>
      <c r="E124" s="67" t="s">
        <v>125</v>
      </c>
      <c r="F124" s="67" t="s">
        <v>30</v>
      </c>
      <c r="G124" s="67" t="s">
        <v>13</v>
      </c>
      <c r="H124" s="67" t="s">
        <v>344</v>
      </c>
      <c r="I124">
        <v>7086</v>
      </c>
      <c r="J124" s="68">
        <v>625758.70505628199</v>
      </c>
      <c r="K124" s="69">
        <v>11121717.413787499</v>
      </c>
      <c r="L124" s="70"/>
      <c r="M124" s="71">
        <v>5.626457513482E-2</v>
      </c>
      <c r="N124" s="72">
        <v>10.02</v>
      </c>
      <c r="O124" s="73">
        <v>9.4187999999999992</v>
      </c>
      <c r="P124">
        <v>398</v>
      </c>
      <c r="Q124" s="72">
        <v>3748.68</v>
      </c>
      <c r="R124" s="71">
        <v>28.26</v>
      </c>
      <c r="S124" s="62">
        <f t="shared" si="1"/>
        <v>3776.94</v>
      </c>
      <c r="T124" s="74">
        <v>44623.853001273099</v>
      </c>
    </row>
    <row r="125" spans="1:20" x14ac:dyDescent="0.25">
      <c r="A125" s="67" t="s">
        <v>286</v>
      </c>
      <c r="B125" s="67" t="s">
        <v>138</v>
      </c>
      <c r="C125" s="67" t="s">
        <v>287</v>
      </c>
      <c r="D125" s="67" t="s">
        <v>132</v>
      </c>
      <c r="E125" s="67" t="s">
        <v>115</v>
      </c>
      <c r="F125" s="67" t="s">
        <v>47</v>
      </c>
      <c r="G125" s="67" t="s">
        <v>13</v>
      </c>
      <c r="H125" s="67" t="s">
        <v>344</v>
      </c>
      <c r="I125">
        <v>86404</v>
      </c>
      <c r="J125" s="68">
        <v>604077.75907036103</v>
      </c>
      <c r="K125" s="69">
        <v>7198023.4109100904</v>
      </c>
      <c r="L125" s="70"/>
      <c r="M125" s="71">
        <v>8.39227277525601E-2</v>
      </c>
      <c r="N125" s="72">
        <v>1.06</v>
      </c>
      <c r="O125" s="73">
        <v>0.99904999999999999</v>
      </c>
      <c r="P125">
        <v>7251</v>
      </c>
      <c r="Q125" s="72">
        <v>7244.11</v>
      </c>
      <c r="R125" s="71">
        <v>336.68</v>
      </c>
      <c r="S125" s="62">
        <f t="shared" si="1"/>
        <v>7580.79</v>
      </c>
      <c r="T125" s="74">
        <v>44623.853001273099</v>
      </c>
    </row>
    <row r="126" spans="1:20" x14ac:dyDescent="0.25">
      <c r="A126" s="67" t="s">
        <v>286</v>
      </c>
      <c r="B126" s="67" t="s">
        <v>138</v>
      </c>
      <c r="C126" s="67" t="s">
        <v>288</v>
      </c>
      <c r="D126" s="67" t="s">
        <v>114</v>
      </c>
      <c r="E126" s="67" t="s">
        <v>115</v>
      </c>
      <c r="F126" s="67" t="s">
        <v>47</v>
      </c>
      <c r="G126" s="67" t="s">
        <v>13</v>
      </c>
      <c r="H126" s="67" t="s">
        <v>344</v>
      </c>
      <c r="I126">
        <v>173113</v>
      </c>
      <c r="J126" s="68">
        <v>604077.75907036103</v>
      </c>
      <c r="K126" s="69">
        <v>6255206.19901763</v>
      </c>
      <c r="L126" s="70"/>
      <c r="M126" s="71">
        <v>9.6571997764874698E-2</v>
      </c>
      <c r="N126" s="72">
        <v>0.87</v>
      </c>
      <c r="O126" s="73">
        <v>0.81997500000000001</v>
      </c>
      <c r="P126">
        <v>16717</v>
      </c>
      <c r="Q126" s="72">
        <v>13707.52</v>
      </c>
      <c r="R126" s="71">
        <v>368.99</v>
      </c>
      <c r="S126" s="62">
        <f t="shared" si="1"/>
        <v>14076.51</v>
      </c>
      <c r="T126" s="74">
        <v>44623.853001273099</v>
      </c>
    </row>
    <row r="127" spans="1:20" x14ac:dyDescent="0.25">
      <c r="A127" s="67" t="s">
        <v>286</v>
      </c>
      <c r="B127" s="67" t="s">
        <v>138</v>
      </c>
      <c r="C127" s="67" t="s">
        <v>289</v>
      </c>
      <c r="D127" s="67" t="s">
        <v>139</v>
      </c>
      <c r="E127" s="67" t="s">
        <v>115</v>
      </c>
      <c r="F127" s="67" t="s">
        <v>47</v>
      </c>
      <c r="G127" s="67" t="s">
        <v>13</v>
      </c>
      <c r="H127" s="67" t="s">
        <v>344</v>
      </c>
      <c r="I127">
        <v>154188</v>
      </c>
      <c r="J127" s="68">
        <v>604077.75907036103</v>
      </c>
      <c r="K127" s="69">
        <v>7196047.8106917497</v>
      </c>
      <c r="L127" s="70"/>
      <c r="M127" s="71">
        <v>8.3945767866193802E-2</v>
      </c>
      <c r="N127" s="72">
        <v>1.06</v>
      </c>
      <c r="O127" s="73">
        <v>0.99904999999999999</v>
      </c>
      <c r="P127">
        <v>12943</v>
      </c>
      <c r="Q127" s="72">
        <v>12930.7</v>
      </c>
      <c r="R127" s="71">
        <v>315.69</v>
      </c>
      <c r="S127" s="62">
        <f t="shared" si="1"/>
        <v>13246.390000000001</v>
      </c>
      <c r="T127" s="74">
        <v>44623.853001273099</v>
      </c>
    </row>
    <row r="128" spans="1:20" x14ac:dyDescent="0.25">
      <c r="A128" s="67" t="s">
        <v>286</v>
      </c>
      <c r="B128" s="67" t="s">
        <v>138</v>
      </c>
      <c r="C128" s="67" t="s">
        <v>290</v>
      </c>
      <c r="D128" s="67" t="s">
        <v>114</v>
      </c>
      <c r="E128" s="67" t="s">
        <v>120</v>
      </c>
      <c r="F128" s="67" t="s">
        <v>47</v>
      </c>
      <c r="G128" s="67" t="s">
        <v>13</v>
      </c>
      <c r="H128" s="67" t="s">
        <v>344</v>
      </c>
      <c r="I128">
        <v>16802</v>
      </c>
      <c r="J128" s="68">
        <v>604077.75907036103</v>
      </c>
      <c r="K128" s="69">
        <v>6255206.19901763</v>
      </c>
      <c r="L128" s="70"/>
      <c r="M128" s="71">
        <v>9.6571997764874698E-2</v>
      </c>
      <c r="N128" s="72">
        <v>4.84</v>
      </c>
      <c r="O128" s="73">
        <v>4.5495999999999999</v>
      </c>
      <c r="P128">
        <v>1622</v>
      </c>
      <c r="Q128" s="72">
        <v>7379.45</v>
      </c>
      <c r="R128" s="71">
        <v>-59.15</v>
      </c>
      <c r="S128" s="62">
        <f t="shared" si="1"/>
        <v>7320.3</v>
      </c>
      <c r="T128" s="74">
        <v>44623.853001273099</v>
      </c>
    </row>
    <row r="129" spans="1:20" x14ac:dyDescent="0.25">
      <c r="A129" s="67" t="s">
        <v>286</v>
      </c>
      <c r="B129" s="67" t="s">
        <v>138</v>
      </c>
      <c r="C129" s="67" t="s">
        <v>140</v>
      </c>
      <c r="D129" s="67" t="s">
        <v>119</v>
      </c>
      <c r="E129" s="67" t="s">
        <v>120</v>
      </c>
      <c r="F129" s="67" t="s">
        <v>47</v>
      </c>
      <c r="G129" s="67" t="s">
        <v>13</v>
      </c>
      <c r="H129" s="67" t="s">
        <v>344</v>
      </c>
      <c r="I129">
        <v>0</v>
      </c>
      <c r="J129" s="68">
        <v>604077.75907036103</v>
      </c>
      <c r="K129" s="69">
        <v>7198023.4109100904</v>
      </c>
      <c r="L129" s="70"/>
      <c r="M129" s="71">
        <v>8.3922727752560003E-2</v>
      </c>
      <c r="N129" s="72">
        <v>9.76</v>
      </c>
      <c r="O129" s="73">
        <v>9.1744000000000003</v>
      </c>
      <c r="P129">
        <v>0</v>
      </c>
      <c r="Q129" s="72">
        <v>0</v>
      </c>
      <c r="R129" s="71">
        <v>-18.350000000000001</v>
      </c>
      <c r="S129" s="62">
        <f t="shared" si="1"/>
        <v>-18.350000000000001</v>
      </c>
      <c r="T129" s="74">
        <v>44623.853001273099</v>
      </c>
    </row>
    <row r="130" spans="1:20" x14ac:dyDescent="0.25">
      <c r="A130" s="67" t="s">
        <v>286</v>
      </c>
      <c r="B130" s="67" t="s">
        <v>138</v>
      </c>
      <c r="C130" s="67" t="s">
        <v>141</v>
      </c>
      <c r="D130" s="67" t="s">
        <v>132</v>
      </c>
      <c r="E130" s="67" t="s">
        <v>125</v>
      </c>
      <c r="F130" s="67" t="s">
        <v>47</v>
      </c>
      <c r="G130" s="67" t="s">
        <v>13</v>
      </c>
      <c r="H130" s="67" t="s">
        <v>344</v>
      </c>
      <c r="I130">
        <v>5691</v>
      </c>
      <c r="J130" s="68">
        <v>604077.75907036103</v>
      </c>
      <c r="K130" s="69">
        <v>7198023.4109100904</v>
      </c>
      <c r="L130" s="70"/>
      <c r="M130" s="71">
        <v>8.3922727752560003E-2</v>
      </c>
      <c r="N130" s="72">
        <v>11.17</v>
      </c>
      <c r="O130" s="73">
        <v>10.4998</v>
      </c>
      <c r="P130">
        <v>477</v>
      </c>
      <c r="Q130" s="72">
        <v>5008.3999999999996</v>
      </c>
      <c r="R130" s="71">
        <v>42</v>
      </c>
      <c r="S130" s="62">
        <f t="shared" si="1"/>
        <v>5050.3999999999996</v>
      </c>
      <c r="T130" s="74">
        <v>44623.853001273099</v>
      </c>
    </row>
    <row r="131" spans="1:20" x14ac:dyDescent="0.25">
      <c r="A131" s="67" t="s">
        <v>286</v>
      </c>
      <c r="B131" s="67" t="s">
        <v>138</v>
      </c>
      <c r="C131" s="67" t="s">
        <v>142</v>
      </c>
      <c r="D131" s="67" t="s">
        <v>139</v>
      </c>
      <c r="E131" s="67" t="s">
        <v>125</v>
      </c>
      <c r="F131" s="67" t="s">
        <v>47</v>
      </c>
      <c r="G131" s="67" t="s">
        <v>13</v>
      </c>
      <c r="H131" s="67" t="s">
        <v>344</v>
      </c>
      <c r="I131">
        <v>9768</v>
      </c>
      <c r="J131" s="68">
        <v>604077.75907036103</v>
      </c>
      <c r="K131" s="69">
        <v>7196047.8106917497</v>
      </c>
      <c r="L131" s="70"/>
      <c r="M131" s="71">
        <v>8.3945767866193802E-2</v>
      </c>
      <c r="N131" s="72">
        <v>11.16</v>
      </c>
      <c r="O131" s="73">
        <v>10.490399999999999</v>
      </c>
      <c r="P131">
        <v>819</v>
      </c>
      <c r="Q131" s="72">
        <v>8591.64</v>
      </c>
      <c r="R131" s="71">
        <v>62.94</v>
      </c>
      <c r="S131" s="62">
        <f t="shared" ref="S131:S194" si="2">SUM(Q131:R131)</f>
        <v>8654.58</v>
      </c>
      <c r="T131" s="74">
        <v>44623.853001273099</v>
      </c>
    </row>
    <row r="132" spans="1:20" x14ac:dyDescent="0.25">
      <c r="A132" s="67" t="s">
        <v>291</v>
      </c>
      <c r="B132" s="67" t="s">
        <v>138</v>
      </c>
      <c r="C132" s="67" t="s">
        <v>287</v>
      </c>
      <c r="D132" s="67" t="s">
        <v>132</v>
      </c>
      <c r="E132" s="67" t="s">
        <v>115</v>
      </c>
      <c r="F132" s="67" t="s">
        <v>47</v>
      </c>
      <c r="G132" s="67" t="s">
        <v>13</v>
      </c>
      <c r="H132" s="67" t="s">
        <v>344</v>
      </c>
      <c r="I132">
        <v>86404</v>
      </c>
      <c r="J132" s="68">
        <v>1975.60021834332</v>
      </c>
      <c r="K132" s="69">
        <v>7198023.4109100904</v>
      </c>
      <c r="L132" s="70"/>
      <c r="M132" s="71">
        <v>2.7446426686371898E-4</v>
      </c>
      <c r="N132" s="72">
        <v>1.06</v>
      </c>
      <c r="O132" s="73">
        <v>0.99904999999999999</v>
      </c>
      <c r="P132">
        <v>23</v>
      </c>
      <c r="Q132" s="72">
        <v>22.98</v>
      </c>
      <c r="R132" s="71">
        <v>2</v>
      </c>
      <c r="S132" s="62">
        <f t="shared" si="2"/>
        <v>24.98</v>
      </c>
      <c r="T132" s="74">
        <v>44623.853001273099</v>
      </c>
    </row>
    <row r="133" spans="1:20" x14ac:dyDescent="0.25">
      <c r="A133" s="67" t="s">
        <v>291</v>
      </c>
      <c r="B133" s="67" t="s">
        <v>138</v>
      </c>
      <c r="C133" s="67" t="s">
        <v>288</v>
      </c>
      <c r="D133" s="67" t="s">
        <v>114</v>
      </c>
      <c r="E133" s="67" t="s">
        <v>115</v>
      </c>
      <c r="F133" s="67" t="s">
        <v>47</v>
      </c>
      <c r="G133" s="67" t="s">
        <v>128</v>
      </c>
      <c r="H133" s="67" t="s">
        <v>344</v>
      </c>
      <c r="I133">
        <v>173113</v>
      </c>
      <c r="J133" s="68">
        <v>1975.60021834332</v>
      </c>
      <c r="K133" s="69"/>
      <c r="L133" s="70"/>
      <c r="M133" s="71"/>
      <c r="N133" s="72">
        <v>0.87</v>
      </c>
      <c r="O133" s="73">
        <v>0.81997500000000001</v>
      </c>
      <c r="Q133" s="72">
        <v>0</v>
      </c>
      <c r="R133" s="71">
        <v>0</v>
      </c>
      <c r="S133" s="62">
        <f t="shared" si="2"/>
        <v>0</v>
      </c>
      <c r="T133" s="74">
        <v>44623.853001273099</v>
      </c>
    </row>
    <row r="134" spans="1:20" x14ac:dyDescent="0.25">
      <c r="A134" s="67" t="s">
        <v>291</v>
      </c>
      <c r="B134" s="67" t="s">
        <v>138</v>
      </c>
      <c r="C134" s="67" t="s">
        <v>289</v>
      </c>
      <c r="D134" s="67" t="s">
        <v>139</v>
      </c>
      <c r="E134" s="67" t="s">
        <v>115</v>
      </c>
      <c r="F134" s="67" t="s">
        <v>47</v>
      </c>
      <c r="G134" s="67" t="s">
        <v>128</v>
      </c>
      <c r="H134" s="67" t="s">
        <v>344</v>
      </c>
      <c r="I134">
        <v>154188</v>
      </c>
      <c r="J134" s="68">
        <v>1975.60021834332</v>
      </c>
      <c r="K134" s="69"/>
      <c r="L134" s="70"/>
      <c r="M134" s="71"/>
      <c r="N134" s="72">
        <v>1.06</v>
      </c>
      <c r="O134" s="73">
        <v>0.99904999999999999</v>
      </c>
      <c r="Q134" s="72">
        <v>0</v>
      </c>
      <c r="R134" s="71">
        <v>0</v>
      </c>
      <c r="S134" s="62">
        <f t="shared" si="2"/>
        <v>0</v>
      </c>
      <c r="T134" s="74">
        <v>44623.853001273099</v>
      </c>
    </row>
    <row r="135" spans="1:20" x14ac:dyDescent="0.25">
      <c r="A135" s="67" t="s">
        <v>291</v>
      </c>
      <c r="B135" s="67" t="s">
        <v>138</v>
      </c>
      <c r="C135" s="67" t="s">
        <v>290</v>
      </c>
      <c r="D135" s="67" t="s">
        <v>114</v>
      </c>
      <c r="E135" s="67" t="s">
        <v>120</v>
      </c>
      <c r="F135" s="67" t="s">
        <v>47</v>
      </c>
      <c r="G135" s="67" t="s">
        <v>128</v>
      </c>
      <c r="H135" s="67" t="s">
        <v>344</v>
      </c>
      <c r="I135">
        <v>16802</v>
      </c>
      <c r="J135" s="68">
        <v>1975.60021834332</v>
      </c>
      <c r="K135" s="69"/>
      <c r="L135" s="70"/>
      <c r="M135" s="71"/>
      <c r="N135" s="72">
        <v>4.84</v>
      </c>
      <c r="O135" s="73">
        <v>4.5495999999999999</v>
      </c>
      <c r="Q135" s="72">
        <v>0</v>
      </c>
      <c r="R135" s="71">
        <v>0</v>
      </c>
      <c r="S135" s="62">
        <f t="shared" si="2"/>
        <v>0</v>
      </c>
      <c r="T135" s="74">
        <v>44623.853001273099</v>
      </c>
    </row>
    <row r="136" spans="1:20" x14ac:dyDescent="0.25">
      <c r="A136" s="67" t="s">
        <v>291</v>
      </c>
      <c r="B136" s="67" t="s">
        <v>138</v>
      </c>
      <c r="C136" s="67" t="s">
        <v>140</v>
      </c>
      <c r="D136" s="67" t="s">
        <v>119</v>
      </c>
      <c r="E136" s="67" t="s">
        <v>120</v>
      </c>
      <c r="F136" s="67" t="s">
        <v>47</v>
      </c>
      <c r="G136" s="67" t="s">
        <v>13</v>
      </c>
      <c r="H136" s="67" t="s">
        <v>344</v>
      </c>
      <c r="I136">
        <v>0</v>
      </c>
      <c r="J136" s="68">
        <v>1975.60021834332</v>
      </c>
      <c r="K136" s="69">
        <v>7198023.4109100904</v>
      </c>
      <c r="L136" s="70"/>
      <c r="M136" s="71">
        <v>2.7446426686371801E-4</v>
      </c>
      <c r="N136" s="72">
        <v>9.76</v>
      </c>
      <c r="O136" s="73">
        <v>9.1744000000000003</v>
      </c>
      <c r="P136">
        <v>0</v>
      </c>
      <c r="Q136" s="72">
        <v>0</v>
      </c>
      <c r="R136" s="71">
        <v>0</v>
      </c>
      <c r="S136" s="62">
        <f t="shared" si="2"/>
        <v>0</v>
      </c>
      <c r="T136" s="74">
        <v>44623.853001273099</v>
      </c>
    </row>
    <row r="137" spans="1:20" x14ac:dyDescent="0.25">
      <c r="A137" s="67" t="s">
        <v>291</v>
      </c>
      <c r="B137" s="67" t="s">
        <v>138</v>
      </c>
      <c r="C137" s="67" t="s">
        <v>141</v>
      </c>
      <c r="D137" s="67" t="s">
        <v>132</v>
      </c>
      <c r="E137" s="67" t="s">
        <v>125</v>
      </c>
      <c r="F137" s="67" t="s">
        <v>47</v>
      </c>
      <c r="G137" s="67" t="s">
        <v>13</v>
      </c>
      <c r="H137" s="67" t="s">
        <v>344</v>
      </c>
      <c r="I137">
        <v>5691</v>
      </c>
      <c r="J137" s="68">
        <v>1975.60021834332</v>
      </c>
      <c r="K137" s="69">
        <v>7198023.4109100904</v>
      </c>
      <c r="L137" s="70"/>
      <c r="M137" s="71">
        <v>2.7446426686371801E-4</v>
      </c>
      <c r="N137" s="72">
        <v>11.17</v>
      </c>
      <c r="O137" s="73">
        <v>10.4998</v>
      </c>
      <c r="P137">
        <v>1</v>
      </c>
      <c r="Q137" s="72">
        <v>10.5</v>
      </c>
      <c r="R137" s="71">
        <v>0</v>
      </c>
      <c r="S137" s="62">
        <f t="shared" si="2"/>
        <v>10.5</v>
      </c>
      <c r="T137" s="74">
        <v>44623.853001273099</v>
      </c>
    </row>
    <row r="138" spans="1:20" x14ac:dyDescent="0.25">
      <c r="A138" s="67" t="s">
        <v>291</v>
      </c>
      <c r="B138" s="67" t="s">
        <v>138</v>
      </c>
      <c r="C138" s="67" t="s">
        <v>142</v>
      </c>
      <c r="D138" s="67" t="s">
        <v>139</v>
      </c>
      <c r="E138" s="67" t="s">
        <v>125</v>
      </c>
      <c r="F138" s="67" t="s">
        <v>47</v>
      </c>
      <c r="G138" s="67" t="s">
        <v>128</v>
      </c>
      <c r="H138" s="67" t="s">
        <v>344</v>
      </c>
      <c r="I138">
        <v>9768</v>
      </c>
      <c r="J138" s="68">
        <v>1975.60021834332</v>
      </c>
      <c r="K138" s="69"/>
      <c r="L138" s="70"/>
      <c r="M138" s="71"/>
      <c r="N138" s="72">
        <v>11.16</v>
      </c>
      <c r="O138" s="73">
        <v>10.490399999999999</v>
      </c>
      <c r="Q138" s="72">
        <v>0</v>
      </c>
      <c r="R138" s="71">
        <v>0</v>
      </c>
      <c r="S138" s="62">
        <f t="shared" si="2"/>
        <v>0</v>
      </c>
      <c r="T138" s="74">
        <v>44623.853001273099</v>
      </c>
    </row>
    <row r="139" spans="1:20" x14ac:dyDescent="0.25">
      <c r="A139" s="67" t="s">
        <v>292</v>
      </c>
      <c r="B139" s="67" t="s">
        <v>143</v>
      </c>
      <c r="C139" s="67" t="s">
        <v>287</v>
      </c>
      <c r="D139" s="67" t="s">
        <v>132</v>
      </c>
      <c r="E139" s="67" t="s">
        <v>115</v>
      </c>
      <c r="F139" s="67" t="s">
        <v>47</v>
      </c>
      <c r="G139" s="67" t="s">
        <v>13</v>
      </c>
      <c r="H139" s="67" t="s">
        <v>344</v>
      </c>
      <c r="I139">
        <v>86404</v>
      </c>
      <c r="J139" s="68">
        <v>788771.05127753306</v>
      </c>
      <c r="K139" s="69">
        <v>7198023.4109100904</v>
      </c>
      <c r="L139" s="70"/>
      <c r="M139" s="71">
        <v>0.109581617931666</v>
      </c>
      <c r="N139" s="72">
        <v>1.06</v>
      </c>
      <c r="O139" s="73">
        <v>0.99904999999999999</v>
      </c>
      <c r="P139">
        <v>9468</v>
      </c>
      <c r="Q139" s="72">
        <v>9459.01</v>
      </c>
      <c r="R139" s="71">
        <v>438.6</v>
      </c>
      <c r="S139" s="62">
        <f t="shared" si="2"/>
        <v>9897.61</v>
      </c>
      <c r="T139" s="74">
        <v>44623.853001273099</v>
      </c>
    </row>
    <row r="140" spans="1:20" x14ac:dyDescent="0.25">
      <c r="A140" s="67" t="s">
        <v>292</v>
      </c>
      <c r="B140" s="67" t="s">
        <v>143</v>
      </c>
      <c r="C140" s="67" t="s">
        <v>288</v>
      </c>
      <c r="D140" s="67" t="s">
        <v>114</v>
      </c>
      <c r="E140" s="67" t="s">
        <v>115</v>
      </c>
      <c r="F140" s="67" t="s">
        <v>47</v>
      </c>
      <c r="G140" s="67" t="s">
        <v>13</v>
      </c>
      <c r="H140" s="67" t="s">
        <v>344</v>
      </c>
      <c r="I140">
        <v>173113</v>
      </c>
      <c r="J140" s="68">
        <v>788771.05127753306</v>
      </c>
      <c r="K140" s="69">
        <v>6255206.19901763</v>
      </c>
      <c r="L140" s="70"/>
      <c r="M140" s="71">
        <v>0.12609832932468501</v>
      </c>
      <c r="N140" s="72">
        <v>0.87</v>
      </c>
      <c r="O140" s="73">
        <v>0.81997500000000001</v>
      </c>
      <c r="P140">
        <v>21829</v>
      </c>
      <c r="Q140" s="72">
        <v>17899.23</v>
      </c>
      <c r="R140" s="71">
        <v>481.32</v>
      </c>
      <c r="S140" s="62">
        <f t="shared" si="2"/>
        <v>18380.55</v>
      </c>
      <c r="T140" s="74">
        <v>44623.853001273099</v>
      </c>
    </row>
    <row r="141" spans="1:20" x14ac:dyDescent="0.25">
      <c r="A141" s="67" t="s">
        <v>292</v>
      </c>
      <c r="B141" s="67" t="s">
        <v>143</v>
      </c>
      <c r="C141" s="67" t="s">
        <v>289</v>
      </c>
      <c r="D141" s="67" t="s">
        <v>139</v>
      </c>
      <c r="E141" s="67" t="s">
        <v>115</v>
      </c>
      <c r="F141" s="67" t="s">
        <v>47</v>
      </c>
      <c r="G141" s="67" t="s">
        <v>13</v>
      </c>
      <c r="H141" s="67" t="s">
        <v>344</v>
      </c>
      <c r="I141">
        <v>154188</v>
      </c>
      <c r="J141" s="68">
        <v>788771.05127753306</v>
      </c>
      <c r="K141" s="69">
        <v>7196047.8106917497</v>
      </c>
      <c r="L141" s="70"/>
      <c r="M141" s="71">
        <v>0.10961170242721199</v>
      </c>
      <c r="N141" s="72">
        <v>1.06</v>
      </c>
      <c r="O141" s="73">
        <v>0.99904999999999999</v>
      </c>
      <c r="P141">
        <v>16900</v>
      </c>
      <c r="Q141" s="72">
        <v>16883.95</v>
      </c>
      <c r="R141" s="71">
        <v>412.61</v>
      </c>
      <c r="S141" s="62">
        <f t="shared" si="2"/>
        <v>17296.560000000001</v>
      </c>
      <c r="T141" s="74">
        <v>44623.853001273099</v>
      </c>
    </row>
    <row r="142" spans="1:20" x14ac:dyDescent="0.25">
      <c r="A142" s="67" t="s">
        <v>292</v>
      </c>
      <c r="B142" s="67" t="s">
        <v>143</v>
      </c>
      <c r="C142" s="67" t="s">
        <v>290</v>
      </c>
      <c r="D142" s="67" t="s">
        <v>114</v>
      </c>
      <c r="E142" s="67" t="s">
        <v>120</v>
      </c>
      <c r="F142" s="67" t="s">
        <v>47</v>
      </c>
      <c r="G142" s="67" t="s">
        <v>13</v>
      </c>
      <c r="H142" s="67" t="s">
        <v>344</v>
      </c>
      <c r="I142">
        <v>16802</v>
      </c>
      <c r="J142" s="68">
        <v>788771.05127753306</v>
      </c>
      <c r="K142" s="69">
        <v>6255206.19901763</v>
      </c>
      <c r="L142" s="70"/>
      <c r="M142" s="71">
        <v>0.12609832932468501</v>
      </c>
      <c r="N142" s="72">
        <v>4.84</v>
      </c>
      <c r="O142" s="73">
        <v>4.5495999999999999</v>
      </c>
      <c r="P142">
        <v>2118</v>
      </c>
      <c r="Q142" s="72">
        <v>9636.0499999999993</v>
      </c>
      <c r="R142" s="71">
        <v>-72.790000000000006</v>
      </c>
      <c r="S142" s="62">
        <f t="shared" si="2"/>
        <v>9563.2599999999984</v>
      </c>
      <c r="T142" s="74">
        <v>44623.853001273099</v>
      </c>
    </row>
    <row r="143" spans="1:20" x14ac:dyDescent="0.25">
      <c r="A143" s="67" t="s">
        <v>292</v>
      </c>
      <c r="B143" s="67" t="s">
        <v>143</v>
      </c>
      <c r="C143" s="67" t="s">
        <v>140</v>
      </c>
      <c r="D143" s="67" t="s">
        <v>119</v>
      </c>
      <c r="E143" s="67" t="s">
        <v>120</v>
      </c>
      <c r="F143" s="67" t="s">
        <v>47</v>
      </c>
      <c r="G143" s="67" t="s">
        <v>13</v>
      </c>
      <c r="H143" s="67" t="s">
        <v>344</v>
      </c>
      <c r="I143">
        <v>0</v>
      </c>
      <c r="J143" s="68">
        <v>788771.05127753306</v>
      </c>
      <c r="K143" s="69">
        <v>7198023.4109100904</v>
      </c>
      <c r="L143" s="70"/>
      <c r="M143" s="71">
        <v>0.109581617931666</v>
      </c>
      <c r="N143" s="72">
        <v>9.76</v>
      </c>
      <c r="O143" s="73">
        <v>9.1744000000000003</v>
      </c>
      <c r="P143">
        <v>0</v>
      </c>
      <c r="Q143" s="72">
        <v>0</v>
      </c>
      <c r="R143" s="71">
        <v>0</v>
      </c>
      <c r="S143" s="62">
        <f t="shared" si="2"/>
        <v>0</v>
      </c>
      <c r="T143" s="74">
        <v>44623.853001273099</v>
      </c>
    </row>
    <row r="144" spans="1:20" x14ac:dyDescent="0.25">
      <c r="A144" s="67" t="s">
        <v>292</v>
      </c>
      <c r="B144" s="67" t="s">
        <v>143</v>
      </c>
      <c r="C144" s="67" t="s">
        <v>141</v>
      </c>
      <c r="D144" s="67" t="s">
        <v>132</v>
      </c>
      <c r="E144" s="67" t="s">
        <v>125</v>
      </c>
      <c r="F144" s="67" t="s">
        <v>47</v>
      </c>
      <c r="G144" s="67" t="s">
        <v>13</v>
      </c>
      <c r="H144" s="67" t="s">
        <v>344</v>
      </c>
      <c r="I144">
        <v>5691</v>
      </c>
      <c r="J144" s="68">
        <v>788771.05127753306</v>
      </c>
      <c r="K144" s="69">
        <v>7198023.4109100904</v>
      </c>
      <c r="L144" s="70"/>
      <c r="M144" s="71">
        <v>0.109581617931666</v>
      </c>
      <c r="N144" s="72">
        <v>11.17</v>
      </c>
      <c r="O144" s="73">
        <v>10.4998</v>
      </c>
      <c r="P144">
        <v>623</v>
      </c>
      <c r="Q144" s="72">
        <v>6541.38</v>
      </c>
      <c r="R144" s="71">
        <v>73.5</v>
      </c>
      <c r="S144" s="62">
        <f t="shared" si="2"/>
        <v>6614.88</v>
      </c>
      <c r="T144" s="74">
        <v>44623.853001273099</v>
      </c>
    </row>
    <row r="145" spans="1:20" x14ac:dyDescent="0.25">
      <c r="A145" s="67" t="s">
        <v>292</v>
      </c>
      <c r="B145" s="67" t="s">
        <v>143</v>
      </c>
      <c r="C145" s="67" t="s">
        <v>142</v>
      </c>
      <c r="D145" s="67" t="s">
        <v>139</v>
      </c>
      <c r="E145" s="67" t="s">
        <v>125</v>
      </c>
      <c r="F145" s="67" t="s">
        <v>47</v>
      </c>
      <c r="G145" s="67" t="s">
        <v>13</v>
      </c>
      <c r="H145" s="67" t="s">
        <v>344</v>
      </c>
      <c r="I145">
        <v>9768</v>
      </c>
      <c r="J145" s="68">
        <v>788771.05127753306</v>
      </c>
      <c r="K145" s="69">
        <v>7196047.8106917497</v>
      </c>
      <c r="L145" s="70"/>
      <c r="M145" s="71">
        <v>0.10961170242721199</v>
      </c>
      <c r="N145" s="72">
        <v>11.16</v>
      </c>
      <c r="O145" s="73">
        <v>10.490399999999999</v>
      </c>
      <c r="P145">
        <v>1070</v>
      </c>
      <c r="Q145" s="72">
        <v>11224.73</v>
      </c>
      <c r="R145" s="71">
        <v>94.41</v>
      </c>
      <c r="S145" s="62">
        <f t="shared" si="2"/>
        <v>11319.14</v>
      </c>
      <c r="T145" s="74">
        <v>44623.853001273099</v>
      </c>
    </row>
    <row r="146" spans="1:20" x14ac:dyDescent="0.25">
      <c r="A146" s="67" t="s">
        <v>293</v>
      </c>
      <c r="B146" s="67" t="s">
        <v>144</v>
      </c>
      <c r="C146" s="67" t="s">
        <v>287</v>
      </c>
      <c r="D146" s="67" t="s">
        <v>132</v>
      </c>
      <c r="E146" s="67" t="s">
        <v>115</v>
      </c>
      <c r="F146" s="67" t="s">
        <v>47</v>
      </c>
      <c r="G146" s="67" t="s">
        <v>13</v>
      </c>
      <c r="H146" s="67" t="s">
        <v>344</v>
      </c>
      <c r="I146">
        <v>86404</v>
      </c>
      <c r="J146" s="68">
        <v>8839.5445666899705</v>
      </c>
      <c r="K146" s="69">
        <v>7198023.4109100904</v>
      </c>
      <c r="L146" s="70"/>
      <c r="M146" s="71">
        <v>1.2280516555825301E-3</v>
      </c>
      <c r="N146" s="72">
        <v>1.06</v>
      </c>
      <c r="O146" s="73">
        <v>0.99904999999999999</v>
      </c>
      <c r="P146">
        <v>106</v>
      </c>
      <c r="Q146" s="72">
        <v>105.9</v>
      </c>
      <c r="R146" s="71">
        <v>4.99</v>
      </c>
      <c r="S146" s="62">
        <f t="shared" si="2"/>
        <v>110.89</v>
      </c>
      <c r="T146" s="74">
        <v>44623.853001273099</v>
      </c>
    </row>
    <row r="147" spans="1:20" x14ac:dyDescent="0.25">
      <c r="A147" s="67" t="s">
        <v>293</v>
      </c>
      <c r="B147" s="67" t="s">
        <v>144</v>
      </c>
      <c r="C147" s="67" t="s">
        <v>288</v>
      </c>
      <c r="D147" s="67" t="s">
        <v>114</v>
      </c>
      <c r="E147" s="67" t="s">
        <v>115</v>
      </c>
      <c r="F147" s="67" t="s">
        <v>47</v>
      </c>
      <c r="G147" s="67" t="s">
        <v>13</v>
      </c>
      <c r="H147" s="67" t="s">
        <v>344</v>
      </c>
      <c r="I147">
        <v>173113</v>
      </c>
      <c r="J147" s="68">
        <v>8839.5445666899705</v>
      </c>
      <c r="K147" s="69">
        <v>6255206.19901763</v>
      </c>
      <c r="L147" s="70"/>
      <c r="M147" s="71">
        <v>1.41314998825749E-3</v>
      </c>
      <c r="N147" s="72">
        <v>0.87</v>
      </c>
      <c r="O147" s="73">
        <v>0.81997500000000001</v>
      </c>
      <c r="P147">
        <v>244</v>
      </c>
      <c r="Q147" s="72">
        <v>200.07</v>
      </c>
      <c r="R147" s="71">
        <v>4.92</v>
      </c>
      <c r="S147" s="62">
        <f t="shared" si="2"/>
        <v>204.98999999999998</v>
      </c>
      <c r="T147" s="74">
        <v>44623.853001273099</v>
      </c>
    </row>
    <row r="148" spans="1:20" x14ac:dyDescent="0.25">
      <c r="A148" s="67" t="s">
        <v>293</v>
      </c>
      <c r="B148" s="67" t="s">
        <v>144</v>
      </c>
      <c r="C148" s="67" t="s">
        <v>289</v>
      </c>
      <c r="D148" s="67" t="s">
        <v>139</v>
      </c>
      <c r="E148" s="67" t="s">
        <v>115</v>
      </c>
      <c r="F148" s="67" t="s">
        <v>47</v>
      </c>
      <c r="G148" s="67" t="s">
        <v>13</v>
      </c>
      <c r="H148" s="67" t="s">
        <v>344</v>
      </c>
      <c r="I148">
        <v>154188</v>
      </c>
      <c r="J148" s="68">
        <v>8839.5445666899705</v>
      </c>
      <c r="K148" s="69">
        <v>7196047.8106917497</v>
      </c>
      <c r="L148" s="70"/>
      <c r="M148" s="71">
        <v>1.2283888044151601E-3</v>
      </c>
      <c r="N148" s="72">
        <v>1.06</v>
      </c>
      <c r="O148" s="73">
        <v>0.99904999999999999</v>
      </c>
      <c r="P148">
        <v>189</v>
      </c>
      <c r="Q148" s="72">
        <v>188.82</v>
      </c>
      <c r="R148" s="71">
        <v>5.99</v>
      </c>
      <c r="S148" s="62">
        <f t="shared" si="2"/>
        <v>194.81</v>
      </c>
      <c r="T148" s="74">
        <v>44623.853001273099</v>
      </c>
    </row>
    <row r="149" spans="1:20" x14ac:dyDescent="0.25">
      <c r="A149" s="67" t="s">
        <v>293</v>
      </c>
      <c r="B149" s="67" t="s">
        <v>144</v>
      </c>
      <c r="C149" s="67" t="s">
        <v>290</v>
      </c>
      <c r="D149" s="67" t="s">
        <v>114</v>
      </c>
      <c r="E149" s="67" t="s">
        <v>120</v>
      </c>
      <c r="F149" s="67" t="s">
        <v>47</v>
      </c>
      <c r="G149" s="67" t="s">
        <v>13</v>
      </c>
      <c r="H149" s="67" t="s">
        <v>344</v>
      </c>
      <c r="I149">
        <v>16802</v>
      </c>
      <c r="J149" s="68">
        <v>8839.5445666899705</v>
      </c>
      <c r="K149" s="69">
        <v>6255206.19901763</v>
      </c>
      <c r="L149" s="70"/>
      <c r="M149" s="71">
        <v>1.41314998825749E-3</v>
      </c>
      <c r="N149" s="72">
        <v>4.84</v>
      </c>
      <c r="O149" s="73">
        <v>4.5495999999999999</v>
      </c>
      <c r="P149">
        <v>23</v>
      </c>
      <c r="Q149" s="72">
        <v>104.64</v>
      </c>
      <c r="R149" s="71">
        <v>0</v>
      </c>
      <c r="S149" s="62">
        <f t="shared" si="2"/>
        <v>104.64</v>
      </c>
      <c r="T149" s="74">
        <v>44623.853001273099</v>
      </c>
    </row>
    <row r="150" spans="1:20" x14ac:dyDescent="0.25">
      <c r="A150" s="67" t="s">
        <v>293</v>
      </c>
      <c r="B150" s="67" t="s">
        <v>144</v>
      </c>
      <c r="C150" s="67" t="s">
        <v>140</v>
      </c>
      <c r="D150" s="67" t="s">
        <v>119</v>
      </c>
      <c r="E150" s="67" t="s">
        <v>120</v>
      </c>
      <c r="F150" s="67" t="s">
        <v>47</v>
      </c>
      <c r="G150" s="67" t="s">
        <v>13</v>
      </c>
      <c r="H150" s="67" t="s">
        <v>344</v>
      </c>
      <c r="I150">
        <v>0</v>
      </c>
      <c r="J150" s="68">
        <v>8839.5445666899705</v>
      </c>
      <c r="K150" s="69">
        <v>7198023.4109100904</v>
      </c>
      <c r="L150" s="70"/>
      <c r="M150" s="71">
        <v>1.2280516555825301E-3</v>
      </c>
      <c r="N150" s="72">
        <v>9.76</v>
      </c>
      <c r="O150" s="73">
        <v>9.1744000000000003</v>
      </c>
      <c r="P150">
        <v>0</v>
      </c>
      <c r="Q150" s="72">
        <v>0</v>
      </c>
      <c r="R150" s="71">
        <v>0</v>
      </c>
      <c r="S150" s="62">
        <f t="shared" si="2"/>
        <v>0</v>
      </c>
      <c r="T150" s="74">
        <v>44623.853001273099</v>
      </c>
    </row>
    <row r="151" spans="1:20" x14ac:dyDescent="0.25">
      <c r="A151" s="67" t="s">
        <v>293</v>
      </c>
      <c r="B151" s="67" t="s">
        <v>144</v>
      </c>
      <c r="C151" s="67" t="s">
        <v>141</v>
      </c>
      <c r="D151" s="67" t="s">
        <v>132</v>
      </c>
      <c r="E151" s="67" t="s">
        <v>125</v>
      </c>
      <c r="F151" s="67" t="s">
        <v>47</v>
      </c>
      <c r="G151" s="67" t="s">
        <v>13</v>
      </c>
      <c r="H151" s="67" t="s">
        <v>344</v>
      </c>
      <c r="I151">
        <v>5691</v>
      </c>
      <c r="J151" s="68">
        <v>8839.5445666899705</v>
      </c>
      <c r="K151" s="69">
        <v>7198023.4109100904</v>
      </c>
      <c r="L151" s="70"/>
      <c r="M151" s="71">
        <v>1.2280516555825301E-3</v>
      </c>
      <c r="N151" s="72">
        <v>11.17</v>
      </c>
      <c r="O151" s="73">
        <v>10.4998</v>
      </c>
      <c r="P151">
        <v>6</v>
      </c>
      <c r="Q151" s="72">
        <v>63</v>
      </c>
      <c r="R151" s="71">
        <v>0</v>
      </c>
      <c r="S151" s="62">
        <f t="shared" si="2"/>
        <v>63</v>
      </c>
      <c r="T151" s="74">
        <v>44623.853001273099</v>
      </c>
    </row>
    <row r="152" spans="1:20" x14ac:dyDescent="0.25">
      <c r="A152" s="67" t="s">
        <v>293</v>
      </c>
      <c r="B152" s="67" t="s">
        <v>144</v>
      </c>
      <c r="C152" s="67" t="s">
        <v>142</v>
      </c>
      <c r="D152" s="67" t="s">
        <v>139</v>
      </c>
      <c r="E152" s="67" t="s">
        <v>125</v>
      </c>
      <c r="F152" s="67" t="s">
        <v>47</v>
      </c>
      <c r="G152" s="67" t="s">
        <v>13</v>
      </c>
      <c r="H152" s="67" t="s">
        <v>344</v>
      </c>
      <c r="I152">
        <v>9768</v>
      </c>
      <c r="J152" s="68">
        <v>8839.5445666899705</v>
      </c>
      <c r="K152" s="69">
        <v>7196047.8106917497</v>
      </c>
      <c r="L152" s="70"/>
      <c r="M152" s="71">
        <v>1.2283888044151601E-3</v>
      </c>
      <c r="N152" s="72">
        <v>11.16</v>
      </c>
      <c r="O152" s="73">
        <v>10.490399999999999</v>
      </c>
      <c r="P152">
        <v>11</v>
      </c>
      <c r="Q152" s="72">
        <v>115.39</v>
      </c>
      <c r="R152" s="71">
        <v>0</v>
      </c>
      <c r="S152" s="62">
        <f t="shared" si="2"/>
        <v>115.39</v>
      </c>
      <c r="T152" s="74">
        <v>44623.853001273099</v>
      </c>
    </row>
    <row r="153" spans="1:20" x14ac:dyDescent="0.25">
      <c r="A153" s="67" t="s">
        <v>294</v>
      </c>
      <c r="B153" s="67" t="s">
        <v>144</v>
      </c>
      <c r="C153" s="67" t="s">
        <v>287</v>
      </c>
      <c r="D153" s="67" t="s">
        <v>132</v>
      </c>
      <c r="E153" s="67" t="s">
        <v>115</v>
      </c>
      <c r="F153" s="67" t="s">
        <v>47</v>
      </c>
      <c r="G153" s="67" t="s">
        <v>13</v>
      </c>
      <c r="H153" s="67" t="s">
        <v>344</v>
      </c>
      <c r="I153">
        <v>86404</v>
      </c>
      <c r="J153" s="68">
        <v>31305.6649983633</v>
      </c>
      <c r="K153" s="69">
        <v>7198023.4109100904</v>
      </c>
      <c r="L153" s="70"/>
      <c r="M153" s="71">
        <v>4.3492029979943E-3</v>
      </c>
      <c r="N153" s="72">
        <v>1.06</v>
      </c>
      <c r="O153" s="73">
        <v>0.99904999999999999</v>
      </c>
      <c r="P153">
        <v>375</v>
      </c>
      <c r="Q153" s="72">
        <v>374.64</v>
      </c>
      <c r="R153" s="71">
        <v>17.98</v>
      </c>
      <c r="S153" s="62">
        <f t="shared" si="2"/>
        <v>392.62</v>
      </c>
      <c r="T153" s="74">
        <v>44623.853001273099</v>
      </c>
    </row>
    <row r="154" spans="1:20" x14ac:dyDescent="0.25">
      <c r="A154" s="67" t="s">
        <v>294</v>
      </c>
      <c r="B154" s="67" t="s">
        <v>144</v>
      </c>
      <c r="C154" s="67" t="s">
        <v>288</v>
      </c>
      <c r="D154" s="67" t="s">
        <v>114</v>
      </c>
      <c r="E154" s="67" t="s">
        <v>115</v>
      </c>
      <c r="F154" s="67" t="s">
        <v>47</v>
      </c>
      <c r="G154" s="67" t="s">
        <v>128</v>
      </c>
      <c r="H154" s="67" t="s">
        <v>344</v>
      </c>
      <c r="I154">
        <v>173113</v>
      </c>
      <c r="J154" s="68">
        <v>31305.6649983633</v>
      </c>
      <c r="K154" s="69"/>
      <c r="L154" s="70"/>
      <c r="M154" s="71"/>
      <c r="N154" s="72">
        <v>0.87</v>
      </c>
      <c r="O154" s="73">
        <v>0.81997500000000001</v>
      </c>
      <c r="Q154" s="72">
        <v>0</v>
      </c>
      <c r="R154" s="71">
        <v>0</v>
      </c>
      <c r="S154" s="62">
        <f t="shared" si="2"/>
        <v>0</v>
      </c>
      <c r="T154" s="74">
        <v>44623.853001273099</v>
      </c>
    </row>
    <row r="155" spans="1:20" x14ac:dyDescent="0.25">
      <c r="A155" s="67" t="s">
        <v>294</v>
      </c>
      <c r="B155" s="67" t="s">
        <v>144</v>
      </c>
      <c r="C155" s="67" t="s">
        <v>289</v>
      </c>
      <c r="D155" s="67" t="s">
        <v>139</v>
      </c>
      <c r="E155" s="67" t="s">
        <v>115</v>
      </c>
      <c r="F155" s="67" t="s">
        <v>47</v>
      </c>
      <c r="G155" s="67" t="s">
        <v>13</v>
      </c>
      <c r="H155" s="67" t="s">
        <v>344</v>
      </c>
      <c r="I155">
        <v>154188</v>
      </c>
      <c r="J155" s="68">
        <v>31305.6649983633</v>
      </c>
      <c r="K155" s="69">
        <v>7196047.8106917497</v>
      </c>
      <c r="L155" s="70"/>
      <c r="M155" s="71">
        <v>4.35039702652475E-3</v>
      </c>
      <c r="N155" s="72">
        <v>1.06</v>
      </c>
      <c r="O155" s="73">
        <v>0.99904999999999999</v>
      </c>
      <c r="P155">
        <v>670</v>
      </c>
      <c r="Q155" s="72">
        <v>669.36</v>
      </c>
      <c r="R155" s="71">
        <v>15.98</v>
      </c>
      <c r="S155" s="62">
        <f t="shared" si="2"/>
        <v>685.34</v>
      </c>
      <c r="T155" s="74">
        <v>44623.853001273099</v>
      </c>
    </row>
    <row r="156" spans="1:20" x14ac:dyDescent="0.25">
      <c r="A156" s="67" t="s">
        <v>294</v>
      </c>
      <c r="B156" s="67" t="s">
        <v>144</v>
      </c>
      <c r="C156" s="67" t="s">
        <v>290</v>
      </c>
      <c r="D156" s="67" t="s">
        <v>114</v>
      </c>
      <c r="E156" s="67" t="s">
        <v>120</v>
      </c>
      <c r="F156" s="67" t="s">
        <v>47</v>
      </c>
      <c r="G156" s="67" t="s">
        <v>128</v>
      </c>
      <c r="H156" s="67" t="s">
        <v>344</v>
      </c>
      <c r="I156">
        <v>16802</v>
      </c>
      <c r="J156" s="68">
        <v>31305.6649983633</v>
      </c>
      <c r="K156" s="69"/>
      <c r="L156" s="70"/>
      <c r="M156" s="71"/>
      <c r="N156" s="72">
        <v>4.84</v>
      </c>
      <c r="O156" s="73">
        <v>4.5495999999999999</v>
      </c>
      <c r="Q156" s="72">
        <v>0</v>
      </c>
      <c r="R156" s="71">
        <v>0</v>
      </c>
      <c r="S156" s="62">
        <f t="shared" si="2"/>
        <v>0</v>
      </c>
      <c r="T156" s="74">
        <v>44623.853001273099</v>
      </c>
    </row>
    <row r="157" spans="1:20" x14ac:dyDescent="0.25">
      <c r="A157" s="67" t="s">
        <v>294</v>
      </c>
      <c r="B157" s="67" t="s">
        <v>144</v>
      </c>
      <c r="C157" s="67" t="s">
        <v>140</v>
      </c>
      <c r="D157" s="67" t="s">
        <v>119</v>
      </c>
      <c r="E157" s="67" t="s">
        <v>120</v>
      </c>
      <c r="F157" s="67" t="s">
        <v>47</v>
      </c>
      <c r="G157" s="67" t="s">
        <v>13</v>
      </c>
      <c r="H157" s="67" t="s">
        <v>344</v>
      </c>
      <c r="I157">
        <v>0</v>
      </c>
      <c r="J157" s="68">
        <v>31305.6649983633</v>
      </c>
      <c r="K157" s="69">
        <v>7198023.4109100904</v>
      </c>
      <c r="L157" s="70"/>
      <c r="M157" s="71">
        <v>4.3492029979943E-3</v>
      </c>
      <c r="N157" s="72">
        <v>9.76</v>
      </c>
      <c r="O157" s="73">
        <v>9.1744000000000003</v>
      </c>
      <c r="P157">
        <v>0</v>
      </c>
      <c r="Q157" s="72">
        <v>0</v>
      </c>
      <c r="R157" s="71">
        <v>0</v>
      </c>
      <c r="S157" s="62">
        <f t="shared" si="2"/>
        <v>0</v>
      </c>
      <c r="T157" s="74">
        <v>44623.853001273099</v>
      </c>
    </row>
    <row r="158" spans="1:20" x14ac:dyDescent="0.25">
      <c r="A158" s="67" t="s">
        <v>294</v>
      </c>
      <c r="B158" s="67" t="s">
        <v>144</v>
      </c>
      <c r="C158" s="67" t="s">
        <v>141</v>
      </c>
      <c r="D158" s="67" t="s">
        <v>132</v>
      </c>
      <c r="E158" s="67" t="s">
        <v>125</v>
      </c>
      <c r="F158" s="67" t="s">
        <v>47</v>
      </c>
      <c r="G158" s="67" t="s">
        <v>13</v>
      </c>
      <c r="H158" s="67" t="s">
        <v>344</v>
      </c>
      <c r="I158">
        <v>5691</v>
      </c>
      <c r="J158" s="68">
        <v>31305.6649983633</v>
      </c>
      <c r="K158" s="69">
        <v>7198023.4109100904</v>
      </c>
      <c r="L158" s="70"/>
      <c r="M158" s="71">
        <v>4.3492029979943E-3</v>
      </c>
      <c r="N158" s="72">
        <v>11.17</v>
      </c>
      <c r="O158" s="73">
        <v>10.4998</v>
      </c>
      <c r="P158">
        <v>24</v>
      </c>
      <c r="Q158" s="72">
        <v>252</v>
      </c>
      <c r="R158" s="71">
        <v>0</v>
      </c>
      <c r="S158" s="62">
        <f t="shared" si="2"/>
        <v>252</v>
      </c>
      <c r="T158" s="74">
        <v>44623.853001273099</v>
      </c>
    </row>
    <row r="159" spans="1:20" x14ac:dyDescent="0.25">
      <c r="A159" s="67" t="s">
        <v>294</v>
      </c>
      <c r="B159" s="67" t="s">
        <v>144</v>
      </c>
      <c r="C159" s="67" t="s">
        <v>142</v>
      </c>
      <c r="D159" s="67" t="s">
        <v>139</v>
      </c>
      <c r="E159" s="67" t="s">
        <v>125</v>
      </c>
      <c r="F159" s="67" t="s">
        <v>47</v>
      </c>
      <c r="G159" s="67" t="s">
        <v>13</v>
      </c>
      <c r="H159" s="67" t="s">
        <v>344</v>
      </c>
      <c r="I159">
        <v>9768</v>
      </c>
      <c r="J159" s="68">
        <v>31305.6649983633</v>
      </c>
      <c r="K159" s="69">
        <v>7196047.8106917497</v>
      </c>
      <c r="L159" s="70"/>
      <c r="M159" s="71">
        <v>4.35039702652475E-3</v>
      </c>
      <c r="N159" s="72">
        <v>11.16</v>
      </c>
      <c r="O159" s="73">
        <v>10.490399999999999</v>
      </c>
      <c r="P159">
        <v>42</v>
      </c>
      <c r="Q159" s="72">
        <v>440.6</v>
      </c>
      <c r="R159" s="71">
        <v>0</v>
      </c>
      <c r="S159" s="62">
        <f t="shared" si="2"/>
        <v>440.6</v>
      </c>
      <c r="T159" s="74">
        <v>44623.853001273099</v>
      </c>
    </row>
    <row r="160" spans="1:20" x14ac:dyDescent="0.25">
      <c r="A160" s="67" t="s">
        <v>295</v>
      </c>
      <c r="B160" s="67" t="s">
        <v>144</v>
      </c>
      <c r="C160" s="67" t="s">
        <v>287</v>
      </c>
      <c r="D160" s="67" t="s">
        <v>132</v>
      </c>
      <c r="E160" s="67" t="s">
        <v>115</v>
      </c>
      <c r="F160" s="67" t="s">
        <v>47</v>
      </c>
      <c r="G160" s="67" t="s">
        <v>13</v>
      </c>
      <c r="H160" s="67" t="s">
        <v>344</v>
      </c>
      <c r="I160">
        <v>86404</v>
      </c>
      <c r="J160" s="68">
        <v>2659183.2220980301</v>
      </c>
      <c r="K160" s="69">
        <v>7198023.4109100904</v>
      </c>
      <c r="L160" s="70"/>
      <c r="M160" s="71">
        <v>0.36943242197121601</v>
      </c>
      <c r="N160" s="72">
        <v>1.06</v>
      </c>
      <c r="O160" s="73">
        <v>0.99904999999999999</v>
      </c>
      <c r="P160">
        <v>31920</v>
      </c>
      <c r="Q160" s="72">
        <v>31889.68</v>
      </c>
      <c r="R160" s="71">
        <v>1482.6</v>
      </c>
      <c r="S160" s="62">
        <f t="shared" si="2"/>
        <v>33372.28</v>
      </c>
      <c r="T160" s="74">
        <v>44623.853001273099</v>
      </c>
    </row>
    <row r="161" spans="1:20" x14ac:dyDescent="0.25">
      <c r="A161" s="67" t="s">
        <v>295</v>
      </c>
      <c r="B161" s="67" t="s">
        <v>144</v>
      </c>
      <c r="C161" s="67" t="s">
        <v>288</v>
      </c>
      <c r="D161" s="67" t="s">
        <v>114</v>
      </c>
      <c r="E161" s="67" t="s">
        <v>115</v>
      </c>
      <c r="F161" s="67" t="s">
        <v>47</v>
      </c>
      <c r="G161" s="67" t="s">
        <v>13</v>
      </c>
      <c r="H161" s="67" t="s">
        <v>344</v>
      </c>
      <c r="I161">
        <v>173113</v>
      </c>
      <c r="J161" s="68">
        <v>2659183.2220980301</v>
      </c>
      <c r="K161" s="69">
        <v>6255206.19901763</v>
      </c>
      <c r="L161" s="70"/>
      <c r="M161" s="71">
        <v>0.42511519804345499</v>
      </c>
      <c r="N161" s="72">
        <v>0.87</v>
      </c>
      <c r="O161" s="73">
        <v>0.81997500000000001</v>
      </c>
      <c r="P161">
        <v>73592</v>
      </c>
      <c r="Q161" s="72">
        <v>60343.6</v>
      </c>
      <c r="R161" s="71">
        <v>1623.55</v>
      </c>
      <c r="S161" s="62">
        <f t="shared" si="2"/>
        <v>61967.15</v>
      </c>
      <c r="T161" s="74">
        <v>44623.853001273099</v>
      </c>
    </row>
    <row r="162" spans="1:20" x14ac:dyDescent="0.25">
      <c r="A162" s="67" t="s">
        <v>295</v>
      </c>
      <c r="B162" s="67" t="s">
        <v>144</v>
      </c>
      <c r="C162" s="67" t="s">
        <v>289</v>
      </c>
      <c r="D162" s="67" t="s">
        <v>139</v>
      </c>
      <c r="E162" s="67" t="s">
        <v>115</v>
      </c>
      <c r="F162" s="67" t="s">
        <v>47</v>
      </c>
      <c r="G162" s="67" t="s">
        <v>13</v>
      </c>
      <c r="H162" s="67" t="s">
        <v>344</v>
      </c>
      <c r="I162">
        <v>154188</v>
      </c>
      <c r="J162" s="68">
        <v>2659183.2220980301</v>
      </c>
      <c r="K162" s="69">
        <v>7196047.8106917497</v>
      </c>
      <c r="L162" s="70"/>
      <c r="M162" s="71">
        <v>0.36953384580728699</v>
      </c>
      <c r="N162" s="72">
        <v>1.06</v>
      </c>
      <c r="O162" s="73">
        <v>0.99904999999999999</v>
      </c>
      <c r="P162">
        <v>56977</v>
      </c>
      <c r="Q162" s="72">
        <v>56922.87</v>
      </c>
      <c r="R162" s="71">
        <v>1393.66</v>
      </c>
      <c r="S162" s="62">
        <f t="shared" si="2"/>
        <v>58316.530000000006</v>
      </c>
      <c r="T162" s="74">
        <v>44623.853001273099</v>
      </c>
    </row>
    <row r="163" spans="1:20" x14ac:dyDescent="0.25">
      <c r="A163" s="67" t="s">
        <v>295</v>
      </c>
      <c r="B163" s="67" t="s">
        <v>144</v>
      </c>
      <c r="C163" s="67" t="s">
        <v>290</v>
      </c>
      <c r="D163" s="67" t="s">
        <v>114</v>
      </c>
      <c r="E163" s="67" t="s">
        <v>120</v>
      </c>
      <c r="F163" s="67" t="s">
        <v>47</v>
      </c>
      <c r="G163" s="67" t="s">
        <v>13</v>
      </c>
      <c r="H163" s="67" t="s">
        <v>344</v>
      </c>
      <c r="I163">
        <v>16802</v>
      </c>
      <c r="J163" s="68">
        <v>2659183.2220980301</v>
      </c>
      <c r="K163" s="69">
        <v>6255206.19901763</v>
      </c>
      <c r="L163" s="70"/>
      <c r="M163" s="71">
        <v>0.42511519804345499</v>
      </c>
      <c r="N163" s="72">
        <v>4.84</v>
      </c>
      <c r="O163" s="73">
        <v>4.5495999999999999</v>
      </c>
      <c r="P163">
        <v>7142</v>
      </c>
      <c r="Q163" s="72">
        <v>32493.24</v>
      </c>
      <c r="R163" s="71">
        <v>-241.13</v>
      </c>
      <c r="S163" s="62">
        <f t="shared" si="2"/>
        <v>32252.11</v>
      </c>
      <c r="T163" s="74">
        <v>44623.853001273099</v>
      </c>
    </row>
    <row r="164" spans="1:20" x14ac:dyDescent="0.25">
      <c r="A164" s="67" t="s">
        <v>295</v>
      </c>
      <c r="B164" s="67" t="s">
        <v>144</v>
      </c>
      <c r="C164" s="67" t="s">
        <v>140</v>
      </c>
      <c r="D164" s="67" t="s">
        <v>119</v>
      </c>
      <c r="E164" s="67" t="s">
        <v>120</v>
      </c>
      <c r="F164" s="67" t="s">
        <v>47</v>
      </c>
      <c r="G164" s="67" t="s">
        <v>13</v>
      </c>
      <c r="H164" s="67" t="s">
        <v>344</v>
      </c>
      <c r="I164">
        <v>0</v>
      </c>
      <c r="J164" s="68">
        <v>2659183.2220980301</v>
      </c>
      <c r="K164" s="69">
        <v>7198023.4109100904</v>
      </c>
      <c r="L164" s="70"/>
      <c r="M164" s="71">
        <v>0.36943242197121601</v>
      </c>
      <c r="N164" s="72">
        <v>9.76</v>
      </c>
      <c r="O164" s="73">
        <v>9.1744000000000003</v>
      </c>
      <c r="P164">
        <v>0</v>
      </c>
      <c r="Q164" s="72">
        <v>0</v>
      </c>
      <c r="R164" s="71">
        <v>-27.52</v>
      </c>
      <c r="S164" s="62">
        <f t="shared" si="2"/>
        <v>-27.52</v>
      </c>
      <c r="T164" s="74">
        <v>44623.853001273099</v>
      </c>
    </row>
    <row r="165" spans="1:20" x14ac:dyDescent="0.25">
      <c r="A165" s="67" t="s">
        <v>295</v>
      </c>
      <c r="B165" s="67" t="s">
        <v>144</v>
      </c>
      <c r="C165" s="67" t="s">
        <v>141</v>
      </c>
      <c r="D165" s="67" t="s">
        <v>132</v>
      </c>
      <c r="E165" s="67" t="s">
        <v>125</v>
      </c>
      <c r="F165" s="67" t="s">
        <v>47</v>
      </c>
      <c r="G165" s="67" t="s">
        <v>13</v>
      </c>
      <c r="H165" s="67" t="s">
        <v>344</v>
      </c>
      <c r="I165">
        <v>5691</v>
      </c>
      <c r="J165" s="68">
        <v>2659183.2220980301</v>
      </c>
      <c r="K165" s="69">
        <v>7198023.4109100904</v>
      </c>
      <c r="L165" s="70"/>
      <c r="M165" s="71">
        <v>0.36943242197121601</v>
      </c>
      <c r="N165" s="72">
        <v>11.17</v>
      </c>
      <c r="O165" s="73">
        <v>10.4998</v>
      </c>
      <c r="P165">
        <v>2102</v>
      </c>
      <c r="Q165" s="72">
        <v>22070.58</v>
      </c>
      <c r="R165" s="71">
        <v>199.48</v>
      </c>
      <c r="S165" s="62">
        <f t="shared" si="2"/>
        <v>22270.06</v>
      </c>
      <c r="T165" s="74">
        <v>44623.853001273099</v>
      </c>
    </row>
    <row r="166" spans="1:20" x14ac:dyDescent="0.25">
      <c r="A166" s="67" t="s">
        <v>295</v>
      </c>
      <c r="B166" s="67" t="s">
        <v>144</v>
      </c>
      <c r="C166" s="67" t="s">
        <v>142</v>
      </c>
      <c r="D166" s="67" t="s">
        <v>139</v>
      </c>
      <c r="E166" s="67" t="s">
        <v>125</v>
      </c>
      <c r="F166" s="67" t="s">
        <v>47</v>
      </c>
      <c r="G166" s="67" t="s">
        <v>13</v>
      </c>
      <c r="H166" s="67" t="s">
        <v>344</v>
      </c>
      <c r="I166">
        <v>9768</v>
      </c>
      <c r="J166" s="68">
        <v>2659183.2220980301</v>
      </c>
      <c r="K166" s="69">
        <v>7196047.8106917497</v>
      </c>
      <c r="L166" s="70"/>
      <c r="M166" s="71">
        <v>0.36953384580728699</v>
      </c>
      <c r="N166" s="72">
        <v>11.16</v>
      </c>
      <c r="O166" s="73">
        <v>10.490399999999999</v>
      </c>
      <c r="P166">
        <v>3609</v>
      </c>
      <c r="Q166" s="72">
        <v>37859.85</v>
      </c>
      <c r="R166" s="71">
        <v>283.24</v>
      </c>
      <c r="S166" s="62">
        <f t="shared" si="2"/>
        <v>38143.089999999997</v>
      </c>
      <c r="T166" s="74">
        <v>44623.853001273099</v>
      </c>
    </row>
    <row r="167" spans="1:20" x14ac:dyDescent="0.25">
      <c r="A167" s="67" t="s">
        <v>296</v>
      </c>
      <c r="B167" s="67" t="s">
        <v>144</v>
      </c>
      <c r="C167" s="67" t="s">
        <v>287</v>
      </c>
      <c r="D167" s="67" t="s">
        <v>132</v>
      </c>
      <c r="E167" s="67" t="s">
        <v>115</v>
      </c>
      <c r="F167" s="67" t="s">
        <v>47</v>
      </c>
      <c r="G167" s="67" t="s">
        <v>13</v>
      </c>
      <c r="H167" s="67" t="s">
        <v>344</v>
      </c>
      <c r="I167">
        <v>86404</v>
      </c>
      <c r="J167" s="68">
        <v>870099.92693266599</v>
      </c>
      <c r="K167" s="69">
        <v>7198023.4109100904</v>
      </c>
      <c r="L167" s="70"/>
      <c r="M167" s="71">
        <v>0.12088039691755501</v>
      </c>
      <c r="N167" s="72">
        <v>1.06</v>
      </c>
      <c r="O167" s="73">
        <v>0.99904999999999999</v>
      </c>
      <c r="P167">
        <v>10444</v>
      </c>
      <c r="Q167" s="72">
        <v>10434.08</v>
      </c>
      <c r="R167" s="71">
        <v>483.55</v>
      </c>
      <c r="S167" s="62">
        <f t="shared" si="2"/>
        <v>10917.63</v>
      </c>
      <c r="T167" s="74">
        <v>44623.853001273099</v>
      </c>
    </row>
    <row r="168" spans="1:20" x14ac:dyDescent="0.25">
      <c r="A168" s="67" t="s">
        <v>296</v>
      </c>
      <c r="B168" s="67" t="s">
        <v>144</v>
      </c>
      <c r="C168" s="67" t="s">
        <v>288</v>
      </c>
      <c r="D168" s="67" t="s">
        <v>114</v>
      </c>
      <c r="E168" s="67" t="s">
        <v>115</v>
      </c>
      <c r="F168" s="67" t="s">
        <v>47</v>
      </c>
      <c r="G168" s="67" t="s">
        <v>13</v>
      </c>
      <c r="H168" s="67" t="s">
        <v>344</v>
      </c>
      <c r="I168">
        <v>173113</v>
      </c>
      <c r="J168" s="68">
        <v>870099.92693266599</v>
      </c>
      <c r="K168" s="69">
        <v>6255206.19901763</v>
      </c>
      <c r="L168" s="70"/>
      <c r="M168" s="71">
        <v>0.13910011904472699</v>
      </c>
      <c r="N168" s="72">
        <v>0.87</v>
      </c>
      <c r="O168" s="73">
        <v>0.81997500000000001</v>
      </c>
      <c r="P168">
        <v>24080</v>
      </c>
      <c r="Q168" s="72">
        <v>19745</v>
      </c>
      <c r="R168" s="71">
        <v>530.52</v>
      </c>
      <c r="S168" s="62">
        <f t="shared" si="2"/>
        <v>20275.52</v>
      </c>
      <c r="T168" s="74">
        <v>44623.853001273099</v>
      </c>
    </row>
    <row r="169" spans="1:20" x14ac:dyDescent="0.25">
      <c r="A169" s="67" t="s">
        <v>296</v>
      </c>
      <c r="B169" s="67" t="s">
        <v>144</v>
      </c>
      <c r="C169" s="67" t="s">
        <v>289</v>
      </c>
      <c r="D169" s="67" t="s">
        <v>139</v>
      </c>
      <c r="E169" s="67" t="s">
        <v>115</v>
      </c>
      <c r="F169" s="67" t="s">
        <v>47</v>
      </c>
      <c r="G169" s="67" t="s">
        <v>13</v>
      </c>
      <c r="H169" s="67" t="s">
        <v>344</v>
      </c>
      <c r="I169">
        <v>154188</v>
      </c>
      <c r="J169" s="68">
        <v>870099.92693266599</v>
      </c>
      <c r="K169" s="69">
        <v>7196047.8106917497</v>
      </c>
      <c r="L169" s="70"/>
      <c r="M169" s="71">
        <v>0.12091358337557</v>
      </c>
      <c r="N169" s="72">
        <v>1.06</v>
      </c>
      <c r="O169" s="73">
        <v>0.99904999999999999</v>
      </c>
      <c r="P169">
        <v>18643</v>
      </c>
      <c r="Q169" s="72">
        <v>18625.29</v>
      </c>
      <c r="R169" s="71">
        <v>457.57</v>
      </c>
      <c r="S169" s="62">
        <f t="shared" si="2"/>
        <v>19082.86</v>
      </c>
      <c r="T169" s="74">
        <v>44623.853001273099</v>
      </c>
    </row>
    <row r="170" spans="1:20" x14ac:dyDescent="0.25">
      <c r="A170" s="67" t="s">
        <v>296</v>
      </c>
      <c r="B170" s="67" t="s">
        <v>144</v>
      </c>
      <c r="C170" s="67" t="s">
        <v>290</v>
      </c>
      <c r="D170" s="67" t="s">
        <v>114</v>
      </c>
      <c r="E170" s="67" t="s">
        <v>120</v>
      </c>
      <c r="F170" s="67" t="s">
        <v>47</v>
      </c>
      <c r="G170" s="67" t="s">
        <v>13</v>
      </c>
      <c r="H170" s="67" t="s">
        <v>344</v>
      </c>
      <c r="I170">
        <v>16802</v>
      </c>
      <c r="J170" s="68">
        <v>870099.92693266599</v>
      </c>
      <c r="K170" s="69">
        <v>6255206.19901763</v>
      </c>
      <c r="L170" s="70"/>
      <c r="M170" s="71">
        <v>0.13910011904472699</v>
      </c>
      <c r="N170" s="72">
        <v>4.84</v>
      </c>
      <c r="O170" s="73">
        <v>4.5495999999999999</v>
      </c>
      <c r="P170">
        <v>2337</v>
      </c>
      <c r="Q170" s="72">
        <v>10632.42</v>
      </c>
      <c r="R170" s="71">
        <v>-81.900000000000006</v>
      </c>
      <c r="S170" s="62">
        <f t="shared" si="2"/>
        <v>10550.52</v>
      </c>
      <c r="T170" s="74">
        <v>44623.853001273099</v>
      </c>
    </row>
    <row r="171" spans="1:20" x14ac:dyDescent="0.25">
      <c r="A171" s="67" t="s">
        <v>296</v>
      </c>
      <c r="B171" s="67" t="s">
        <v>144</v>
      </c>
      <c r="C171" s="67" t="s">
        <v>140</v>
      </c>
      <c r="D171" s="67" t="s">
        <v>119</v>
      </c>
      <c r="E171" s="67" t="s">
        <v>120</v>
      </c>
      <c r="F171" s="67" t="s">
        <v>47</v>
      </c>
      <c r="G171" s="67" t="s">
        <v>13</v>
      </c>
      <c r="H171" s="67" t="s">
        <v>344</v>
      </c>
      <c r="I171">
        <v>0</v>
      </c>
      <c r="J171" s="68">
        <v>870099.92693266599</v>
      </c>
      <c r="K171" s="69">
        <v>7198023.4109100904</v>
      </c>
      <c r="L171" s="70"/>
      <c r="M171" s="71">
        <v>0.12088039691755501</v>
      </c>
      <c r="N171" s="72">
        <v>9.76</v>
      </c>
      <c r="O171" s="73">
        <v>9.1744000000000003</v>
      </c>
      <c r="P171">
        <v>0</v>
      </c>
      <c r="Q171" s="72">
        <v>0</v>
      </c>
      <c r="R171" s="71">
        <v>-18.350000000000001</v>
      </c>
      <c r="S171" s="62">
        <f t="shared" si="2"/>
        <v>-18.350000000000001</v>
      </c>
      <c r="T171" s="74">
        <v>44623.853001273099</v>
      </c>
    </row>
    <row r="172" spans="1:20" x14ac:dyDescent="0.25">
      <c r="A172" s="67" t="s">
        <v>296</v>
      </c>
      <c r="B172" s="67" t="s">
        <v>144</v>
      </c>
      <c r="C172" s="67" t="s">
        <v>141</v>
      </c>
      <c r="D172" s="67" t="s">
        <v>132</v>
      </c>
      <c r="E172" s="67" t="s">
        <v>125</v>
      </c>
      <c r="F172" s="67" t="s">
        <v>47</v>
      </c>
      <c r="G172" s="67" t="s">
        <v>13</v>
      </c>
      <c r="H172" s="67" t="s">
        <v>344</v>
      </c>
      <c r="I172">
        <v>5691</v>
      </c>
      <c r="J172" s="68">
        <v>870099.92693266599</v>
      </c>
      <c r="K172" s="69">
        <v>7198023.4109100904</v>
      </c>
      <c r="L172" s="70"/>
      <c r="M172" s="71">
        <v>0.12088039691755501</v>
      </c>
      <c r="N172" s="72">
        <v>11.17</v>
      </c>
      <c r="O172" s="73">
        <v>10.4998</v>
      </c>
      <c r="P172">
        <v>687</v>
      </c>
      <c r="Q172" s="72">
        <v>7213.36</v>
      </c>
      <c r="R172" s="71">
        <v>94.5</v>
      </c>
      <c r="S172" s="62">
        <f t="shared" si="2"/>
        <v>7307.86</v>
      </c>
      <c r="T172" s="74">
        <v>44623.853001273099</v>
      </c>
    </row>
    <row r="173" spans="1:20" x14ac:dyDescent="0.25">
      <c r="A173" s="67" t="s">
        <v>296</v>
      </c>
      <c r="B173" s="67" t="s">
        <v>144</v>
      </c>
      <c r="C173" s="67" t="s">
        <v>142</v>
      </c>
      <c r="D173" s="67" t="s">
        <v>139</v>
      </c>
      <c r="E173" s="67" t="s">
        <v>125</v>
      </c>
      <c r="F173" s="67" t="s">
        <v>47</v>
      </c>
      <c r="G173" s="67" t="s">
        <v>13</v>
      </c>
      <c r="H173" s="67" t="s">
        <v>344</v>
      </c>
      <c r="I173">
        <v>9768</v>
      </c>
      <c r="J173" s="68">
        <v>870099.92693266599</v>
      </c>
      <c r="K173" s="69">
        <v>7196047.8106917497</v>
      </c>
      <c r="L173" s="70"/>
      <c r="M173" s="71">
        <v>0.12091358337557</v>
      </c>
      <c r="N173" s="72">
        <v>11.16</v>
      </c>
      <c r="O173" s="73">
        <v>10.490399999999999</v>
      </c>
      <c r="P173">
        <v>1181</v>
      </c>
      <c r="Q173" s="72">
        <v>12389.16</v>
      </c>
      <c r="R173" s="71">
        <v>94.41</v>
      </c>
      <c r="S173" s="62">
        <f t="shared" si="2"/>
        <v>12483.57</v>
      </c>
      <c r="T173" s="74">
        <v>44623.853001273099</v>
      </c>
    </row>
    <row r="174" spans="1:20" x14ac:dyDescent="0.25">
      <c r="A174" s="67" t="s">
        <v>297</v>
      </c>
      <c r="B174" s="67" t="s">
        <v>144</v>
      </c>
      <c r="C174" s="67" t="s">
        <v>287</v>
      </c>
      <c r="D174" s="67" t="s">
        <v>132</v>
      </c>
      <c r="E174" s="67" t="s">
        <v>115</v>
      </c>
      <c r="F174" s="67" t="s">
        <v>47</v>
      </c>
      <c r="G174" s="67" t="s">
        <v>13</v>
      </c>
      <c r="H174" s="67" t="s">
        <v>344</v>
      </c>
      <c r="I174">
        <v>86404</v>
      </c>
      <c r="J174" s="68">
        <v>1324234.6950723501</v>
      </c>
      <c r="K174" s="69">
        <v>7198023.4109100904</v>
      </c>
      <c r="L174" s="70"/>
      <c r="M174" s="71">
        <v>0.18397199056968899</v>
      </c>
      <c r="N174" s="72">
        <v>1.06</v>
      </c>
      <c r="O174" s="73">
        <v>0.99904999999999999</v>
      </c>
      <c r="P174">
        <v>15895</v>
      </c>
      <c r="Q174" s="72">
        <v>15879.9</v>
      </c>
      <c r="R174" s="71">
        <v>738.29</v>
      </c>
      <c r="S174" s="62">
        <f t="shared" si="2"/>
        <v>16618.189999999999</v>
      </c>
      <c r="T174" s="74">
        <v>44623.853001273099</v>
      </c>
    </row>
    <row r="175" spans="1:20" x14ac:dyDescent="0.25">
      <c r="A175" s="67" t="s">
        <v>297</v>
      </c>
      <c r="B175" s="67" t="s">
        <v>144</v>
      </c>
      <c r="C175" s="67" t="s">
        <v>288</v>
      </c>
      <c r="D175" s="67" t="s">
        <v>114</v>
      </c>
      <c r="E175" s="67" t="s">
        <v>115</v>
      </c>
      <c r="F175" s="67" t="s">
        <v>47</v>
      </c>
      <c r="G175" s="67" t="s">
        <v>13</v>
      </c>
      <c r="H175" s="67" t="s">
        <v>344</v>
      </c>
      <c r="I175">
        <v>173113</v>
      </c>
      <c r="J175" s="68">
        <v>1324234.6950723501</v>
      </c>
      <c r="K175" s="69">
        <v>6255206.19901763</v>
      </c>
      <c r="L175" s="70"/>
      <c r="M175" s="71">
        <v>0.21170120583400101</v>
      </c>
      <c r="N175" s="72">
        <v>0.87</v>
      </c>
      <c r="O175" s="73">
        <v>0.81997500000000001</v>
      </c>
      <c r="P175">
        <v>36648</v>
      </c>
      <c r="Q175" s="72">
        <v>30050.44</v>
      </c>
      <c r="R175" s="71">
        <v>807.67</v>
      </c>
      <c r="S175" s="62">
        <f t="shared" si="2"/>
        <v>30858.109999999997</v>
      </c>
      <c r="T175" s="74">
        <v>44623.853001273099</v>
      </c>
    </row>
    <row r="176" spans="1:20" x14ac:dyDescent="0.25">
      <c r="A176" s="67" t="s">
        <v>297</v>
      </c>
      <c r="B176" s="67" t="s">
        <v>144</v>
      </c>
      <c r="C176" s="67" t="s">
        <v>289</v>
      </c>
      <c r="D176" s="67" t="s">
        <v>139</v>
      </c>
      <c r="E176" s="67" t="s">
        <v>115</v>
      </c>
      <c r="F176" s="67" t="s">
        <v>47</v>
      </c>
      <c r="G176" s="67" t="s">
        <v>13</v>
      </c>
      <c r="H176" s="67" t="s">
        <v>344</v>
      </c>
      <c r="I176">
        <v>154188</v>
      </c>
      <c r="J176" s="68">
        <v>1324234.6950723501</v>
      </c>
      <c r="K176" s="69">
        <v>7196047.8106917497</v>
      </c>
      <c r="L176" s="70"/>
      <c r="M176" s="71">
        <v>0.18402249816973501</v>
      </c>
      <c r="N176" s="72">
        <v>1.06</v>
      </c>
      <c r="O176" s="73">
        <v>0.99904999999999999</v>
      </c>
      <c r="P176">
        <v>28374</v>
      </c>
      <c r="Q176" s="72">
        <v>28347.040000000001</v>
      </c>
      <c r="R176" s="71">
        <v>693.34</v>
      </c>
      <c r="S176" s="62">
        <f t="shared" si="2"/>
        <v>29040.38</v>
      </c>
      <c r="T176" s="74">
        <v>44623.853001273099</v>
      </c>
    </row>
    <row r="177" spans="1:20" x14ac:dyDescent="0.25">
      <c r="A177" s="67" t="s">
        <v>297</v>
      </c>
      <c r="B177" s="67" t="s">
        <v>144</v>
      </c>
      <c r="C177" s="67" t="s">
        <v>290</v>
      </c>
      <c r="D177" s="67" t="s">
        <v>114</v>
      </c>
      <c r="E177" s="67" t="s">
        <v>120</v>
      </c>
      <c r="F177" s="67" t="s">
        <v>47</v>
      </c>
      <c r="G177" s="67" t="s">
        <v>13</v>
      </c>
      <c r="H177" s="67" t="s">
        <v>344</v>
      </c>
      <c r="I177">
        <v>16802</v>
      </c>
      <c r="J177" s="68">
        <v>1324234.6950723501</v>
      </c>
      <c r="K177" s="69">
        <v>6255206.19901763</v>
      </c>
      <c r="L177" s="70"/>
      <c r="M177" s="71">
        <v>0.21170120583400101</v>
      </c>
      <c r="N177" s="72">
        <v>4.84</v>
      </c>
      <c r="O177" s="73">
        <v>4.5495999999999999</v>
      </c>
      <c r="P177">
        <v>3557</v>
      </c>
      <c r="Q177" s="72">
        <v>16182.93</v>
      </c>
      <c r="R177" s="71">
        <v>-127.39</v>
      </c>
      <c r="S177" s="62">
        <f t="shared" si="2"/>
        <v>16055.54</v>
      </c>
      <c r="T177" s="74">
        <v>44623.853001273099</v>
      </c>
    </row>
    <row r="178" spans="1:20" x14ac:dyDescent="0.25">
      <c r="A178" s="67" t="s">
        <v>297</v>
      </c>
      <c r="B178" s="67" t="s">
        <v>144</v>
      </c>
      <c r="C178" s="67" t="s">
        <v>140</v>
      </c>
      <c r="D178" s="67" t="s">
        <v>119</v>
      </c>
      <c r="E178" s="67" t="s">
        <v>120</v>
      </c>
      <c r="F178" s="67" t="s">
        <v>47</v>
      </c>
      <c r="G178" s="67" t="s">
        <v>13</v>
      </c>
      <c r="H178" s="67" t="s">
        <v>344</v>
      </c>
      <c r="I178">
        <v>0</v>
      </c>
      <c r="J178" s="68">
        <v>1324234.6950723501</v>
      </c>
      <c r="K178" s="69">
        <v>7198023.4109100904</v>
      </c>
      <c r="L178" s="70"/>
      <c r="M178" s="71">
        <v>0.18397199056968899</v>
      </c>
      <c r="N178" s="72">
        <v>9.76</v>
      </c>
      <c r="O178" s="73">
        <v>9.1744000000000003</v>
      </c>
      <c r="P178">
        <v>0</v>
      </c>
      <c r="Q178" s="72">
        <v>0</v>
      </c>
      <c r="R178" s="71">
        <v>-9.18</v>
      </c>
      <c r="S178" s="62">
        <f t="shared" si="2"/>
        <v>-9.18</v>
      </c>
      <c r="T178" s="74">
        <v>44623.853001273099</v>
      </c>
    </row>
    <row r="179" spans="1:20" x14ac:dyDescent="0.25">
      <c r="A179" s="67" t="s">
        <v>297</v>
      </c>
      <c r="B179" s="67" t="s">
        <v>144</v>
      </c>
      <c r="C179" s="67" t="s">
        <v>141</v>
      </c>
      <c r="D179" s="67" t="s">
        <v>132</v>
      </c>
      <c r="E179" s="67" t="s">
        <v>125</v>
      </c>
      <c r="F179" s="67" t="s">
        <v>47</v>
      </c>
      <c r="G179" s="67" t="s">
        <v>13</v>
      </c>
      <c r="H179" s="67" t="s">
        <v>344</v>
      </c>
      <c r="I179">
        <v>5691</v>
      </c>
      <c r="J179" s="68">
        <v>1324234.6950723501</v>
      </c>
      <c r="K179" s="69">
        <v>7198023.4109100904</v>
      </c>
      <c r="L179" s="70"/>
      <c r="M179" s="71">
        <v>0.18397199056968899</v>
      </c>
      <c r="N179" s="72">
        <v>11.17</v>
      </c>
      <c r="O179" s="73">
        <v>10.4998</v>
      </c>
      <c r="P179">
        <v>1046</v>
      </c>
      <c r="Q179" s="72">
        <v>10982.79</v>
      </c>
      <c r="R179" s="71">
        <v>105</v>
      </c>
      <c r="S179" s="62">
        <f t="shared" si="2"/>
        <v>11087.79</v>
      </c>
      <c r="T179" s="74">
        <v>44623.853001273099</v>
      </c>
    </row>
    <row r="180" spans="1:20" x14ac:dyDescent="0.25">
      <c r="A180" s="67" t="s">
        <v>297</v>
      </c>
      <c r="B180" s="67" t="s">
        <v>144</v>
      </c>
      <c r="C180" s="67" t="s">
        <v>142</v>
      </c>
      <c r="D180" s="67" t="s">
        <v>139</v>
      </c>
      <c r="E180" s="67" t="s">
        <v>125</v>
      </c>
      <c r="F180" s="67" t="s">
        <v>47</v>
      </c>
      <c r="G180" s="67" t="s">
        <v>13</v>
      </c>
      <c r="H180" s="67" t="s">
        <v>344</v>
      </c>
      <c r="I180">
        <v>9768</v>
      </c>
      <c r="J180" s="68">
        <v>1324234.6950723501</v>
      </c>
      <c r="K180" s="69">
        <v>7196047.8106917497</v>
      </c>
      <c r="L180" s="70"/>
      <c r="M180" s="71">
        <v>0.18402249816973501</v>
      </c>
      <c r="N180" s="72">
        <v>11.16</v>
      </c>
      <c r="O180" s="73">
        <v>10.490399999999999</v>
      </c>
      <c r="P180">
        <v>1797</v>
      </c>
      <c r="Q180" s="72">
        <v>18851.25</v>
      </c>
      <c r="R180" s="71">
        <v>136.37</v>
      </c>
      <c r="S180" s="62">
        <f t="shared" si="2"/>
        <v>18987.62</v>
      </c>
      <c r="T180" s="74">
        <v>44623.853001273099</v>
      </c>
    </row>
    <row r="181" spans="1:20" x14ac:dyDescent="0.25">
      <c r="A181" s="67" t="s">
        <v>298</v>
      </c>
      <c r="B181" s="67" t="s">
        <v>144</v>
      </c>
      <c r="C181" s="67" t="s">
        <v>287</v>
      </c>
      <c r="D181" s="67" t="s">
        <v>132</v>
      </c>
      <c r="E181" s="67" t="s">
        <v>115</v>
      </c>
      <c r="F181" s="67" t="s">
        <v>47</v>
      </c>
      <c r="G181" s="67" t="s">
        <v>13</v>
      </c>
      <c r="H181" s="67" t="s">
        <v>344</v>
      </c>
      <c r="I181">
        <v>86404</v>
      </c>
      <c r="J181" s="68">
        <v>909535.94667575101</v>
      </c>
      <c r="K181" s="69">
        <v>7198023.4109100904</v>
      </c>
      <c r="L181" s="70"/>
      <c r="M181" s="71">
        <v>0.12635912593687301</v>
      </c>
      <c r="N181" s="72">
        <v>1.06</v>
      </c>
      <c r="O181" s="73">
        <v>0.99904999999999999</v>
      </c>
      <c r="P181">
        <v>10917</v>
      </c>
      <c r="Q181" s="72">
        <v>10906.63</v>
      </c>
      <c r="R181" s="71">
        <v>506.52</v>
      </c>
      <c r="S181" s="62">
        <f t="shared" si="2"/>
        <v>11413.15</v>
      </c>
      <c r="T181" s="74">
        <v>44623.853001273099</v>
      </c>
    </row>
    <row r="182" spans="1:20" x14ac:dyDescent="0.25">
      <c r="A182" s="67" t="s">
        <v>298</v>
      </c>
      <c r="B182" s="67" t="s">
        <v>144</v>
      </c>
      <c r="C182" s="67" t="s">
        <v>288</v>
      </c>
      <c r="D182" s="67" t="s">
        <v>114</v>
      </c>
      <c r="E182" s="67" t="s">
        <v>115</v>
      </c>
      <c r="F182" s="67" t="s">
        <v>47</v>
      </c>
      <c r="G182" s="67" t="s">
        <v>128</v>
      </c>
      <c r="H182" s="67" t="s">
        <v>344</v>
      </c>
      <c r="I182">
        <v>173113</v>
      </c>
      <c r="J182" s="68">
        <v>909535.94667575101</v>
      </c>
      <c r="K182" s="69"/>
      <c r="L182" s="70"/>
      <c r="M182" s="71"/>
      <c r="N182" s="72">
        <v>0.87</v>
      </c>
      <c r="O182" s="73">
        <v>0.81997500000000001</v>
      </c>
      <c r="Q182" s="72">
        <v>0</v>
      </c>
      <c r="R182" s="71">
        <v>0</v>
      </c>
      <c r="S182" s="62">
        <f t="shared" si="2"/>
        <v>0</v>
      </c>
      <c r="T182" s="74">
        <v>44623.853001273099</v>
      </c>
    </row>
    <row r="183" spans="1:20" x14ac:dyDescent="0.25">
      <c r="A183" s="67" t="s">
        <v>298</v>
      </c>
      <c r="B183" s="67" t="s">
        <v>144</v>
      </c>
      <c r="C183" s="67" t="s">
        <v>289</v>
      </c>
      <c r="D183" s="67" t="s">
        <v>139</v>
      </c>
      <c r="E183" s="67" t="s">
        <v>115</v>
      </c>
      <c r="F183" s="67" t="s">
        <v>47</v>
      </c>
      <c r="G183" s="67" t="s">
        <v>13</v>
      </c>
      <c r="H183" s="67" t="s">
        <v>344</v>
      </c>
      <c r="I183">
        <v>154188</v>
      </c>
      <c r="J183" s="68">
        <v>909535.94667575101</v>
      </c>
      <c r="K183" s="69">
        <v>7196047.8106917497</v>
      </c>
      <c r="L183" s="70"/>
      <c r="M183" s="71">
        <v>0.126393816523062</v>
      </c>
      <c r="N183" s="72">
        <v>1.06</v>
      </c>
      <c r="O183" s="73">
        <v>0.99904999999999999</v>
      </c>
      <c r="P183">
        <v>19488</v>
      </c>
      <c r="Q183" s="72">
        <v>19469.490000000002</v>
      </c>
      <c r="R183" s="71">
        <v>476.56</v>
      </c>
      <c r="S183" s="62">
        <f t="shared" si="2"/>
        <v>19946.050000000003</v>
      </c>
      <c r="T183" s="74">
        <v>44623.853001273099</v>
      </c>
    </row>
    <row r="184" spans="1:20" x14ac:dyDescent="0.25">
      <c r="A184" s="67" t="s">
        <v>298</v>
      </c>
      <c r="B184" s="67" t="s">
        <v>144</v>
      </c>
      <c r="C184" s="67" t="s">
        <v>290</v>
      </c>
      <c r="D184" s="67" t="s">
        <v>114</v>
      </c>
      <c r="E184" s="67" t="s">
        <v>120</v>
      </c>
      <c r="F184" s="67" t="s">
        <v>47</v>
      </c>
      <c r="G184" s="67" t="s">
        <v>128</v>
      </c>
      <c r="H184" s="67" t="s">
        <v>344</v>
      </c>
      <c r="I184">
        <v>16802</v>
      </c>
      <c r="J184" s="68">
        <v>909535.94667575101</v>
      </c>
      <c r="K184" s="69"/>
      <c r="L184" s="70"/>
      <c r="M184" s="71"/>
      <c r="N184" s="72">
        <v>4.84</v>
      </c>
      <c r="O184" s="73">
        <v>4.5495999999999999</v>
      </c>
      <c r="Q184" s="72">
        <v>0</v>
      </c>
      <c r="R184" s="71">
        <v>0</v>
      </c>
      <c r="S184" s="62">
        <f t="shared" si="2"/>
        <v>0</v>
      </c>
      <c r="T184" s="74">
        <v>44623.853001273099</v>
      </c>
    </row>
    <row r="185" spans="1:20" x14ac:dyDescent="0.25">
      <c r="A185" s="67" t="s">
        <v>298</v>
      </c>
      <c r="B185" s="67" t="s">
        <v>144</v>
      </c>
      <c r="C185" s="67" t="s">
        <v>140</v>
      </c>
      <c r="D185" s="67" t="s">
        <v>119</v>
      </c>
      <c r="E185" s="67" t="s">
        <v>120</v>
      </c>
      <c r="F185" s="67" t="s">
        <v>47</v>
      </c>
      <c r="G185" s="67" t="s">
        <v>13</v>
      </c>
      <c r="H185" s="67" t="s">
        <v>344</v>
      </c>
      <c r="I185">
        <v>0</v>
      </c>
      <c r="J185" s="68">
        <v>909535.94667575101</v>
      </c>
      <c r="K185" s="69">
        <v>7198023.4109100904</v>
      </c>
      <c r="L185" s="70"/>
      <c r="M185" s="71">
        <v>0.12635912593687301</v>
      </c>
      <c r="N185" s="72">
        <v>9.76</v>
      </c>
      <c r="O185" s="73">
        <v>9.1744000000000003</v>
      </c>
      <c r="P185">
        <v>0</v>
      </c>
      <c r="Q185" s="72">
        <v>0</v>
      </c>
      <c r="R185" s="71">
        <v>9.17</v>
      </c>
      <c r="S185" s="62">
        <f t="shared" si="2"/>
        <v>9.17</v>
      </c>
      <c r="T185" s="74">
        <v>44623.853001273099</v>
      </c>
    </row>
    <row r="186" spans="1:20" x14ac:dyDescent="0.25">
      <c r="A186" s="67" t="s">
        <v>298</v>
      </c>
      <c r="B186" s="67" t="s">
        <v>144</v>
      </c>
      <c r="C186" s="67" t="s">
        <v>141</v>
      </c>
      <c r="D186" s="67" t="s">
        <v>132</v>
      </c>
      <c r="E186" s="67" t="s">
        <v>125</v>
      </c>
      <c r="F186" s="67" t="s">
        <v>47</v>
      </c>
      <c r="G186" s="67" t="s">
        <v>13</v>
      </c>
      <c r="H186" s="67" t="s">
        <v>344</v>
      </c>
      <c r="I186">
        <v>5691</v>
      </c>
      <c r="J186" s="68">
        <v>909535.94667575101</v>
      </c>
      <c r="K186" s="69">
        <v>7198023.4109100904</v>
      </c>
      <c r="L186" s="70"/>
      <c r="M186" s="71">
        <v>0.12635912593687301</v>
      </c>
      <c r="N186" s="72">
        <v>11.17</v>
      </c>
      <c r="O186" s="73">
        <v>10.4998</v>
      </c>
      <c r="P186">
        <v>719</v>
      </c>
      <c r="Q186" s="72">
        <v>7549.36</v>
      </c>
      <c r="R186" s="71">
        <v>84</v>
      </c>
      <c r="S186" s="62">
        <f t="shared" si="2"/>
        <v>7633.36</v>
      </c>
      <c r="T186" s="74">
        <v>44623.853001273099</v>
      </c>
    </row>
    <row r="187" spans="1:20" x14ac:dyDescent="0.25">
      <c r="A187" s="67" t="s">
        <v>298</v>
      </c>
      <c r="B187" s="67" t="s">
        <v>144</v>
      </c>
      <c r="C187" s="67" t="s">
        <v>142</v>
      </c>
      <c r="D187" s="67" t="s">
        <v>139</v>
      </c>
      <c r="E187" s="67" t="s">
        <v>125</v>
      </c>
      <c r="F187" s="67" t="s">
        <v>47</v>
      </c>
      <c r="G187" s="67" t="s">
        <v>13</v>
      </c>
      <c r="H187" s="67" t="s">
        <v>344</v>
      </c>
      <c r="I187">
        <v>9768</v>
      </c>
      <c r="J187" s="68">
        <v>909535.94667575101</v>
      </c>
      <c r="K187" s="69">
        <v>7196047.8106917497</v>
      </c>
      <c r="L187" s="70"/>
      <c r="M187" s="71">
        <v>0.126393816523062</v>
      </c>
      <c r="N187" s="72">
        <v>11.16</v>
      </c>
      <c r="O187" s="73">
        <v>10.490399999999999</v>
      </c>
      <c r="P187">
        <v>1234</v>
      </c>
      <c r="Q187" s="72">
        <v>12945.15</v>
      </c>
      <c r="R187" s="71">
        <v>94.43</v>
      </c>
      <c r="S187" s="62">
        <f t="shared" si="2"/>
        <v>13039.58</v>
      </c>
      <c r="T187" s="74">
        <v>44623.853001273099</v>
      </c>
    </row>
    <row r="188" spans="1:20" x14ac:dyDescent="0.25">
      <c r="A188" s="67" t="s">
        <v>299</v>
      </c>
      <c r="B188" s="67" t="s">
        <v>145</v>
      </c>
      <c r="C188" s="67" t="s">
        <v>146</v>
      </c>
      <c r="D188" s="67" t="s">
        <v>114</v>
      </c>
      <c r="E188" s="67" t="s">
        <v>115</v>
      </c>
      <c r="F188" s="67" t="s">
        <v>25</v>
      </c>
      <c r="G188" s="67" t="s">
        <v>128</v>
      </c>
      <c r="H188" s="67" t="s">
        <v>344</v>
      </c>
      <c r="I188">
        <v>27183</v>
      </c>
      <c r="J188" s="68">
        <v>763214.88947870804</v>
      </c>
      <c r="K188" s="69"/>
      <c r="L188" s="70"/>
      <c r="M188" s="71"/>
      <c r="N188" s="72">
        <v>0.69</v>
      </c>
      <c r="O188" s="73">
        <v>0.65032500000000004</v>
      </c>
      <c r="Q188" s="72">
        <v>0</v>
      </c>
      <c r="R188" s="71">
        <v>0</v>
      </c>
      <c r="S188" s="62">
        <f t="shared" si="2"/>
        <v>0</v>
      </c>
      <c r="T188" s="74">
        <v>44623.853001273099</v>
      </c>
    </row>
    <row r="189" spans="1:20" x14ac:dyDescent="0.25">
      <c r="A189" s="67" t="s">
        <v>299</v>
      </c>
      <c r="B189" s="67" t="s">
        <v>145</v>
      </c>
      <c r="C189" s="67" t="s">
        <v>147</v>
      </c>
      <c r="D189" s="67" t="s">
        <v>117</v>
      </c>
      <c r="E189" s="67" t="s">
        <v>115</v>
      </c>
      <c r="F189" s="67" t="s">
        <v>25</v>
      </c>
      <c r="G189" s="67" t="s">
        <v>13</v>
      </c>
      <c r="H189" s="67" t="s">
        <v>344</v>
      </c>
      <c r="I189">
        <v>114973</v>
      </c>
      <c r="J189" s="68">
        <v>763214.88947870804</v>
      </c>
      <c r="K189" s="69">
        <v>4277883.6625352502</v>
      </c>
      <c r="L189" s="70"/>
      <c r="M189" s="71">
        <v>0.17840945422681201</v>
      </c>
      <c r="N189" s="72">
        <v>0.8</v>
      </c>
      <c r="O189" s="73">
        <v>0.754</v>
      </c>
      <c r="P189">
        <v>20512</v>
      </c>
      <c r="Q189" s="72">
        <v>15466.05</v>
      </c>
      <c r="R189" s="71">
        <v>471.24</v>
      </c>
      <c r="S189" s="62">
        <f t="shared" si="2"/>
        <v>15937.289999999999</v>
      </c>
      <c r="T189" s="74">
        <v>44623.853001273099</v>
      </c>
    </row>
    <row r="190" spans="1:20" x14ac:dyDescent="0.25">
      <c r="A190" s="67" t="s">
        <v>299</v>
      </c>
      <c r="B190" s="67" t="s">
        <v>145</v>
      </c>
      <c r="C190" s="67" t="s">
        <v>148</v>
      </c>
      <c r="D190" s="67" t="s">
        <v>149</v>
      </c>
      <c r="E190" s="67" t="s">
        <v>115</v>
      </c>
      <c r="F190" s="67" t="s">
        <v>25</v>
      </c>
      <c r="G190" s="67" t="s">
        <v>13</v>
      </c>
      <c r="H190" s="67" t="s">
        <v>344</v>
      </c>
      <c r="I190">
        <v>61953</v>
      </c>
      <c r="J190" s="68">
        <v>763214.88947870804</v>
      </c>
      <c r="K190" s="69">
        <v>4033441.1278271601</v>
      </c>
      <c r="L190" s="70"/>
      <c r="M190" s="71">
        <v>0.18922177497849299</v>
      </c>
      <c r="N190" s="72">
        <v>0.65</v>
      </c>
      <c r="O190" s="73">
        <v>0.61262499999999998</v>
      </c>
      <c r="P190">
        <v>11722</v>
      </c>
      <c r="Q190" s="72">
        <v>7181.19</v>
      </c>
      <c r="R190" s="71">
        <v>232.18</v>
      </c>
      <c r="S190" s="62">
        <f t="shared" si="2"/>
        <v>7413.37</v>
      </c>
      <c r="T190" s="74">
        <v>44623.853001273099</v>
      </c>
    </row>
    <row r="191" spans="1:20" x14ac:dyDescent="0.25">
      <c r="A191" s="67" t="s">
        <v>299</v>
      </c>
      <c r="B191" s="67" t="s">
        <v>145</v>
      </c>
      <c r="C191" s="67" t="s">
        <v>150</v>
      </c>
      <c r="D191" s="67" t="s">
        <v>117</v>
      </c>
      <c r="E191" s="67" t="s">
        <v>120</v>
      </c>
      <c r="F191" s="67" t="s">
        <v>25</v>
      </c>
      <c r="G191" s="67" t="s">
        <v>13</v>
      </c>
      <c r="H191" s="67" t="s">
        <v>344</v>
      </c>
      <c r="I191">
        <v>8187</v>
      </c>
      <c r="J191" s="68">
        <v>763214.88947870804</v>
      </c>
      <c r="K191" s="69">
        <v>4277883.6625352502</v>
      </c>
      <c r="L191" s="70"/>
      <c r="M191" s="71">
        <v>0.17840945422681201</v>
      </c>
      <c r="N191" s="72">
        <v>10.67</v>
      </c>
      <c r="O191" s="73">
        <v>10.0298</v>
      </c>
      <c r="P191">
        <v>1460</v>
      </c>
      <c r="Q191" s="72">
        <v>14643.51</v>
      </c>
      <c r="R191" s="71">
        <v>-150.44999999999999</v>
      </c>
      <c r="S191" s="62">
        <f t="shared" si="2"/>
        <v>14493.06</v>
      </c>
      <c r="T191" s="74">
        <v>44623.853001273099</v>
      </c>
    </row>
    <row r="192" spans="1:20" x14ac:dyDescent="0.25">
      <c r="A192" s="67" t="s">
        <v>299</v>
      </c>
      <c r="B192" s="67" t="s">
        <v>145</v>
      </c>
      <c r="C192" s="67" t="s">
        <v>151</v>
      </c>
      <c r="D192" s="67" t="s">
        <v>122</v>
      </c>
      <c r="E192" s="67" t="s">
        <v>120</v>
      </c>
      <c r="F192" s="67" t="s">
        <v>25</v>
      </c>
      <c r="G192" s="67" t="s">
        <v>13</v>
      </c>
      <c r="H192" s="67" t="s">
        <v>344</v>
      </c>
      <c r="I192">
        <v>6419</v>
      </c>
      <c r="J192" s="68">
        <v>763214.88947870804</v>
      </c>
      <c r="K192" s="69">
        <v>4271424.9695137497</v>
      </c>
      <c r="L192" s="70"/>
      <c r="M192" s="71">
        <v>0.178679221788038</v>
      </c>
      <c r="N192" s="72">
        <v>10.62</v>
      </c>
      <c r="O192" s="73">
        <v>9.9827999999999992</v>
      </c>
      <c r="P192">
        <v>1146</v>
      </c>
      <c r="Q192" s="72">
        <v>11440.29</v>
      </c>
      <c r="R192" s="71">
        <v>-29.94</v>
      </c>
      <c r="S192" s="62">
        <f t="shared" si="2"/>
        <v>11410.35</v>
      </c>
      <c r="T192" s="74">
        <v>44623.853001273099</v>
      </c>
    </row>
    <row r="193" spans="1:20" x14ac:dyDescent="0.25">
      <c r="A193" s="67" t="s">
        <v>299</v>
      </c>
      <c r="B193" s="67" t="s">
        <v>145</v>
      </c>
      <c r="C193" s="67" t="s">
        <v>152</v>
      </c>
      <c r="D193" s="67" t="s">
        <v>153</v>
      </c>
      <c r="E193" s="67" t="s">
        <v>125</v>
      </c>
      <c r="F193" s="67" t="s">
        <v>25</v>
      </c>
      <c r="G193" s="67" t="s">
        <v>13</v>
      </c>
      <c r="H193" s="67" t="s">
        <v>344</v>
      </c>
      <c r="I193">
        <v>4784</v>
      </c>
      <c r="J193" s="68">
        <v>763214.88947870804</v>
      </c>
      <c r="K193" s="69">
        <v>4277883.6625352502</v>
      </c>
      <c r="L193" s="70"/>
      <c r="M193" s="71">
        <v>0.17840945422681201</v>
      </c>
      <c r="N193" s="72">
        <v>9.85</v>
      </c>
      <c r="O193" s="73">
        <v>9.2590000000000003</v>
      </c>
      <c r="P193">
        <v>853</v>
      </c>
      <c r="Q193" s="72">
        <v>7897.93</v>
      </c>
      <c r="R193" s="71">
        <v>92.58</v>
      </c>
      <c r="S193" s="62">
        <f t="shared" si="2"/>
        <v>7990.51</v>
      </c>
      <c r="T193" s="74">
        <v>44623.853001273099</v>
      </c>
    </row>
    <row r="194" spans="1:20" x14ac:dyDescent="0.25">
      <c r="A194" s="67" t="s">
        <v>299</v>
      </c>
      <c r="B194" s="67" t="s">
        <v>145</v>
      </c>
      <c r="C194" s="67" t="s">
        <v>154</v>
      </c>
      <c r="D194" s="67" t="s">
        <v>122</v>
      </c>
      <c r="E194" s="67" t="s">
        <v>125</v>
      </c>
      <c r="F194" s="67" t="s">
        <v>25</v>
      </c>
      <c r="G194" s="67" t="s">
        <v>13</v>
      </c>
      <c r="H194" s="67" t="s">
        <v>344</v>
      </c>
      <c r="I194">
        <v>4721</v>
      </c>
      <c r="J194" s="68">
        <v>763214.88947870804</v>
      </c>
      <c r="K194" s="69">
        <v>4271424.9695137497</v>
      </c>
      <c r="L194" s="70"/>
      <c r="M194" s="71">
        <v>0.178679221788038</v>
      </c>
      <c r="N194" s="72">
        <v>9.85</v>
      </c>
      <c r="O194" s="73">
        <v>9.2590000000000003</v>
      </c>
      <c r="P194">
        <v>843</v>
      </c>
      <c r="Q194" s="72">
        <v>7805.34</v>
      </c>
      <c r="R194" s="71">
        <v>92.59</v>
      </c>
      <c r="S194" s="62">
        <f t="shared" si="2"/>
        <v>7897.93</v>
      </c>
      <c r="T194" s="74">
        <v>44623.853001273099</v>
      </c>
    </row>
    <row r="195" spans="1:20" x14ac:dyDescent="0.25">
      <c r="A195" s="67" t="s">
        <v>300</v>
      </c>
      <c r="B195" s="67" t="s">
        <v>155</v>
      </c>
      <c r="C195" s="67" t="s">
        <v>146</v>
      </c>
      <c r="D195" s="67" t="s">
        <v>114</v>
      </c>
      <c r="E195" s="67" t="s">
        <v>115</v>
      </c>
      <c r="F195" s="67" t="s">
        <v>25</v>
      </c>
      <c r="G195" s="67" t="s">
        <v>13</v>
      </c>
      <c r="H195" s="67" t="s">
        <v>344</v>
      </c>
      <c r="I195">
        <v>27183</v>
      </c>
      <c r="J195" s="68">
        <v>1289281.76813243</v>
      </c>
      <c r="K195" s="69">
        <v>3514668.7730565402</v>
      </c>
      <c r="L195" s="70"/>
      <c r="M195" s="71">
        <v>0.36682881129967798</v>
      </c>
      <c r="N195" s="72">
        <v>0.69</v>
      </c>
      <c r="O195" s="73">
        <v>0.65032500000000004</v>
      </c>
      <c r="P195">
        <v>9971</v>
      </c>
      <c r="Q195" s="72">
        <v>6484.39</v>
      </c>
      <c r="R195" s="71">
        <v>159.32</v>
      </c>
      <c r="S195" s="62">
        <f t="shared" ref="S195:S258" si="3">SUM(Q195:R195)</f>
        <v>6643.71</v>
      </c>
      <c r="T195" s="74">
        <v>44623.853001273099</v>
      </c>
    </row>
    <row r="196" spans="1:20" x14ac:dyDescent="0.25">
      <c r="A196" s="67" t="s">
        <v>300</v>
      </c>
      <c r="B196" s="67" t="s">
        <v>155</v>
      </c>
      <c r="C196" s="67" t="s">
        <v>147</v>
      </c>
      <c r="D196" s="67" t="s">
        <v>117</v>
      </c>
      <c r="E196" s="67" t="s">
        <v>115</v>
      </c>
      <c r="F196" s="67" t="s">
        <v>25</v>
      </c>
      <c r="G196" s="67" t="s">
        <v>13</v>
      </c>
      <c r="H196" s="67" t="s">
        <v>344</v>
      </c>
      <c r="I196">
        <v>114973</v>
      </c>
      <c r="J196" s="68">
        <v>1289281.76813243</v>
      </c>
      <c r="K196" s="69">
        <v>4277883.6625352502</v>
      </c>
      <c r="L196" s="70"/>
      <c r="M196" s="71">
        <v>0.30138308328103203</v>
      </c>
      <c r="N196" s="72">
        <v>0.8</v>
      </c>
      <c r="O196" s="73">
        <v>0.754</v>
      </c>
      <c r="P196">
        <v>34650</v>
      </c>
      <c r="Q196" s="72">
        <v>26126.1</v>
      </c>
      <c r="R196" s="71">
        <v>795.47</v>
      </c>
      <c r="S196" s="62">
        <f t="shared" si="3"/>
        <v>26921.57</v>
      </c>
      <c r="T196" s="74">
        <v>44623.853001273099</v>
      </c>
    </row>
    <row r="197" spans="1:20" x14ac:dyDescent="0.25">
      <c r="A197" s="67" t="s">
        <v>300</v>
      </c>
      <c r="B197" s="67" t="s">
        <v>155</v>
      </c>
      <c r="C197" s="67" t="s">
        <v>148</v>
      </c>
      <c r="D197" s="67" t="s">
        <v>149</v>
      </c>
      <c r="E197" s="67" t="s">
        <v>115</v>
      </c>
      <c r="F197" s="67" t="s">
        <v>25</v>
      </c>
      <c r="G197" s="67" t="s">
        <v>13</v>
      </c>
      <c r="H197" s="67" t="s">
        <v>344</v>
      </c>
      <c r="I197">
        <v>61953</v>
      </c>
      <c r="J197" s="68">
        <v>1289281.76813243</v>
      </c>
      <c r="K197" s="69">
        <v>4033441.1278271601</v>
      </c>
      <c r="L197" s="70"/>
      <c r="M197" s="71">
        <v>0.319648093841641</v>
      </c>
      <c r="N197" s="72">
        <v>0.65</v>
      </c>
      <c r="O197" s="73">
        <v>0.61262499999999998</v>
      </c>
      <c r="P197">
        <v>19803</v>
      </c>
      <c r="Q197" s="72">
        <v>12131.81</v>
      </c>
      <c r="R197" s="71">
        <v>392.08</v>
      </c>
      <c r="S197" s="62">
        <f t="shared" si="3"/>
        <v>12523.89</v>
      </c>
      <c r="T197" s="74">
        <v>44623.853001273099</v>
      </c>
    </row>
    <row r="198" spans="1:20" x14ac:dyDescent="0.25">
      <c r="A198" s="67" t="s">
        <v>300</v>
      </c>
      <c r="B198" s="67" t="s">
        <v>155</v>
      </c>
      <c r="C198" s="67" t="s">
        <v>150</v>
      </c>
      <c r="D198" s="67" t="s">
        <v>117</v>
      </c>
      <c r="E198" s="67" t="s">
        <v>120</v>
      </c>
      <c r="F198" s="67" t="s">
        <v>25</v>
      </c>
      <c r="G198" s="67" t="s">
        <v>13</v>
      </c>
      <c r="H198" s="67" t="s">
        <v>344</v>
      </c>
      <c r="I198">
        <v>8187</v>
      </c>
      <c r="J198" s="68">
        <v>1289281.76813243</v>
      </c>
      <c r="K198" s="69">
        <v>4277883.6625352502</v>
      </c>
      <c r="L198" s="70"/>
      <c r="M198" s="71">
        <v>0.30138308328103203</v>
      </c>
      <c r="N198" s="72">
        <v>10.67</v>
      </c>
      <c r="O198" s="73">
        <v>10.0298</v>
      </c>
      <c r="P198">
        <v>2467</v>
      </c>
      <c r="Q198" s="72">
        <v>24743.52</v>
      </c>
      <c r="R198" s="71">
        <v>-230.68</v>
      </c>
      <c r="S198" s="62">
        <f t="shared" si="3"/>
        <v>24512.84</v>
      </c>
      <c r="T198" s="74">
        <v>44623.853001273099</v>
      </c>
    </row>
    <row r="199" spans="1:20" x14ac:dyDescent="0.25">
      <c r="A199" s="67" t="s">
        <v>300</v>
      </c>
      <c r="B199" s="67" t="s">
        <v>155</v>
      </c>
      <c r="C199" s="67" t="s">
        <v>151</v>
      </c>
      <c r="D199" s="67" t="s">
        <v>122</v>
      </c>
      <c r="E199" s="67" t="s">
        <v>120</v>
      </c>
      <c r="F199" s="67" t="s">
        <v>25</v>
      </c>
      <c r="G199" s="67" t="s">
        <v>13</v>
      </c>
      <c r="H199" s="67" t="s">
        <v>344</v>
      </c>
      <c r="I199">
        <v>6419</v>
      </c>
      <c r="J199" s="68">
        <v>1289281.76813243</v>
      </c>
      <c r="K199" s="69">
        <v>4271424.9695137497</v>
      </c>
      <c r="L199" s="70"/>
      <c r="M199" s="71">
        <v>0.30183879556222198</v>
      </c>
      <c r="N199" s="72">
        <v>10.62</v>
      </c>
      <c r="O199" s="73">
        <v>9.9827999999999992</v>
      </c>
      <c r="P199">
        <v>1937</v>
      </c>
      <c r="Q199" s="72">
        <v>19336.68</v>
      </c>
      <c r="R199" s="71">
        <v>-49.92</v>
      </c>
      <c r="S199" s="62">
        <f t="shared" si="3"/>
        <v>19286.760000000002</v>
      </c>
      <c r="T199" s="74">
        <v>44623.853001273099</v>
      </c>
    </row>
    <row r="200" spans="1:20" x14ac:dyDescent="0.25">
      <c r="A200" s="67" t="s">
        <v>300</v>
      </c>
      <c r="B200" s="67" t="s">
        <v>155</v>
      </c>
      <c r="C200" s="67" t="s">
        <v>152</v>
      </c>
      <c r="D200" s="67" t="s">
        <v>153</v>
      </c>
      <c r="E200" s="67" t="s">
        <v>125</v>
      </c>
      <c r="F200" s="67" t="s">
        <v>25</v>
      </c>
      <c r="G200" s="67" t="s">
        <v>13</v>
      </c>
      <c r="H200" s="67" t="s">
        <v>344</v>
      </c>
      <c r="I200">
        <v>4784</v>
      </c>
      <c r="J200" s="68">
        <v>1289281.76813243</v>
      </c>
      <c r="K200" s="69">
        <v>4277883.6625352502</v>
      </c>
      <c r="L200" s="70"/>
      <c r="M200" s="71">
        <v>0.30138308328103203</v>
      </c>
      <c r="N200" s="72">
        <v>9.85</v>
      </c>
      <c r="O200" s="73">
        <v>9.2590000000000003</v>
      </c>
      <c r="P200">
        <v>1441</v>
      </c>
      <c r="Q200" s="72">
        <v>13342.22</v>
      </c>
      <c r="R200" s="71">
        <v>166.67</v>
      </c>
      <c r="S200" s="62">
        <f t="shared" si="3"/>
        <v>13508.89</v>
      </c>
      <c r="T200" s="74">
        <v>44623.853001273099</v>
      </c>
    </row>
    <row r="201" spans="1:20" x14ac:dyDescent="0.25">
      <c r="A201" s="67" t="s">
        <v>300</v>
      </c>
      <c r="B201" s="67" t="s">
        <v>155</v>
      </c>
      <c r="C201" s="67" t="s">
        <v>154</v>
      </c>
      <c r="D201" s="67" t="s">
        <v>122</v>
      </c>
      <c r="E201" s="67" t="s">
        <v>125</v>
      </c>
      <c r="F201" s="67" t="s">
        <v>25</v>
      </c>
      <c r="G201" s="67" t="s">
        <v>13</v>
      </c>
      <c r="H201" s="67" t="s">
        <v>344</v>
      </c>
      <c r="I201">
        <v>4721</v>
      </c>
      <c r="J201" s="68">
        <v>1289281.76813243</v>
      </c>
      <c r="K201" s="69">
        <v>4271424.9695137497</v>
      </c>
      <c r="L201" s="70"/>
      <c r="M201" s="71">
        <v>0.30183879556222198</v>
      </c>
      <c r="N201" s="72">
        <v>9.85</v>
      </c>
      <c r="O201" s="73">
        <v>9.2590000000000003</v>
      </c>
      <c r="P201">
        <v>1424</v>
      </c>
      <c r="Q201" s="72">
        <v>13184.82</v>
      </c>
      <c r="R201" s="71">
        <v>138.88</v>
      </c>
      <c r="S201" s="62">
        <f t="shared" si="3"/>
        <v>13323.699999999999</v>
      </c>
      <c r="T201" s="74">
        <v>44623.853001273099</v>
      </c>
    </row>
    <row r="202" spans="1:20" x14ac:dyDescent="0.25">
      <c r="A202" s="67" t="s">
        <v>301</v>
      </c>
      <c r="B202" s="67" t="s">
        <v>156</v>
      </c>
      <c r="C202" s="67" t="s">
        <v>146</v>
      </c>
      <c r="D202" s="67" t="s">
        <v>114</v>
      </c>
      <c r="E202" s="67" t="s">
        <v>115</v>
      </c>
      <c r="F202" s="67" t="s">
        <v>25</v>
      </c>
      <c r="G202" s="67" t="s">
        <v>13</v>
      </c>
      <c r="H202" s="67" t="s">
        <v>344</v>
      </c>
      <c r="I202">
        <v>27183</v>
      </c>
      <c r="J202" s="68">
        <v>6458.6930215069997</v>
      </c>
      <c r="K202" s="69">
        <v>3514668.7730565402</v>
      </c>
      <c r="L202" s="70"/>
      <c r="M202" s="71">
        <v>1.83763917414334E-3</v>
      </c>
      <c r="N202" s="72">
        <v>0.69</v>
      </c>
      <c r="O202" s="73">
        <v>0.65032500000000004</v>
      </c>
      <c r="P202">
        <v>49</v>
      </c>
      <c r="Q202" s="72">
        <v>31.87</v>
      </c>
      <c r="R202" s="71">
        <v>0.65</v>
      </c>
      <c r="S202" s="62">
        <f t="shared" si="3"/>
        <v>32.520000000000003</v>
      </c>
      <c r="T202" s="74">
        <v>44623.853001273099</v>
      </c>
    </row>
    <row r="203" spans="1:20" x14ac:dyDescent="0.25">
      <c r="A203" s="67" t="s">
        <v>301</v>
      </c>
      <c r="B203" s="67" t="s">
        <v>156</v>
      </c>
      <c r="C203" s="67" t="s">
        <v>147</v>
      </c>
      <c r="D203" s="67" t="s">
        <v>117</v>
      </c>
      <c r="E203" s="67" t="s">
        <v>115</v>
      </c>
      <c r="F203" s="67" t="s">
        <v>25</v>
      </c>
      <c r="G203" s="67" t="s">
        <v>13</v>
      </c>
      <c r="H203" s="67" t="s">
        <v>344</v>
      </c>
      <c r="I203">
        <v>114973</v>
      </c>
      <c r="J203" s="68">
        <v>6458.6930215069997</v>
      </c>
      <c r="K203" s="69">
        <v>4277883.6625352502</v>
      </c>
      <c r="L203" s="70"/>
      <c r="M203" s="71">
        <v>1.5097869720186101E-3</v>
      </c>
      <c r="N203" s="72">
        <v>0.8</v>
      </c>
      <c r="O203" s="73">
        <v>0.754</v>
      </c>
      <c r="P203">
        <v>173</v>
      </c>
      <c r="Q203" s="72">
        <v>130.44</v>
      </c>
      <c r="R203" s="71">
        <v>3.77</v>
      </c>
      <c r="S203" s="62">
        <f t="shared" si="3"/>
        <v>134.21</v>
      </c>
      <c r="T203" s="74">
        <v>44623.853001273099</v>
      </c>
    </row>
    <row r="204" spans="1:20" x14ac:dyDescent="0.25">
      <c r="A204" s="67" t="s">
        <v>301</v>
      </c>
      <c r="B204" s="67" t="s">
        <v>156</v>
      </c>
      <c r="C204" s="67" t="s">
        <v>148</v>
      </c>
      <c r="D204" s="67" t="s">
        <v>149</v>
      </c>
      <c r="E204" s="67" t="s">
        <v>115</v>
      </c>
      <c r="F204" s="67" t="s">
        <v>25</v>
      </c>
      <c r="G204" s="67" t="s">
        <v>128</v>
      </c>
      <c r="H204" s="67" t="s">
        <v>344</v>
      </c>
      <c r="I204">
        <v>61953</v>
      </c>
      <c r="J204" s="68">
        <v>6458.6930215069997</v>
      </c>
      <c r="K204" s="69"/>
      <c r="L204" s="70"/>
      <c r="M204" s="71"/>
      <c r="N204" s="72">
        <v>0.65</v>
      </c>
      <c r="O204" s="73">
        <v>0.61262499999999998</v>
      </c>
      <c r="Q204" s="72">
        <v>0</v>
      </c>
      <c r="R204" s="71">
        <v>0</v>
      </c>
      <c r="S204" s="62">
        <f t="shared" si="3"/>
        <v>0</v>
      </c>
      <c r="T204" s="74">
        <v>44623.853001273099</v>
      </c>
    </row>
    <row r="205" spans="1:20" x14ac:dyDescent="0.25">
      <c r="A205" s="67" t="s">
        <v>301</v>
      </c>
      <c r="B205" s="67" t="s">
        <v>156</v>
      </c>
      <c r="C205" s="67" t="s">
        <v>150</v>
      </c>
      <c r="D205" s="67" t="s">
        <v>117</v>
      </c>
      <c r="E205" s="67" t="s">
        <v>120</v>
      </c>
      <c r="F205" s="67" t="s">
        <v>25</v>
      </c>
      <c r="G205" s="67" t="s">
        <v>13</v>
      </c>
      <c r="H205" s="67" t="s">
        <v>344</v>
      </c>
      <c r="I205">
        <v>8187</v>
      </c>
      <c r="J205" s="68">
        <v>6458.6930215069997</v>
      </c>
      <c r="K205" s="69">
        <v>4277883.6625352502</v>
      </c>
      <c r="L205" s="70"/>
      <c r="M205" s="71">
        <v>1.5097869720186101E-3</v>
      </c>
      <c r="N205" s="72">
        <v>10.67</v>
      </c>
      <c r="O205" s="73">
        <v>10.0298</v>
      </c>
      <c r="P205">
        <v>12</v>
      </c>
      <c r="Q205" s="72">
        <v>120.36</v>
      </c>
      <c r="R205" s="71">
        <v>0</v>
      </c>
      <c r="S205" s="62">
        <f t="shared" si="3"/>
        <v>120.36</v>
      </c>
      <c r="T205" s="74">
        <v>44623.853001273099</v>
      </c>
    </row>
    <row r="206" spans="1:20" x14ac:dyDescent="0.25">
      <c r="A206" s="67" t="s">
        <v>301</v>
      </c>
      <c r="B206" s="67" t="s">
        <v>156</v>
      </c>
      <c r="C206" s="67" t="s">
        <v>151</v>
      </c>
      <c r="D206" s="67" t="s">
        <v>122</v>
      </c>
      <c r="E206" s="67" t="s">
        <v>120</v>
      </c>
      <c r="F206" s="67" t="s">
        <v>25</v>
      </c>
      <c r="G206" s="67" t="s">
        <v>128</v>
      </c>
      <c r="H206" s="67" t="s">
        <v>344</v>
      </c>
      <c r="I206">
        <v>6419</v>
      </c>
      <c r="J206" s="68">
        <v>6458.6930215069997</v>
      </c>
      <c r="K206" s="69"/>
      <c r="L206" s="70"/>
      <c r="M206" s="71"/>
      <c r="N206" s="72">
        <v>10.62</v>
      </c>
      <c r="O206" s="73">
        <v>9.9827999999999992</v>
      </c>
      <c r="Q206" s="72">
        <v>0</v>
      </c>
      <c r="R206" s="71">
        <v>0</v>
      </c>
      <c r="S206" s="62">
        <f t="shared" si="3"/>
        <v>0</v>
      </c>
      <c r="T206" s="74">
        <v>44623.853001273099</v>
      </c>
    </row>
    <row r="207" spans="1:20" x14ac:dyDescent="0.25">
      <c r="A207" s="67" t="s">
        <v>301</v>
      </c>
      <c r="B207" s="67" t="s">
        <v>156</v>
      </c>
      <c r="C207" s="67" t="s">
        <v>152</v>
      </c>
      <c r="D207" s="67" t="s">
        <v>153</v>
      </c>
      <c r="E207" s="67" t="s">
        <v>125</v>
      </c>
      <c r="F207" s="67" t="s">
        <v>25</v>
      </c>
      <c r="G207" s="67" t="s">
        <v>13</v>
      </c>
      <c r="H207" s="67" t="s">
        <v>344</v>
      </c>
      <c r="I207">
        <v>4784</v>
      </c>
      <c r="J207" s="68">
        <v>6458.6930215069997</v>
      </c>
      <c r="K207" s="69">
        <v>4277883.6625352502</v>
      </c>
      <c r="L207" s="70"/>
      <c r="M207" s="71">
        <v>1.5097869720186101E-3</v>
      </c>
      <c r="N207" s="72">
        <v>9.85</v>
      </c>
      <c r="O207" s="73">
        <v>9.2590000000000003</v>
      </c>
      <c r="P207">
        <v>7</v>
      </c>
      <c r="Q207" s="72">
        <v>64.81</v>
      </c>
      <c r="R207" s="71">
        <v>0</v>
      </c>
      <c r="S207" s="62">
        <f t="shared" si="3"/>
        <v>64.81</v>
      </c>
      <c r="T207" s="74">
        <v>44623.853001273099</v>
      </c>
    </row>
    <row r="208" spans="1:20" x14ac:dyDescent="0.25">
      <c r="A208" s="67" t="s">
        <v>301</v>
      </c>
      <c r="B208" s="67" t="s">
        <v>156</v>
      </c>
      <c r="C208" s="67" t="s">
        <v>154</v>
      </c>
      <c r="D208" s="67" t="s">
        <v>122</v>
      </c>
      <c r="E208" s="67" t="s">
        <v>125</v>
      </c>
      <c r="F208" s="67" t="s">
        <v>25</v>
      </c>
      <c r="G208" s="67" t="s">
        <v>128</v>
      </c>
      <c r="H208" s="67" t="s">
        <v>344</v>
      </c>
      <c r="I208">
        <v>4721</v>
      </c>
      <c r="J208" s="68">
        <v>6458.6930215069997</v>
      </c>
      <c r="K208" s="69"/>
      <c r="L208" s="70"/>
      <c r="M208" s="71"/>
      <c r="N208" s="72">
        <v>9.85</v>
      </c>
      <c r="O208" s="73">
        <v>9.2590000000000003</v>
      </c>
      <c r="Q208" s="72">
        <v>0</v>
      </c>
      <c r="R208" s="71">
        <v>0</v>
      </c>
      <c r="S208" s="62">
        <f t="shared" si="3"/>
        <v>0</v>
      </c>
      <c r="T208" s="74">
        <v>44623.853001273099</v>
      </c>
    </row>
    <row r="209" spans="1:20" x14ac:dyDescent="0.25">
      <c r="A209" s="67" t="s">
        <v>302</v>
      </c>
      <c r="B209" s="67" t="s">
        <v>156</v>
      </c>
      <c r="C209" s="67" t="s">
        <v>146</v>
      </c>
      <c r="D209" s="67" t="s">
        <v>114</v>
      </c>
      <c r="E209" s="67" t="s">
        <v>115</v>
      </c>
      <c r="F209" s="67" t="s">
        <v>25</v>
      </c>
      <c r="G209" s="67" t="s">
        <v>13</v>
      </c>
      <c r="H209" s="67" t="s">
        <v>344</v>
      </c>
      <c r="I209">
        <v>27183</v>
      </c>
      <c r="J209" s="68">
        <v>1980944.47021602</v>
      </c>
      <c r="K209" s="69">
        <v>3514668.7730565402</v>
      </c>
      <c r="L209" s="70"/>
      <c r="M209" s="71">
        <v>0.56362195078009703</v>
      </c>
      <c r="N209" s="72">
        <v>0.69</v>
      </c>
      <c r="O209" s="73">
        <v>0.65032500000000004</v>
      </c>
      <c r="P209">
        <v>15320</v>
      </c>
      <c r="Q209" s="72">
        <v>9962.98</v>
      </c>
      <c r="R209" s="71">
        <v>245.17</v>
      </c>
      <c r="S209" s="62">
        <f t="shared" si="3"/>
        <v>10208.15</v>
      </c>
      <c r="T209" s="74">
        <v>44623.853001273099</v>
      </c>
    </row>
    <row r="210" spans="1:20" x14ac:dyDescent="0.25">
      <c r="A210" s="67" t="s">
        <v>302</v>
      </c>
      <c r="B210" s="67" t="s">
        <v>156</v>
      </c>
      <c r="C210" s="67" t="s">
        <v>147</v>
      </c>
      <c r="D210" s="67" t="s">
        <v>117</v>
      </c>
      <c r="E210" s="67" t="s">
        <v>115</v>
      </c>
      <c r="F210" s="67" t="s">
        <v>25</v>
      </c>
      <c r="G210" s="67" t="s">
        <v>13</v>
      </c>
      <c r="H210" s="67" t="s">
        <v>344</v>
      </c>
      <c r="I210">
        <v>114973</v>
      </c>
      <c r="J210" s="68">
        <v>1980944.47021602</v>
      </c>
      <c r="K210" s="69">
        <v>4277883.6625352502</v>
      </c>
      <c r="L210" s="70"/>
      <c r="M210" s="71">
        <v>0.46306646615116898</v>
      </c>
      <c r="N210" s="72">
        <v>0.8</v>
      </c>
      <c r="O210" s="73">
        <v>0.754</v>
      </c>
      <c r="P210">
        <v>53240</v>
      </c>
      <c r="Q210" s="72">
        <v>40142.959999999999</v>
      </c>
      <c r="R210" s="71">
        <v>1220.73</v>
      </c>
      <c r="S210" s="62">
        <f t="shared" si="3"/>
        <v>41363.69</v>
      </c>
      <c r="T210" s="74">
        <v>44623.853001273099</v>
      </c>
    </row>
    <row r="211" spans="1:20" x14ac:dyDescent="0.25">
      <c r="A211" s="67" t="s">
        <v>302</v>
      </c>
      <c r="B211" s="67" t="s">
        <v>156</v>
      </c>
      <c r="C211" s="67" t="s">
        <v>148</v>
      </c>
      <c r="D211" s="67" t="s">
        <v>149</v>
      </c>
      <c r="E211" s="67" t="s">
        <v>115</v>
      </c>
      <c r="F211" s="67" t="s">
        <v>25</v>
      </c>
      <c r="G211" s="67" t="s">
        <v>13</v>
      </c>
      <c r="H211" s="67" t="s">
        <v>344</v>
      </c>
      <c r="I211">
        <v>61953</v>
      </c>
      <c r="J211" s="68">
        <v>1980944.47021602</v>
      </c>
      <c r="K211" s="69">
        <v>4033441.1278271601</v>
      </c>
      <c r="L211" s="70"/>
      <c r="M211" s="71">
        <v>0.49113013117986598</v>
      </c>
      <c r="N211" s="72">
        <v>0.65</v>
      </c>
      <c r="O211" s="73">
        <v>0.61262499999999998</v>
      </c>
      <c r="P211">
        <v>30426</v>
      </c>
      <c r="Q211" s="72">
        <v>18639.73</v>
      </c>
      <c r="R211" s="71">
        <v>602.21</v>
      </c>
      <c r="S211" s="62">
        <f t="shared" si="3"/>
        <v>19241.939999999999</v>
      </c>
      <c r="T211" s="74">
        <v>44623.853001273099</v>
      </c>
    </row>
    <row r="212" spans="1:20" x14ac:dyDescent="0.25">
      <c r="A212" s="67" t="s">
        <v>302</v>
      </c>
      <c r="B212" s="67" t="s">
        <v>156</v>
      </c>
      <c r="C212" s="67" t="s">
        <v>150</v>
      </c>
      <c r="D212" s="67" t="s">
        <v>117</v>
      </c>
      <c r="E212" s="67" t="s">
        <v>120</v>
      </c>
      <c r="F212" s="67" t="s">
        <v>25</v>
      </c>
      <c r="G212" s="67" t="s">
        <v>13</v>
      </c>
      <c r="H212" s="67" t="s">
        <v>344</v>
      </c>
      <c r="I212">
        <v>8187</v>
      </c>
      <c r="J212" s="68">
        <v>1980944.47021602</v>
      </c>
      <c r="K212" s="69">
        <v>4277883.6625352502</v>
      </c>
      <c r="L212" s="70"/>
      <c r="M212" s="71">
        <v>0.46306646615116898</v>
      </c>
      <c r="N212" s="72">
        <v>10.67</v>
      </c>
      <c r="O212" s="73">
        <v>10.0298</v>
      </c>
      <c r="P212">
        <v>3791</v>
      </c>
      <c r="Q212" s="72">
        <v>38022.97</v>
      </c>
      <c r="R212" s="71">
        <v>-371.11</v>
      </c>
      <c r="S212" s="62">
        <f t="shared" si="3"/>
        <v>37651.86</v>
      </c>
      <c r="T212" s="74">
        <v>44623.853001273099</v>
      </c>
    </row>
    <row r="213" spans="1:20" x14ac:dyDescent="0.25">
      <c r="A213" s="67" t="s">
        <v>302</v>
      </c>
      <c r="B213" s="67" t="s">
        <v>156</v>
      </c>
      <c r="C213" s="67" t="s">
        <v>151</v>
      </c>
      <c r="D213" s="67" t="s">
        <v>122</v>
      </c>
      <c r="E213" s="67" t="s">
        <v>120</v>
      </c>
      <c r="F213" s="67" t="s">
        <v>25</v>
      </c>
      <c r="G213" s="67" t="s">
        <v>13</v>
      </c>
      <c r="H213" s="67" t="s">
        <v>344</v>
      </c>
      <c r="I213">
        <v>6419</v>
      </c>
      <c r="J213" s="68">
        <v>1980944.47021602</v>
      </c>
      <c r="K213" s="69">
        <v>4271424.9695137497</v>
      </c>
      <c r="L213" s="70"/>
      <c r="M213" s="71">
        <v>0.46376665500495201</v>
      </c>
      <c r="N213" s="72">
        <v>10.62</v>
      </c>
      <c r="O213" s="73">
        <v>9.9827999999999992</v>
      </c>
      <c r="P213">
        <v>2976</v>
      </c>
      <c r="Q213" s="72">
        <v>29708.81</v>
      </c>
      <c r="R213" s="71">
        <v>-89.85</v>
      </c>
      <c r="S213" s="62">
        <f t="shared" si="3"/>
        <v>29618.960000000003</v>
      </c>
      <c r="T213" s="74">
        <v>44623.853001273099</v>
      </c>
    </row>
    <row r="214" spans="1:20" x14ac:dyDescent="0.25">
      <c r="A214" s="67" t="s">
        <v>302</v>
      </c>
      <c r="B214" s="67" t="s">
        <v>156</v>
      </c>
      <c r="C214" s="67" t="s">
        <v>152</v>
      </c>
      <c r="D214" s="67" t="s">
        <v>153</v>
      </c>
      <c r="E214" s="67" t="s">
        <v>125</v>
      </c>
      <c r="F214" s="67" t="s">
        <v>25</v>
      </c>
      <c r="G214" s="67" t="s">
        <v>13</v>
      </c>
      <c r="H214" s="67" t="s">
        <v>344</v>
      </c>
      <c r="I214">
        <v>4784</v>
      </c>
      <c r="J214" s="68">
        <v>1980944.47021602</v>
      </c>
      <c r="K214" s="69">
        <v>4277883.6625352502</v>
      </c>
      <c r="L214" s="70"/>
      <c r="M214" s="71">
        <v>0.46306646615116898</v>
      </c>
      <c r="N214" s="72">
        <v>9.85</v>
      </c>
      <c r="O214" s="73">
        <v>9.2590000000000003</v>
      </c>
      <c r="P214">
        <v>2215</v>
      </c>
      <c r="Q214" s="72">
        <v>20508.68</v>
      </c>
      <c r="R214" s="71">
        <v>231.47</v>
      </c>
      <c r="S214" s="62">
        <f t="shared" si="3"/>
        <v>20740.150000000001</v>
      </c>
      <c r="T214" s="74">
        <v>44623.853001273099</v>
      </c>
    </row>
    <row r="215" spans="1:20" x14ac:dyDescent="0.25">
      <c r="A215" s="67" t="s">
        <v>302</v>
      </c>
      <c r="B215" s="67" t="s">
        <v>156</v>
      </c>
      <c r="C215" s="67" t="s">
        <v>154</v>
      </c>
      <c r="D215" s="67" t="s">
        <v>122</v>
      </c>
      <c r="E215" s="67" t="s">
        <v>125</v>
      </c>
      <c r="F215" s="67" t="s">
        <v>25</v>
      </c>
      <c r="G215" s="67" t="s">
        <v>13</v>
      </c>
      <c r="H215" s="67" t="s">
        <v>344</v>
      </c>
      <c r="I215">
        <v>4721</v>
      </c>
      <c r="J215" s="68">
        <v>1980944.47021602</v>
      </c>
      <c r="K215" s="69">
        <v>4271424.9695137497</v>
      </c>
      <c r="L215" s="70"/>
      <c r="M215" s="71">
        <v>0.46376665500495201</v>
      </c>
      <c r="N215" s="72">
        <v>9.85</v>
      </c>
      <c r="O215" s="73">
        <v>9.2590000000000003</v>
      </c>
      <c r="P215">
        <v>2189</v>
      </c>
      <c r="Q215" s="72">
        <v>20267.95</v>
      </c>
      <c r="R215" s="71">
        <v>222.19</v>
      </c>
      <c r="S215" s="62">
        <f t="shared" si="3"/>
        <v>20490.14</v>
      </c>
      <c r="T215" s="74">
        <v>44623.853001273099</v>
      </c>
    </row>
    <row r="216" spans="1:20" x14ac:dyDescent="0.25">
      <c r="A216" s="67" t="s">
        <v>303</v>
      </c>
      <c r="B216" s="67" t="s">
        <v>156</v>
      </c>
      <c r="C216" s="67" t="s">
        <v>146</v>
      </c>
      <c r="D216" s="67" t="s">
        <v>114</v>
      </c>
      <c r="E216" s="67" t="s">
        <v>115</v>
      </c>
      <c r="F216" s="67" t="s">
        <v>25</v>
      </c>
      <c r="G216" s="67" t="s">
        <v>13</v>
      </c>
      <c r="H216" s="67" t="s">
        <v>344</v>
      </c>
      <c r="I216">
        <v>27183</v>
      </c>
      <c r="J216" s="68">
        <v>143028.39016647101</v>
      </c>
      <c r="K216" s="69">
        <v>3514668.7730565402</v>
      </c>
      <c r="L216" s="70"/>
      <c r="M216" s="71">
        <v>4.06946996721076E-2</v>
      </c>
      <c r="N216" s="72">
        <v>0.69</v>
      </c>
      <c r="O216" s="73">
        <v>0.65032500000000004</v>
      </c>
      <c r="P216">
        <v>1106</v>
      </c>
      <c r="Q216" s="72">
        <v>719.26</v>
      </c>
      <c r="R216" s="71">
        <v>18.22</v>
      </c>
      <c r="S216" s="62">
        <f t="shared" si="3"/>
        <v>737.48</v>
      </c>
      <c r="T216" s="74">
        <v>44623.853001273099</v>
      </c>
    </row>
    <row r="217" spans="1:20" x14ac:dyDescent="0.25">
      <c r="A217" s="67" t="s">
        <v>303</v>
      </c>
      <c r="B217" s="67" t="s">
        <v>156</v>
      </c>
      <c r="C217" s="67" t="s">
        <v>147</v>
      </c>
      <c r="D217" s="67" t="s">
        <v>117</v>
      </c>
      <c r="E217" s="67" t="s">
        <v>115</v>
      </c>
      <c r="F217" s="67" t="s">
        <v>25</v>
      </c>
      <c r="G217" s="67" t="s">
        <v>13</v>
      </c>
      <c r="H217" s="67" t="s">
        <v>344</v>
      </c>
      <c r="I217">
        <v>114973</v>
      </c>
      <c r="J217" s="68">
        <v>143028.39016647101</v>
      </c>
      <c r="K217" s="69">
        <v>4277883.6625352502</v>
      </c>
      <c r="L217" s="70"/>
      <c r="M217" s="71">
        <v>3.3434380513682901E-2</v>
      </c>
      <c r="N217" s="72">
        <v>0.8</v>
      </c>
      <c r="O217" s="73">
        <v>0.754</v>
      </c>
      <c r="P217">
        <v>3844</v>
      </c>
      <c r="Q217" s="72">
        <v>2898.38</v>
      </c>
      <c r="R217" s="71">
        <v>88.97</v>
      </c>
      <c r="S217" s="62">
        <f t="shared" si="3"/>
        <v>2987.35</v>
      </c>
      <c r="T217" s="74">
        <v>44623.853001273099</v>
      </c>
    </row>
    <row r="218" spans="1:20" x14ac:dyDescent="0.25">
      <c r="A218" s="67" t="s">
        <v>303</v>
      </c>
      <c r="B218" s="67" t="s">
        <v>156</v>
      </c>
      <c r="C218" s="67" t="s">
        <v>148</v>
      </c>
      <c r="D218" s="67" t="s">
        <v>149</v>
      </c>
      <c r="E218" s="67" t="s">
        <v>115</v>
      </c>
      <c r="F218" s="67" t="s">
        <v>25</v>
      </c>
      <c r="G218" s="67" t="s">
        <v>128</v>
      </c>
      <c r="H218" s="67" t="s">
        <v>344</v>
      </c>
      <c r="I218">
        <v>61953</v>
      </c>
      <c r="J218" s="68">
        <v>143028.39016647101</v>
      </c>
      <c r="K218" s="69"/>
      <c r="L218" s="70"/>
      <c r="M218" s="71"/>
      <c r="N218" s="72">
        <v>0.65</v>
      </c>
      <c r="O218" s="73">
        <v>0.61262499999999998</v>
      </c>
      <c r="Q218" s="72">
        <v>0</v>
      </c>
      <c r="R218" s="71">
        <v>0</v>
      </c>
      <c r="S218" s="62">
        <f t="shared" si="3"/>
        <v>0</v>
      </c>
      <c r="T218" s="74">
        <v>44623.853001273099</v>
      </c>
    </row>
    <row r="219" spans="1:20" x14ac:dyDescent="0.25">
      <c r="A219" s="67" t="s">
        <v>303</v>
      </c>
      <c r="B219" s="67" t="s">
        <v>156</v>
      </c>
      <c r="C219" s="67" t="s">
        <v>150</v>
      </c>
      <c r="D219" s="67" t="s">
        <v>117</v>
      </c>
      <c r="E219" s="67" t="s">
        <v>120</v>
      </c>
      <c r="F219" s="67" t="s">
        <v>25</v>
      </c>
      <c r="G219" s="67" t="s">
        <v>13</v>
      </c>
      <c r="H219" s="67" t="s">
        <v>344</v>
      </c>
      <c r="I219">
        <v>8187</v>
      </c>
      <c r="J219" s="68">
        <v>143028.39016647101</v>
      </c>
      <c r="K219" s="69">
        <v>4277883.6625352502</v>
      </c>
      <c r="L219" s="70"/>
      <c r="M219" s="71">
        <v>3.3434380513682901E-2</v>
      </c>
      <c r="N219" s="72">
        <v>10.67</v>
      </c>
      <c r="O219" s="73">
        <v>10.0298</v>
      </c>
      <c r="P219">
        <v>273</v>
      </c>
      <c r="Q219" s="72">
        <v>2738.14</v>
      </c>
      <c r="R219" s="71">
        <v>-20.059999999999999</v>
      </c>
      <c r="S219" s="62">
        <f t="shared" si="3"/>
        <v>2718.08</v>
      </c>
      <c r="T219" s="74">
        <v>44623.853001273099</v>
      </c>
    </row>
    <row r="220" spans="1:20" x14ac:dyDescent="0.25">
      <c r="A220" s="67" t="s">
        <v>303</v>
      </c>
      <c r="B220" s="67" t="s">
        <v>156</v>
      </c>
      <c r="C220" s="67" t="s">
        <v>151</v>
      </c>
      <c r="D220" s="67" t="s">
        <v>122</v>
      </c>
      <c r="E220" s="67" t="s">
        <v>120</v>
      </c>
      <c r="F220" s="67" t="s">
        <v>25</v>
      </c>
      <c r="G220" s="67" t="s">
        <v>13</v>
      </c>
      <c r="H220" s="67" t="s">
        <v>344</v>
      </c>
      <c r="I220">
        <v>6419</v>
      </c>
      <c r="J220" s="68">
        <v>143028.39016647101</v>
      </c>
      <c r="K220" s="69">
        <v>4271424.9695137497</v>
      </c>
      <c r="L220" s="70"/>
      <c r="M220" s="71">
        <v>3.3484935633260902E-2</v>
      </c>
      <c r="N220" s="72">
        <v>10.62</v>
      </c>
      <c r="O220" s="73">
        <v>9.9827999999999992</v>
      </c>
      <c r="P220">
        <v>214</v>
      </c>
      <c r="Q220" s="72">
        <v>2136.3200000000002</v>
      </c>
      <c r="R220" s="71">
        <v>-9.99</v>
      </c>
      <c r="S220" s="62">
        <f t="shared" si="3"/>
        <v>2126.3300000000004</v>
      </c>
      <c r="T220" s="74">
        <v>44623.853001273099</v>
      </c>
    </row>
    <row r="221" spans="1:20" x14ac:dyDescent="0.25">
      <c r="A221" s="67" t="s">
        <v>303</v>
      </c>
      <c r="B221" s="67" t="s">
        <v>156</v>
      </c>
      <c r="C221" s="67" t="s">
        <v>152</v>
      </c>
      <c r="D221" s="67" t="s">
        <v>153</v>
      </c>
      <c r="E221" s="67" t="s">
        <v>125</v>
      </c>
      <c r="F221" s="67" t="s">
        <v>25</v>
      </c>
      <c r="G221" s="67" t="s">
        <v>13</v>
      </c>
      <c r="H221" s="67" t="s">
        <v>344</v>
      </c>
      <c r="I221">
        <v>4784</v>
      </c>
      <c r="J221" s="68">
        <v>143028.39016647101</v>
      </c>
      <c r="K221" s="69">
        <v>4277883.6625352502</v>
      </c>
      <c r="L221" s="70"/>
      <c r="M221" s="71">
        <v>3.3434380513682901E-2</v>
      </c>
      <c r="N221" s="72">
        <v>9.85</v>
      </c>
      <c r="O221" s="73">
        <v>9.2590000000000003</v>
      </c>
      <c r="P221">
        <v>159</v>
      </c>
      <c r="Q221" s="72">
        <v>1472.18</v>
      </c>
      <c r="R221" s="71">
        <v>9.26</v>
      </c>
      <c r="S221" s="62">
        <f t="shared" si="3"/>
        <v>1481.44</v>
      </c>
      <c r="T221" s="74">
        <v>44623.853001273099</v>
      </c>
    </row>
    <row r="222" spans="1:20" x14ac:dyDescent="0.25">
      <c r="A222" s="67" t="s">
        <v>303</v>
      </c>
      <c r="B222" s="67" t="s">
        <v>156</v>
      </c>
      <c r="C222" s="67" t="s">
        <v>154</v>
      </c>
      <c r="D222" s="67" t="s">
        <v>122</v>
      </c>
      <c r="E222" s="67" t="s">
        <v>125</v>
      </c>
      <c r="F222" s="67" t="s">
        <v>25</v>
      </c>
      <c r="G222" s="67" t="s">
        <v>13</v>
      </c>
      <c r="H222" s="67" t="s">
        <v>344</v>
      </c>
      <c r="I222">
        <v>4721</v>
      </c>
      <c r="J222" s="68">
        <v>143028.39016647101</v>
      </c>
      <c r="K222" s="69">
        <v>4271424.9695137497</v>
      </c>
      <c r="L222" s="70"/>
      <c r="M222" s="71">
        <v>3.3484935633260902E-2</v>
      </c>
      <c r="N222" s="72">
        <v>9.85</v>
      </c>
      <c r="O222" s="73">
        <v>9.2590000000000003</v>
      </c>
      <c r="P222">
        <v>158</v>
      </c>
      <c r="Q222" s="72">
        <v>1462.92</v>
      </c>
      <c r="R222" s="71">
        <v>18.52</v>
      </c>
      <c r="S222" s="62">
        <f t="shared" si="3"/>
        <v>1481.44</v>
      </c>
      <c r="T222" s="74">
        <v>44623.853001273099</v>
      </c>
    </row>
    <row r="223" spans="1:20" x14ac:dyDescent="0.25">
      <c r="A223" s="67" t="s">
        <v>345</v>
      </c>
      <c r="B223" s="67" t="s">
        <v>156</v>
      </c>
      <c r="C223" s="67" t="s">
        <v>146</v>
      </c>
      <c r="D223" s="67" t="s">
        <v>114</v>
      </c>
      <c r="E223" s="67" t="s">
        <v>115</v>
      </c>
      <c r="F223" s="67" t="s">
        <v>25</v>
      </c>
      <c r="G223" s="67" t="s">
        <v>13</v>
      </c>
      <c r="H223" s="67" t="s">
        <v>344</v>
      </c>
      <c r="I223">
        <v>27183</v>
      </c>
      <c r="J223" s="68">
        <v>94955.451520116607</v>
      </c>
      <c r="K223" s="69">
        <v>3514668.7730565402</v>
      </c>
      <c r="L223" s="70"/>
      <c r="M223" s="71">
        <v>2.7016899073974001E-2</v>
      </c>
      <c r="N223" s="72">
        <v>0.69</v>
      </c>
      <c r="O223" s="73">
        <v>0.65032500000000004</v>
      </c>
      <c r="P223">
        <v>734</v>
      </c>
      <c r="Q223" s="72">
        <v>477.34</v>
      </c>
      <c r="R223" s="71">
        <v>11.07</v>
      </c>
      <c r="S223" s="62">
        <f t="shared" si="3"/>
        <v>488.40999999999997</v>
      </c>
      <c r="T223" s="74">
        <v>44623.853001273099</v>
      </c>
    </row>
    <row r="224" spans="1:20" x14ac:dyDescent="0.25">
      <c r="A224" s="67" t="s">
        <v>345</v>
      </c>
      <c r="B224" s="67" t="s">
        <v>156</v>
      </c>
      <c r="C224" s="67" t="s">
        <v>147</v>
      </c>
      <c r="D224" s="67" t="s">
        <v>117</v>
      </c>
      <c r="E224" s="67" t="s">
        <v>115</v>
      </c>
      <c r="F224" s="67" t="s">
        <v>25</v>
      </c>
      <c r="G224" s="67" t="s">
        <v>13</v>
      </c>
      <c r="H224" s="67" t="s">
        <v>344</v>
      </c>
      <c r="I224">
        <v>114973</v>
      </c>
      <c r="J224" s="68">
        <v>94955.451520116607</v>
      </c>
      <c r="K224" s="69">
        <v>4277883.6625352502</v>
      </c>
      <c r="L224" s="70"/>
      <c r="M224" s="71">
        <v>2.21968288552854E-2</v>
      </c>
      <c r="N224" s="72">
        <v>0.8</v>
      </c>
      <c r="O224" s="73">
        <v>0.754</v>
      </c>
      <c r="P224">
        <v>2552</v>
      </c>
      <c r="Q224" s="72">
        <v>1924.21</v>
      </c>
      <c r="R224" s="71">
        <v>58.05</v>
      </c>
      <c r="S224" s="62">
        <f t="shared" si="3"/>
        <v>1982.26</v>
      </c>
      <c r="T224" s="74">
        <v>44623.853001273099</v>
      </c>
    </row>
    <row r="225" spans="1:20" x14ac:dyDescent="0.25">
      <c r="A225" s="67" t="s">
        <v>345</v>
      </c>
      <c r="B225" s="67" t="s">
        <v>156</v>
      </c>
      <c r="C225" s="67" t="s">
        <v>148</v>
      </c>
      <c r="D225" s="67" t="s">
        <v>149</v>
      </c>
      <c r="E225" s="67" t="s">
        <v>115</v>
      </c>
      <c r="F225" s="67" t="s">
        <v>25</v>
      </c>
      <c r="G225" s="67" t="s">
        <v>128</v>
      </c>
      <c r="H225" s="67" t="s">
        <v>344</v>
      </c>
      <c r="I225">
        <v>61953</v>
      </c>
      <c r="J225" s="68">
        <v>94955.451520116607</v>
      </c>
      <c r="K225" s="69"/>
      <c r="L225" s="70"/>
      <c r="M225" s="71"/>
      <c r="N225" s="72">
        <v>0.65</v>
      </c>
      <c r="O225" s="73">
        <v>0.61262499999999998</v>
      </c>
      <c r="Q225" s="72">
        <v>0</v>
      </c>
      <c r="R225" s="71">
        <v>0</v>
      </c>
      <c r="S225" s="62">
        <f t="shared" si="3"/>
        <v>0</v>
      </c>
      <c r="T225" s="74">
        <v>44623.853001273099</v>
      </c>
    </row>
    <row r="226" spans="1:20" x14ac:dyDescent="0.25">
      <c r="A226" s="67" t="s">
        <v>345</v>
      </c>
      <c r="B226" s="67" t="s">
        <v>156</v>
      </c>
      <c r="C226" s="67" t="s">
        <v>150</v>
      </c>
      <c r="D226" s="67" t="s">
        <v>117</v>
      </c>
      <c r="E226" s="67" t="s">
        <v>120</v>
      </c>
      <c r="F226" s="67" t="s">
        <v>25</v>
      </c>
      <c r="G226" s="67" t="s">
        <v>13</v>
      </c>
      <c r="H226" s="67" t="s">
        <v>344</v>
      </c>
      <c r="I226">
        <v>8187</v>
      </c>
      <c r="J226" s="68">
        <v>94955.451520116607</v>
      </c>
      <c r="K226" s="69">
        <v>4277883.6625352502</v>
      </c>
      <c r="L226" s="70"/>
      <c r="M226" s="71">
        <v>2.21968288552854E-2</v>
      </c>
      <c r="N226" s="72">
        <v>10.67</v>
      </c>
      <c r="O226" s="73">
        <v>10.0298</v>
      </c>
      <c r="P226">
        <v>181</v>
      </c>
      <c r="Q226" s="72">
        <v>1815.39</v>
      </c>
      <c r="R226" s="71">
        <v>-30.09</v>
      </c>
      <c r="S226" s="62">
        <f t="shared" si="3"/>
        <v>1785.3000000000002</v>
      </c>
      <c r="T226" s="74">
        <v>44623.853001273099</v>
      </c>
    </row>
    <row r="227" spans="1:20" x14ac:dyDescent="0.25">
      <c r="A227" s="67" t="s">
        <v>345</v>
      </c>
      <c r="B227" s="67" t="s">
        <v>156</v>
      </c>
      <c r="C227" s="67" t="s">
        <v>151</v>
      </c>
      <c r="D227" s="67" t="s">
        <v>122</v>
      </c>
      <c r="E227" s="67" t="s">
        <v>120</v>
      </c>
      <c r="F227" s="67" t="s">
        <v>25</v>
      </c>
      <c r="G227" s="67" t="s">
        <v>13</v>
      </c>
      <c r="H227" s="67" t="s">
        <v>344</v>
      </c>
      <c r="I227">
        <v>6419</v>
      </c>
      <c r="J227" s="68">
        <v>94955.451520116607</v>
      </c>
      <c r="K227" s="69">
        <v>4271424.9695137497</v>
      </c>
      <c r="L227" s="70"/>
      <c r="M227" s="71">
        <v>2.2230392011527302E-2</v>
      </c>
      <c r="N227" s="72">
        <v>10.62</v>
      </c>
      <c r="O227" s="73">
        <v>9.9827999999999992</v>
      </c>
      <c r="P227">
        <v>142</v>
      </c>
      <c r="Q227" s="72">
        <v>1417.56</v>
      </c>
      <c r="R227" s="71">
        <v>0</v>
      </c>
      <c r="S227" s="62">
        <f t="shared" si="3"/>
        <v>1417.56</v>
      </c>
      <c r="T227" s="74">
        <v>44623.853001273099</v>
      </c>
    </row>
    <row r="228" spans="1:20" x14ac:dyDescent="0.25">
      <c r="A228" s="67" t="s">
        <v>345</v>
      </c>
      <c r="B228" s="67" t="s">
        <v>156</v>
      </c>
      <c r="C228" s="67" t="s">
        <v>152</v>
      </c>
      <c r="D228" s="67" t="s">
        <v>153</v>
      </c>
      <c r="E228" s="67" t="s">
        <v>125</v>
      </c>
      <c r="F228" s="67" t="s">
        <v>25</v>
      </c>
      <c r="G228" s="67" t="s">
        <v>13</v>
      </c>
      <c r="H228" s="67" t="s">
        <v>344</v>
      </c>
      <c r="I228">
        <v>4784</v>
      </c>
      <c r="J228" s="68">
        <v>94955.451520116607</v>
      </c>
      <c r="K228" s="69">
        <v>4277883.6625352502</v>
      </c>
      <c r="L228" s="70"/>
      <c r="M228" s="71">
        <v>2.21968288552854E-2</v>
      </c>
      <c r="N228" s="72">
        <v>9.85</v>
      </c>
      <c r="O228" s="73">
        <v>9.2590000000000003</v>
      </c>
      <c r="P228">
        <v>106</v>
      </c>
      <c r="Q228" s="72">
        <v>981.45</v>
      </c>
      <c r="R228" s="71">
        <v>0</v>
      </c>
      <c r="S228" s="62">
        <f t="shared" si="3"/>
        <v>981.45</v>
      </c>
      <c r="T228" s="74">
        <v>44623.853001273099</v>
      </c>
    </row>
    <row r="229" spans="1:20" x14ac:dyDescent="0.25">
      <c r="A229" s="67" t="s">
        <v>345</v>
      </c>
      <c r="B229" s="67" t="s">
        <v>156</v>
      </c>
      <c r="C229" s="67" t="s">
        <v>154</v>
      </c>
      <c r="D229" s="67" t="s">
        <v>122</v>
      </c>
      <c r="E229" s="67" t="s">
        <v>125</v>
      </c>
      <c r="F229" s="67" t="s">
        <v>25</v>
      </c>
      <c r="G229" s="67" t="s">
        <v>13</v>
      </c>
      <c r="H229" s="67" t="s">
        <v>344</v>
      </c>
      <c r="I229">
        <v>4721</v>
      </c>
      <c r="J229" s="68">
        <v>94955.451520116607</v>
      </c>
      <c r="K229" s="69">
        <v>4271424.9695137497</v>
      </c>
      <c r="L229" s="70"/>
      <c r="M229" s="71">
        <v>2.2230392011527302E-2</v>
      </c>
      <c r="N229" s="72">
        <v>9.85</v>
      </c>
      <c r="O229" s="73">
        <v>9.2590000000000003</v>
      </c>
      <c r="P229">
        <v>104</v>
      </c>
      <c r="Q229" s="72">
        <v>962.94</v>
      </c>
      <c r="R229" s="71">
        <v>9.26</v>
      </c>
      <c r="S229" s="62">
        <f t="shared" si="3"/>
        <v>972.2</v>
      </c>
      <c r="T229" s="74">
        <v>44623.853001273099</v>
      </c>
    </row>
    <row r="230" spans="1:20" x14ac:dyDescent="0.25">
      <c r="A230" s="67" t="s">
        <v>346</v>
      </c>
      <c r="B230" s="67" t="s">
        <v>200</v>
      </c>
      <c r="C230" s="67" t="s">
        <v>347</v>
      </c>
      <c r="D230" s="67" t="s">
        <v>114</v>
      </c>
      <c r="E230" s="67" t="s">
        <v>115</v>
      </c>
      <c r="F230" s="67" t="s">
        <v>68</v>
      </c>
      <c r="G230" s="67" t="s">
        <v>13</v>
      </c>
      <c r="H230" s="67" t="s">
        <v>344</v>
      </c>
      <c r="I230">
        <v>306422</v>
      </c>
      <c r="J230" s="68">
        <v>196369.59606174001</v>
      </c>
      <c r="K230" s="69">
        <v>12090141.4438946</v>
      </c>
      <c r="L230" s="70"/>
      <c r="M230" s="71">
        <v>1.6242125617223799E-2</v>
      </c>
      <c r="N230" s="72">
        <v>1.05</v>
      </c>
      <c r="O230" s="73">
        <v>0.98962499999999998</v>
      </c>
      <c r="P230">
        <v>4976</v>
      </c>
      <c r="Q230" s="72">
        <v>4924.37</v>
      </c>
      <c r="R230" s="71">
        <v>127.67</v>
      </c>
      <c r="S230" s="62">
        <f t="shared" si="3"/>
        <v>5052.04</v>
      </c>
      <c r="T230" s="74">
        <v>44623.853001273099</v>
      </c>
    </row>
    <row r="231" spans="1:20" x14ac:dyDescent="0.25">
      <c r="A231" s="67" t="s">
        <v>346</v>
      </c>
      <c r="B231" s="67" t="s">
        <v>200</v>
      </c>
      <c r="C231" s="67" t="s">
        <v>348</v>
      </c>
      <c r="D231" s="67" t="s">
        <v>134</v>
      </c>
      <c r="E231" s="67" t="s">
        <v>115</v>
      </c>
      <c r="F231" s="67" t="s">
        <v>68</v>
      </c>
      <c r="G231" s="67" t="s">
        <v>13</v>
      </c>
      <c r="H231" s="67" t="s">
        <v>344</v>
      </c>
      <c r="I231">
        <v>43793</v>
      </c>
      <c r="J231" s="68">
        <v>196369.59606174001</v>
      </c>
      <c r="K231" s="69">
        <v>10997609.1949428</v>
      </c>
      <c r="L231" s="70"/>
      <c r="M231" s="71">
        <v>1.7855662315409301E-2</v>
      </c>
      <c r="N231" s="72">
        <v>0.95</v>
      </c>
      <c r="O231" s="73">
        <v>0.89537500000000003</v>
      </c>
      <c r="P231">
        <v>781</v>
      </c>
      <c r="Q231" s="72">
        <v>699.29</v>
      </c>
      <c r="R231" s="71">
        <v>23.27</v>
      </c>
      <c r="S231" s="62">
        <f t="shared" si="3"/>
        <v>722.56</v>
      </c>
      <c r="T231" s="74">
        <v>44623.853001273099</v>
      </c>
    </row>
    <row r="232" spans="1:20" x14ac:dyDescent="0.25">
      <c r="A232" s="67" t="s">
        <v>346</v>
      </c>
      <c r="B232" s="67" t="s">
        <v>200</v>
      </c>
      <c r="C232" s="67" t="s">
        <v>349</v>
      </c>
      <c r="D232" s="67" t="s">
        <v>201</v>
      </c>
      <c r="E232" s="67" t="s">
        <v>115</v>
      </c>
      <c r="F232" s="67" t="s">
        <v>68</v>
      </c>
      <c r="G232" s="67" t="s">
        <v>128</v>
      </c>
      <c r="H232" s="67" t="s">
        <v>344</v>
      </c>
      <c r="I232">
        <v>219637</v>
      </c>
      <c r="J232" s="68">
        <v>196369.59606174001</v>
      </c>
      <c r="K232" s="69"/>
      <c r="L232" s="70"/>
      <c r="M232" s="71"/>
      <c r="N232" s="72">
        <v>0.91</v>
      </c>
      <c r="O232" s="73">
        <v>0.85767499999999997</v>
      </c>
      <c r="Q232" s="72">
        <v>0</v>
      </c>
      <c r="R232" s="71">
        <v>0</v>
      </c>
      <c r="S232" s="62">
        <f t="shared" si="3"/>
        <v>0</v>
      </c>
      <c r="T232" s="74">
        <v>44623.853001273099</v>
      </c>
    </row>
    <row r="233" spans="1:20" x14ac:dyDescent="0.25">
      <c r="A233" s="67" t="s">
        <v>346</v>
      </c>
      <c r="B233" s="67" t="s">
        <v>200</v>
      </c>
      <c r="C233" s="67" t="s">
        <v>202</v>
      </c>
      <c r="D233" s="67" t="s">
        <v>134</v>
      </c>
      <c r="E233" s="67" t="s">
        <v>120</v>
      </c>
      <c r="F233" s="67" t="s">
        <v>68</v>
      </c>
      <c r="G233" s="67" t="s">
        <v>13</v>
      </c>
      <c r="H233" s="67" t="s">
        <v>344</v>
      </c>
      <c r="I233">
        <v>18011</v>
      </c>
      <c r="J233" s="68">
        <v>196369.59606174001</v>
      </c>
      <c r="K233" s="69">
        <v>10997609.1949428</v>
      </c>
      <c r="L233" s="70"/>
      <c r="M233" s="71">
        <v>1.7855662315409301E-2</v>
      </c>
      <c r="N233" s="72">
        <v>17.47</v>
      </c>
      <c r="O233" s="73">
        <v>16.421800000000001</v>
      </c>
      <c r="P233">
        <v>321</v>
      </c>
      <c r="Q233" s="72">
        <v>5271.4</v>
      </c>
      <c r="R233" s="71">
        <v>-16.420000000000002</v>
      </c>
      <c r="S233" s="62">
        <f t="shared" si="3"/>
        <v>5254.98</v>
      </c>
      <c r="T233" s="74">
        <v>44623.853001273099</v>
      </c>
    </row>
    <row r="234" spans="1:20" x14ac:dyDescent="0.25">
      <c r="A234" s="67" t="s">
        <v>346</v>
      </c>
      <c r="B234" s="67" t="s">
        <v>200</v>
      </c>
      <c r="C234" s="67" t="s">
        <v>203</v>
      </c>
      <c r="D234" s="67" t="s">
        <v>117</v>
      </c>
      <c r="E234" s="67" t="s">
        <v>120</v>
      </c>
      <c r="F234" s="67" t="s">
        <v>68</v>
      </c>
      <c r="G234" s="67" t="s">
        <v>13</v>
      </c>
      <c r="H234" s="67" t="s">
        <v>344</v>
      </c>
      <c r="I234">
        <v>15775</v>
      </c>
      <c r="J234" s="68">
        <v>196369.59606174001</v>
      </c>
      <c r="K234" s="69">
        <v>12101893.732372999</v>
      </c>
      <c r="L234" s="70"/>
      <c r="M234" s="71">
        <v>1.6226352701845699E-2</v>
      </c>
      <c r="N234" s="72">
        <v>17.5</v>
      </c>
      <c r="O234" s="73">
        <v>16.45</v>
      </c>
      <c r="P234">
        <v>255</v>
      </c>
      <c r="Q234" s="72">
        <v>4194.75</v>
      </c>
      <c r="R234" s="71">
        <v>-16.45</v>
      </c>
      <c r="S234" s="62">
        <f t="shared" si="3"/>
        <v>4178.3</v>
      </c>
      <c r="T234" s="74">
        <v>44623.853001273099</v>
      </c>
    </row>
    <row r="235" spans="1:20" x14ac:dyDescent="0.25">
      <c r="A235" s="67" t="s">
        <v>346</v>
      </c>
      <c r="B235" s="67" t="s">
        <v>200</v>
      </c>
      <c r="C235" s="67" t="s">
        <v>204</v>
      </c>
      <c r="D235" s="67" t="s">
        <v>114</v>
      </c>
      <c r="E235" s="67" t="s">
        <v>125</v>
      </c>
      <c r="F235" s="67" t="s">
        <v>68</v>
      </c>
      <c r="G235" s="67" t="s">
        <v>13</v>
      </c>
      <c r="H235" s="67" t="s">
        <v>344</v>
      </c>
      <c r="I235">
        <v>15516</v>
      </c>
      <c r="J235" s="68">
        <v>196369.59606174001</v>
      </c>
      <c r="K235" s="69">
        <v>12090141.4438946</v>
      </c>
      <c r="L235" s="70"/>
      <c r="M235" s="71">
        <v>1.6242125617223799E-2</v>
      </c>
      <c r="N235" s="72">
        <v>10.94</v>
      </c>
      <c r="O235" s="73">
        <v>10.2836</v>
      </c>
      <c r="P235">
        <v>252</v>
      </c>
      <c r="Q235" s="72">
        <v>2591.4699999999998</v>
      </c>
      <c r="R235" s="71">
        <v>30.84</v>
      </c>
      <c r="S235" s="62">
        <f t="shared" si="3"/>
        <v>2622.31</v>
      </c>
      <c r="T235" s="74">
        <v>44623.853001273099</v>
      </c>
    </row>
    <row r="236" spans="1:20" x14ac:dyDescent="0.25">
      <c r="A236" s="67" t="s">
        <v>346</v>
      </c>
      <c r="B236" s="67" t="s">
        <v>200</v>
      </c>
      <c r="C236" s="67" t="s">
        <v>205</v>
      </c>
      <c r="D236" s="67" t="s">
        <v>132</v>
      </c>
      <c r="E236" s="67" t="s">
        <v>125</v>
      </c>
      <c r="F236" s="67" t="s">
        <v>68</v>
      </c>
      <c r="G236" s="67" t="s">
        <v>13</v>
      </c>
      <c r="H236" s="67" t="s">
        <v>344</v>
      </c>
      <c r="I236">
        <v>7119</v>
      </c>
      <c r="J236" s="68">
        <v>196369.59606174001</v>
      </c>
      <c r="K236" s="69">
        <v>10586507.052071899</v>
      </c>
      <c r="L236" s="70"/>
      <c r="M236" s="71">
        <v>1.8549045034009299E-2</v>
      </c>
      <c r="N236" s="72">
        <v>9.68</v>
      </c>
      <c r="O236" s="73">
        <v>9.0991999999999997</v>
      </c>
      <c r="P236">
        <v>132</v>
      </c>
      <c r="Q236" s="72">
        <v>1201.0899999999999</v>
      </c>
      <c r="R236" s="71">
        <v>9.1</v>
      </c>
      <c r="S236" s="62">
        <f t="shared" si="3"/>
        <v>1210.1899999999998</v>
      </c>
      <c r="T236" s="74">
        <v>44623.853001273099</v>
      </c>
    </row>
    <row r="237" spans="1:20" x14ac:dyDescent="0.25">
      <c r="A237" s="67" t="s">
        <v>350</v>
      </c>
      <c r="B237" s="67" t="s">
        <v>200</v>
      </c>
      <c r="C237" s="67" t="s">
        <v>347</v>
      </c>
      <c r="D237" s="67" t="s">
        <v>114</v>
      </c>
      <c r="E237" s="67" t="s">
        <v>115</v>
      </c>
      <c r="F237" s="67" t="s">
        <v>68</v>
      </c>
      <c r="G237" s="67" t="s">
        <v>13</v>
      </c>
      <c r="H237" s="67" t="s">
        <v>344</v>
      </c>
      <c r="I237">
        <v>306422</v>
      </c>
      <c r="J237" s="68">
        <v>1747.6463469960099</v>
      </c>
      <c r="K237" s="69">
        <v>12090141.4438946</v>
      </c>
      <c r="L237" s="70"/>
      <c r="M237" s="71">
        <v>1.4455135658305701E-4</v>
      </c>
      <c r="N237" s="72">
        <v>1.05</v>
      </c>
      <c r="O237" s="73">
        <v>0.98962499999999998</v>
      </c>
      <c r="P237">
        <v>44</v>
      </c>
      <c r="Q237" s="72">
        <v>43.54</v>
      </c>
      <c r="R237" s="71">
        <v>0</v>
      </c>
      <c r="S237" s="62">
        <f t="shared" si="3"/>
        <v>43.54</v>
      </c>
      <c r="T237" s="74">
        <v>44623.853001273099</v>
      </c>
    </row>
    <row r="238" spans="1:20" x14ac:dyDescent="0.25">
      <c r="A238" s="67" t="s">
        <v>350</v>
      </c>
      <c r="B238" s="67" t="s">
        <v>200</v>
      </c>
      <c r="C238" s="67" t="s">
        <v>348</v>
      </c>
      <c r="D238" s="67" t="s">
        <v>134</v>
      </c>
      <c r="E238" s="67" t="s">
        <v>115</v>
      </c>
      <c r="F238" s="67" t="s">
        <v>68</v>
      </c>
      <c r="G238" s="67" t="s">
        <v>13</v>
      </c>
      <c r="H238" s="67" t="s">
        <v>344</v>
      </c>
      <c r="I238">
        <v>43793</v>
      </c>
      <c r="J238" s="68">
        <v>1747.6463469960099</v>
      </c>
      <c r="K238" s="69">
        <v>10997609.1949428</v>
      </c>
      <c r="L238" s="70"/>
      <c r="M238" s="71">
        <v>1.58911479396781E-4</v>
      </c>
      <c r="N238" s="72">
        <v>0.95</v>
      </c>
      <c r="O238" s="73">
        <v>0.89537500000000003</v>
      </c>
      <c r="P238">
        <v>6</v>
      </c>
      <c r="Q238" s="72">
        <v>5.37</v>
      </c>
      <c r="R238" s="71">
        <v>0</v>
      </c>
      <c r="S238" s="62">
        <f t="shared" si="3"/>
        <v>5.37</v>
      </c>
      <c r="T238" s="74">
        <v>44623.853001273099</v>
      </c>
    </row>
    <row r="239" spans="1:20" x14ac:dyDescent="0.25">
      <c r="A239" s="67" t="s">
        <v>350</v>
      </c>
      <c r="B239" s="67" t="s">
        <v>200</v>
      </c>
      <c r="C239" s="67" t="s">
        <v>349</v>
      </c>
      <c r="D239" s="67" t="s">
        <v>201</v>
      </c>
      <c r="E239" s="67" t="s">
        <v>115</v>
      </c>
      <c r="F239" s="67" t="s">
        <v>68</v>
      </c>
      <c r="G239" s="67" t="s">
        <v>128</v>
      </c>
      <c r="H239" s="67" t="s">
        <v>344</v>
      </c>
      <c r="I239">
        <v>219637</v>
      </c>
      <c r="J239" s="68">
        <v>1747.6463469960099</v>
      </c>
      <c r="K239" s="69"/>
      <c r="L239" s="70"/>
      <c r="M239" s="71"/>
      <c r="N239" s="72">
        <v>0.91</v>
      </c>
      <c r="O239" s="73">
        <v>0.85767499999999997</v>
      </c>
      <c r="Q239" s="72">
        <v>0</v>
      </c>
      <c r="R239" s="71">
        <v>0</v>
      </c>
      <c r="S239" s="62">
        <f t="shared" si="3"/>
        <v>0</v>
      </c>
      <c r="T239" s="74">
        <v>44623.853001273099</v>
      </c>
    </row>
    <row r="240" spans="1:20" x14ac:dyDescent="0.25">
      <c r="A240" s="67" t="s">
        <v>350</v>
      </c>
      <c r="B240" s="67" t="s">
        <v>200</v>
      </c>
      <c r="C240" s="67" t="s">
        <v>202</v>
      </c>
      <c r="D240" s="67" t="s">
        <v>134</v>
      </c>
      <c r="E240" s="67" t="s">
        <v>120</v>
      </c>
      <c r="F240" s="67" t="s">
        <v>68</v>
      </c>
      <c r="G240" s="67" t="s">
        <v>13</v>
      </c>
      <c r="H240" s="67" t="s">
        <v>344</v>
      </c>
      <c r="I240">
        <v>18011</v>
      </c>
      <c r="J240" s="68">
        <v>1747.6463469960099</v>
      </c>
      <c r="K240" s="69">
        <v>10997609.1949428</v>
      </c>
      <c r="L240" s="70"/>
      <c r="M240" s="71">
        <v>1.58911479396781E-4</v>
      </c>
      <c r="N240" s="72">
        <v>17.47</v>
      </c>
      <c r="O240" s="73">
        <v>16.421800000000001</v>
      </c>
      <c r="P240">
        <v>2</v>
      </c>
      <c r="Q240" s="72">
        <v>32.840000000000003</v>
      </c>
      <c r="R240" s="71">
        <v>0</v>
      </c>
      <c r="S240" s="62">
        <f t="shared" si="3"/>
        <v>32.840000000000003</v>
      </c>
      <c r="T240" s="74">
        <v>44623.853001273099</v>
      </c>
    </row>
    <row r="241" spans="1:20" x14ac:dyDescent="0.25">
      <c r="A241" s="67" t="s">
        <v>350</v>
      </c>
      <c r="B241" s="67" t="s">
        <v>200</v>
      </c>
      <c r="C241" s="67" t="s">
        <v>203</v>
      </c>
      <c r="D241" s="67" t="s">
        <v>117</v>
      </c>
      <c r="E241" s="67" t="s">
        <v>120</v>
      </c>
      <c r="F241" s="67" t="s">
        <v>68</v>
      </c>
      <c r="G241" s="67" t="s">
        <v>13</v>
      </c>
      <c r="H241" s="67" t="s">
        <v>344</v>
      </c>
      <c r="I241">
        <v>15775</v>
      </c>
      <c r="J241" s="68">
        <v>1747.6463469960099</v>
      </c>
      <c r="K241" s="69">
        <v>12101893.732372999</v>
      </c>
      <c r="L241" s="70"/>
      <c r="M241" s="71">
        <v>1.4441098109471901E-4</v>
      </c>
      <c r="N241" s="72">
        <v>17.5</v>
      </c>
      <c r="O241" s="73">
        <v>16.45</v>
      </c>
      <c r="P241">
        <v>2</v>
      </c>
      <c r="Q241" s="72">
        <v>32.9</v>
      </c>
      <c r="R241" s="71">
        <v>0</v>
      </c>
      <c r="S241" s="62">
        <f t="shared" si="3"/>
        <v>32.9</v>
      </c>
      <c r="T241" s="74">
        <v>44623.853001273099</v>
      </c>
    </row>
    <row r="242" spans="1:20" x14ac:dyDescent="0.25">
      <c r="A242" s="67" t="s">
        <v>350</v>
      </c>
      <c r="B242" s="67" t="s">
        <v>200</v>
      </c>
      <c r="C242" s="67" t="s">
        <v>204</v>
      </c>
      <c r="D242" s="67" t="s">
        <v>114</v>
      </c>
      <c r="E242" s="67" t="s">
        <v>125</v>
      </c>
      <c r="F242" s="67" t="s">
        <v>68</v>
      </c>
      <c r="G242" s="67" t="s">
        <v>13</v>
      </c>
      <c r="H242" s="67" t="s">
        <v>344</v>
      </c>
      <c r="I242">
        <v>15516</v>
      </c>
      <c r="J242" s="68">
        <v>1747.6463469960099</v>
      </c>
      <c r="K242" s="69">
        <v>12090141.4438946</v>
      </c>
      <c r="L242" s="70"/>
      <c r="M242" s="71">
        <v>1.4455135658305701E-4</v>
      </c>
      <c r="N242" s="72">
        <v>10.94</v>
      </c>
      <c r="O242" s="73">
        <v>10.2836</v>
      </c>
      <c r="P242">
        <v>2</v>
      </c>
      <c r="Q242" s="72">
        <v>20.57</v>
      </c>
      <c r="R242" s="71">
        <v>0</v>
      </c>
      <c r="S242" s="62">
        <f t="shared" si="3"/>
        <v>20.57</v>
      </c>
      <c r="T242" s="74">
        <v>44623.853001273099</v>
      </c>
    </row>
    <row r="243" spans="1:20" x14ac:dyDescent="0.25">
      <c r="A243" s="67" t="s">
        <v>350</v>
      </c>
      <c r="B243" s="67" t="s">
        <v>200</v>
      </c>
      <c r="C243" s="67" t="s">
        <v>205</v>
      </c>
      <c r="D243" s="67" t="s">
        <v>132</v>
      </c>
      <c r="E243" s="67" t="s">
        <v>125</v>
      </c>
      <c r="F243" s="67" t="s">
        <v>68</v>
      </c>
      <c r="G243" s="67" t="s">
        <v>128</v>
      </c>
      <c r="H243" s="67" t="s">
        <v>344</v>
      </c>
      <c r="I243">
        <v>7119</v>
      </c>
      <c r="J243" s="68">
        <v>1747.6463469960099</v>
      </c>
      <c r="K243" s="69"/>
      <c r="L243" s="70"/>
      <c r="M243" s="71"/>
      <c r="N243" s="72">
        <v>9.68</v>
      </c>
      <c r="O243" s="73">
        <v>9.0991999999999997</v>
      </c>
      <c r="Q243" s="72">
        <v>0</v>
      </c>
      <c r="R243" s="71">
        <v>0</v>
      </c>
      <c r="S243" s="62">
        <f t="shared" si="3"/>
        <v>0</v>
      </c>
      <c r="T243" s="74">
        <v>44623.853001273099</v>
      </c>
    </row>
    <row r="244" spans="1:20" x14ac:dyDescent="0.25">
      <c r="A244" s="67" t="s">
        <v>351</v>
      </c>
      <c r="B244" s="67" t="s">
        <v>200</v>
      </c>
      <c r="C244" s="67" t="s">
        <v>347</v>
      </c>
      <c r="D244" s="67" t="s">
        <v>114</v>
      </c>
      <c r="E244" s="67" t="s">
        <v>115</v>
      </c>
      <c r="F244" s="67" t="s">
        <v>68</v>
      </c>
      <c r="G244" s="67" t="s">
        <v>13</v>
      </c>
      <c r="H244" s="67" t="s">
        <v>344</v>
      </c>
      <c r="I244">
        <v>306422</v>
      </c>
      <c r="J244" s="68">
        <v>131580.04018325001</v>
      </c>
      <c r="K244" s="69">
        <v>12090141.4438946</v>
      </c>
      <c r="L244" s="70"/>
      <c r="M244" s="71">
        <v>1.08832506876664E-2</v>
      </c>
      <c r="N244" s="72">
        <v>1.05</v>
      </c>
      <c r="O244" s="73">
        <v>0.98962499999999998</v>
      </c>
      <c r="P244">
        <v>3334</v>
      </c>
      <c r="Q244" s="72">
        <v>3299.41</v>
      </c>
      <c r="R244" s="71">
        <v>86.11</v>
      </c>
      <c r="S244" s="62">
        <f t="shared" si="3"/>
        <v>3385.52</v>
      </c>
      <c r="T244" s="74">
        <v>44623.853001273099</v>
      </c>
    </row>
    <row r="245" spans="1:20" x14ac:dyDescent="0.25">
      <c r="A245" s="67" t="s">
        <v>351</v>
      </c>
      <c r="B245" s="67" t="s">
        <v>200</v>
      </c>
      <c r="C245" s="67" t="s">
        <v>348</v>
      </c>
      <c r="D245" s="67" t="s">
        <v>134</v>
      </c>
      <c r="E245" s="67" t="s">
        <v>115</v>
      </c>
      <c r="F245" s="67" t="s">
        <v>68</v>
      </c>
      <c r="G245" s="67" t="s">
        <v>128</v>
      </c>
      <c r="H245" s="67" t="s">
        <v>344</v>
      </c>
      <c r="I245">
        <v>43793</v>
      </c>
      <c r="J245" s="68">
        <v>131580.04018325001</v>
      </c>
      <c r="K245" s="69"/>
      <c r="L245" s="70"/>
      <c r="M245" s="71"/>
      <c r="N245" s="72">
        <v>0.95</v>
      </c>
      <c r="O245" s="73">
        <v>0.89537500000000003</v>
      </c>
      <c r="Q245" s="72">
        <v>0</v>
      </c>
      <c r="R245" s="71">
        <v>0</v>
      </c>
      <c r="S245" s="62">
        <f t="shared" si="3"/>
        <v>0</v>
      </c>
      <c r="T245" s="74">
        <v>44623.853001273099</v>
      </c>
    </row>
    <row r="246" spans="1:20" x14ac:dyDescent="0.25">
      <c r="A246" s="67" t="s">
        <v>351</v>
      </c>
      <c r="B246" s="67" t="s">
        <v>200</v>
      </c>
      <c r="C246" s="67" t="s">
        <v>349</v>
      </c>
      <c r="D246" s="67" t="s">
        <v>201</v>
      </c>
      <c r="E246" s="67" t="s">
        <v>115</v>
      </c>
      <c r="F246" s="67" t="s">
        <v>68</v>
      </c>
      <c r="G246" s="67" t="s">
        <v>128</v>
      </c>
      <c r="H246" s="67" t="s">
        <v>344</v>
      </c>
      <c r="I246">
        <v>219637</v>
      </c>
      <c r="J246" s="68">
        <v>131580.04018325001</v>
      </c>
      <c r="K246" s="69"/>
      <c r="L246" s="70"/>
      <c r="M246" s="71"/>
      <c r="N246" s="72">
        <v>0.91</v>
      </c>
      <c r="O246" s="73">
        <v>0.85767499999999997</v>
      </c>
      <c r="Q246" s="72">
        <v>0</v>
      </c>
      <c r="R246" s="71">
        <v>0</v>
      </c>
      <c r="S246" s="62">
        <f t="shared" si="3"/>
        <v>0</v>
      </c>
      <c r="T246" s="74">
        <v>44623.853001273099</v>
      </c>
    </row>
    <row r="247" spans="1:20" x14ac:dyDescent="0.25">
      <c r="A247" s="67" t="s">
        <v>351</v>
      </c>
      <c r="B247" s="67" t="s">
        <v>200</v>
      </c>
      <c r="C247" s="67" t="s">
        <v>202</v>
      </c>
      <c r="D247" s="67" t="s">
        <v>134</v>
      </c>
      <c r="E247" s="67" t="s">
        <v>120</v>
      </c>
      <c r="F247" s="67" t="s">
        <v>68</v>
      </c>
      <c r="G247" s="67" t="s">
        <v>128</v>
      </c>
      <c r="H247" s="67" t="s">
        <v>344</v>
      </c>
      <c r="I247">
        <v>18011</v>
      </c>
      <c r="J247" s="68">
        <v>131580.04018325001</v>
      </c>
      <c r="K247" s="69"/>
      <c r="L247" s="70"/>
      <c r="M247" s="71"/>
      <c r="N247" s="72">
        <v>17.47</v>
      </c>
      <c r="O247" s="73">
        <v>16.421800000000001</v>
      </c>
      <c r="Q247" s="72">
        <v>0</v>
      </c>
      <c r="R247" s="71">
        <v>0</v>
      </c>
      <c r="S247" s="62">
        <f t="shared" si="3"/>
        <v>0</v>
      </c>
      <c r="T247" s="74">
        <v>44623.853001273099</v>
      </c>
    </row>
    <row r="248" spans="1:20" x14ac:dyDescent="0.25">
      <c r="A248" s="67" t="s">
        <v>351</v>
      </c>
      <c r="B248" s="67" t="s">
        <v>200</v>
      </c>
      <c r="C248" s="67" t="s">
        <v>203</v>
      </c>
      <c r="D248" s="67" t="s">
        <v>117</v>
      </c>
      <c r="E248" s="67" t="s">
        <v>120</v>
      </c>
      <c r="F248" s="67" t="s">
        <v>68</v>
      </c>
      <c r="G248" s="67" t="s">
        <v>13</v>
      </c>
      <c r="H248" s="67" t="s">
        <v>344</v>
      </c>
      <c r="I248">
        <v>15775</v>
      </c>
      <c r="J248" s="68">
        <v>131580.04018325001</v>
      </c>
      <c r="K248" s="69">
        <v>12101893.732372999</v>
      </c>
      <c r="L248" s="70"/>
      <c r="M248" s="71">
        <v>1.08726818374937E-2</v>
      </c>
      <c r="N248" s="72">
        <v>17.5</v>
      </c>
      <c r="O248" s="73">
        <v>16.45</v>
      </c>
      <c r="P248">
        <v>171</v>
      </c>
      <c r="Q248" s="72">
        <v>2812.95</v>
      </c>
      <c r="R248" s="71">
        <v>-16.45</v>
      </c>
      <c r="S248" s="62">
        <f t="shared" si="3"/>
        <v>2796.5</v>
      </c>
      <c r="T248" s="74">
        <v>44623.853001273099</v>
      </c>
    </row>
    <row r="249" spans="1:20" x14ac:dyDescent="0.25">
      <c r="A249" s="67" t="s">
        <v>351</v>
      </c>
      <c r="B249" s="67" t="s">
        <v>200</v>
      </c>
      <c r="C249" s="67" t="s">
        <v>204</v>
      </c>
      <c r="D249" s="67" t="s">
        <v>114</v>
      </c>
      <c r="E249" s="67" t="s">
        <v>125</v>
      </c>
      <c r="F249" s="67" t="s">
        <v>68</v>
      </c>
      <c r="G249" s="67" t="s">
        <v>13</v>
      </c>
      <c r="H249" s="67" t="s">
        <v>344</v>
      </c>
      <c r="I249">
        <v>15516</v>
      </c>
      <c r="J249" s="68">
        <v>131580.04018325001</v>
      </c>
      <c r="K249" s="69">
        <v>12090141.4438946</v>
      </c>
      <c r="L249" s="70"/>
      <c r="M249" s="71">
        <v>1.08832506876664E-2</v>
      </c>
      <c r="N249" s="72">
        <v>10.94</v>
      </c>
      <c r="O249" s="73">
        <v>10.2836</v>
      </c>
      <c r="P249">
        <v>168</v>
      </c>
      <c r="Q249" s="72">
        <v>1727.64</v>
      </c>
      <c r="R249" s="71">
        <v>10.28</v>
      </c>
      <c r="S249" s="62">
        <f t="shared" si="3"/>
        <v>1737.92</v>
      </c>
      <c r="T249" s="74">
        <v>44623.853001273099</v>
      </c>
    </row>
    <row r="250" spans="1:20" x14ac:dyDescent="0.25">
      <c r="A250" s="67" t="s">
        <v>351</v>
      </c>
      <c r="B250" s="67" t="s">
        <v>200</v>
      </c>
      <c r="C250" s="67" t="s">
        <v>205</v>
      </c>
      <c r="D250" s="67" t="s">
        <v>132</v>
      </c>
      <c r="E250" s="67" t="s">
        <v>125</v>
      </c>
      <c r="F250" s="67" t="s">
        <v>68</v>
      </c>
      <c r="G250" s="67" t="s">
        <v>128</v>
      </c>
      <c r="H250" s="67" t="s">
        <v>344</v>
      </c>
      <c r="I250">
        <v>7119</v>
      </c>
      <c r="J250" s="68">
        <v>131580.04018325001</v>
      </c>
      <c r="K250" s="69"/>
      <c r="L250" s="70"/>
      <c r="M250" s="71"/>
      <c r="N250" s="72">
        <v>9.68</v>
      </c>
      <c r="O250" s="73">
        <v>9.0991999999999997</v>
      </c>
      <c r="Q250" s="72">
        <v>0</v>
      </c>
      <c r="R250" s="71">
        <v>0</v>
      </c>
      <c r="S250" s="62">
        <f t="shared" si="3"/>
        <v>0</v>
      </c>
      <c r="T250" s="74">
        <v>44623.853001273099</v>
      </c>
    </row>
    <row r="251" spans="1:20" x14ac:dyDescent="0.25">
      <c r="A251" s="67" t="s">
        <v>352</v>
      </c>
      <c r="B251" s="67" t="s">
        <v>200</v>
      </c>
      <c r="C251" s="67" t="s">
        <v>347</v>
      </c>
      <c r="D251" s="67" t="s">
        <v>114</v>
      </c>
      <c r="E251" s="67" t="s">
        <v>115</v>
      </c>
      <c r="F251" s="67" t="s">
        <v>68</v>
      </c>
      <c r="G251" s="67" t="s">
        <v>13</v>
      </c>
      <c r="H251" s="67" t="s">
        <v>344</v>
      </c>
      <c r="I251">
        <v>306422</v>
      </c>
      <c r="J251" s="68">
        <v>807007.36098531797</v>
      </c>
      <c r="K251" s="69">
        <v>12090141.4438946</v>
      </c>
      <c r="L251" s="70"/>
      <c r="M251" s="71">
        <v>6.6749207586222797E-2</v>
      </c>
      <c r="N251" s="72">
        <v>1.05</v>
      </c>
      <c r="O251" s="73">
        <v>0.98962499999999998</v>
      </c>
      <c r="P251">
        <v>20453</v>
      </c>
      <c r="Q251" s="72">
        <v>20240.8</v>
      </c>
      <c r="R251" s="71">
        <v>527.47</v>
      </c>
      <c r="S251" s="62">
        <f t="shared" si="3"/>
        <v>20768.27</v>
      </c>
      <c r="T251" s="74">
        <v>44623.853001273099</v>
      </c>
    </row>
    <row r="252" spans="1:20" x14ac:dyDescent="0.25">
      <c r="A252" s="67" t="s">
        <v>352</v>
      </c>
      <c r="B252" s="67" t="s">
        <v>200</v>
      </c>
      <c r="C252" s="67" t="s">
        <v>348</v>
      </c>
      <c r="D252" s="67" t="s">
        <v>134</v>
      </c>
      <c r="E252" s="67" t="s">
        <v>115</v>
      </c>
      <c r="F252" s="67" t="s">
        <v>68</v>
      </c>
      <c r="G252" s="67" t="s">
        <v>128</v>
      </c>
      <c r="H252" s="67" t="s">
        <v>344</v>
      </c>
      <c r="I252">
        <v>43793</v>
      </c>
      <c r="J252" s="68">
        <v>807007.36098531797</v>
      </c>
      <c r="K252" s="69"/>
      <c r="L252" s="70"/>
      <c r="M252" s="71"/>
      <c r="N252" s="72">
        <v>0.95</v>
      </c>
      <c r="O252" s="73">
        <v>0.89537500000000003</v>
      </c>
      <c r="Q252" s="72">
        <v>0</v>
      </c>
      <c r="R252" s="71">
        <v>0</v>
      </c>
      <c r="S252" s="62">
        <f t="shared" si="3"/>
        <v>0</v>
      </c>
      <c r="T252" s="74">
        <v>44623.853001273099</v>
      </c>
    </row>
    <row r="253" spans="1:20" x14ac:dyDescent="0.25">
      <c r="A253" s="67" t="s">
        <v>352</v>
      </c>
      <c r="B253" s="67" t="s">
        <v>200</v>
      </c>
      <c r="C253" s="67" t="s">
        <v>349</v>
      </c>
      <c r="D253" s="67" t="s">
        <v>201</v>
      </c>
      <c r="E253" s="67" t="s">
        <v>115</v>
      </c>
      <c r="F253" s="67" t="s">
        <v>68</v>
      </c>
      <c r="G253" s="67" t="s">
        <v>128</v>
      </c>
      <c r="H253" s="67" t="s">
        <v>344</v>
      </c>
      <c r="I253">
        <v>219637</v>
      </c>
      <c r="J253" s="68">
        <v>807007.36098531797</v>
      </c>
      <c r="K253" s="69"/>
      <c r="L253" s="70"/>
      <c r="M253" s="71"/>
      <c r="N253" s="72">
        <v>0.91</v>
      </c>
      <c r="O253" s="73">
        <v>0.85767499999999997</v>
      </c>
      <c r="Q253" s="72">
        <v>0</v>
      </c>
      <c r="R253" s="71">
        <v>0</v>
      </c>
      <c r="S253" s="62">
        <f t="shared" si="3"/>
        <v>0</v>
      </c>
      <c r="T253" s="74">
        <v>44623.853001273099</v>
      </c>
    </row>
    <row r="254" spans="1:20" x14ac:dyDescent="0.25">
      <c r="A254" s="67" t="s">
        <v>352</v>
      </c>
      <c r="B254" s="67" t="s">
        <v>200</v>
      </c>
      <c r="C254" s="67" t="s">
        <v>202</v>
      </c>
      <c r="D254" s="67" t="s">
        <v>134</v>
      </c>
      <c r="E254" s="67" t="s">
        <v>120</v>
      </c>
      <c r="F254" s="67" t="s">
        <v>68</v>
      </c>
      <c r="G254" s="67" t="s">
        <v>128</v>
      </c>
      <c r="H254" s="67" t="s">
        <v>344</v>
      </c>
      <c r="I254">
        <v>18011</v>
      </c>
      <c r="J254" s="68">
        <v>807007.36098531797</v>
      </c>
      <c r="K254" s="69"/>
      <c r="L254" s="70"/>
      <c r="M254" s="71"/>
      <c r="N254" s="72">
        <v>17.47</v>
      </c>
      <c r="O254" s="73">
        <v>16.421800000000001</v>
      </c>
      <c r="Q254" s="72">
        <v>0</v>
      </c>
      <c r="R254" s="71">
        <v>0</v>
      </c>
      <c r="S254" s="62">
        <f t="shared" si="3"/>
        <v>0</v>
      </c>
      <c r="T254" s="74">
        <v>44623.853001273099</v>
      </c>
    </row>
    <row r="255" spans="1:20" x14ac:dyDescent="0.25">
      <c r="A255" s="67" t="s">
        <v>352</v>
      </c>
      <c r="B255" s="67" t="s">
        <v>200</v>
      </c>
      <c r="C255" s="67" t="s">
        <v>203</v>
      </c>
      <c r="D255" s="67" t="s">
        <v>117</v>
      </c>
      <c r="E255" s="67" t="s">
        <v>120</v>
      </c>
      <c r="F255" s="67" t="s">
        <v>68</v>
      </c>
      <c r="G255" s="67" t="s">
        <v>13</v>
      </c>
      <c r="H255" s="67" t="s">
        <v>344</v>
      </c>
      <c r="I255">
        <v>15775</v>
      </c>
      <c r="J255" s="68">
        <v>807007.36098531797</v>
      </c>
      <c r="K255" s="69">
        <v>12101893.732372999</v>
      </c>
      <c r="L255" s="70"/>
      <c r="M255" s="71">
        <v>6.6684386661448297E-2</v>
      </c>
      <c r="N255" s="72">
        <v>17.5</v>
      </c>
      <c r="O255" s="73">
        <v>16.45</v>
      </c>
      <c r="P255">
        <v>1051</v>
      </c>
      <c r="Q255" s="72">
        <v>17288.95</v>
      </c>
      <c r="R255" s="71">
        <v>-49.35</v>
      </c>
      <c r="S255" s="62">
        <f t="shared" si="3"/>
        <v>17239.600000000002</v>
      </c>
      <c r="T255" s="74">
        <v>44623.853001273099</v>
      </c>
    </row>
    <row r="256" spans="1:20" x14ac:dyDescent="0.25">
      <c r="A256" s="67" t="s">
        <v>352</v>
      </c>
      <c r="B256" s="67" t="s">
        <v>200</v>
      </c>
      <c r="C256" s="67" t="s">
        <v>204</v>
      </c>
      <c r="D256" s="67" t="s">
        <v>114</v>
      </c>
      <c r="E256" s="67" t="s">
        <v>125</v>
      </c>
      <c r="F256" s="67" t="s">
        <v>68</v>
      </c>
      <c r="G256" s="67" t="s">
        <v>13</v>
      </c>
      <c r="H256" s="67" t="s">
        <v>344</v>
      </c>
      <c r="I256">
        <v>15516</v>
      </c>
      <c r="J256" s="68">
        <v>807007.36098531797</v>
      </c>
      <c r="K256" s="69">
        <v>12090141.4438946</v>
      </c>
      <c r="L256" s="70"/>
      <c r="M256" s="71">
        <v>6.6749207586222797E-2</v>
      </c>
      <c r="N256" s="72">
        <v>10.94</v>
      </c>
      <c r="O256" s="73">
        <v>10.2836</v>
      </c>
      <c r="P256">
        <v>1035</v>
      </c>
      <c r="Q256" s="72">
        <v>10643.53</v>
      </c>
      <c r="R256" s="71">
        <v>92.55</v>
      </c>
      <c r="S256" s="62">
        <f t="shared" si="3"/>
        <v>10736.08</v>
      </c>
      <c r="T256" s="74">
        <v>44623.853001273099</v>
      </c>
    </row>
    <row r="257" spans="1:20" x14ac:dyDescent="0.25">
      <c r="A257" s="67" t="s">
        <v>352</v>
      </c>
      <c r="B257" s="67" t="s">
        <v>200</v>
      </c>
      <c r="C257" s="67" t="s">
        <v>205</v>
      </c>
      <c r="D257" s="67" t="s">
        <v>132</v>
      </c>
      <c r="E257" s="67" t="s">
        <v>125</v>
      </c>
      <c r="F257" s="67" t="s">
        <v>68</v>
      </c>
      <c r="G257" s="67" t="s">
        <v>128</v>
      </c>
      <c r="H257" s="67" t="s">
        <v>344</v>
      </c>
      <c r="I257">
        <v>7119</v>
      </c>
      <c r="J257" s="68">
        <v>807007.36098531797</v>
      </c>
      <c r="K257" s="69"/>
      <c r="L257" s="70"/>
      <c r="M257" s="71"/>
      <c r="N257" s="72">
        <v>9.68</v>
      </c>
      <c r="O257" s="73">
        <v>9.0991999999999997</v>
      </c>
      <c r="Q257" s="72">
        <v>0</v>
      </c>
      <c r="R257" s="71">
        <v>0</v>
      </c>
      <c r="S257" s="62">
        <f t="shared" si="3"/>
        <v>0</v>
      </c>
      <c r="T257" s="74">
        <v>44623.853001273099</v>
      </c>
    </row>
    <row r="258" spans="1:20" x14ac:dyDescent="0.25">
      <c r="A258" s="67" t="s">
        <v>353</v>
      </c>
      <c r="B258" s="67" t="s">
        <v>200</v>
      </c>
      <c r="C258" s="67" t="s">
        <v>347</v>
      </c>
      <c r="D258" s="67" t="s">
        <v>114</v>
      </c>
      <c r="E258" s="67" t="s">
        <v>115</v>
      </c>
      <c r="F258" s="67" t="s">
        <v>68</v>
      </c>
      <c r="G258" s="67" t="s">
        <v>13</v>
      </c>
      <c r="H258" s="67" t="s">
        <v>344</v>
      </c>
      <c r="I258">
        <v>306422</v>
      </c>
      <c r="J258" s="68">
        <v>538806.96724124905</v>
      </c>
      <c r="K258" s="69">
        <v>12090141.4438946</v>
      </c>
      <c r="L258" s="70"/>
      <c r="M258" s="71">
        <v>4.4565811718715598E-2</v>
      </c>
      <c r="N258" s="72">
        <v>1.05</v>
      </c>
      <c r="O258" s="73">
        <v>0.98962499999999998</v>
      </c>
      <c r="P258">
        <v>13655</v>
      </c>
      <c r="Q258" s="72">
        <v>13513.33</v>
      </c>
      <c r="R258" s="71">
        <v>351.33</v>
      </c>
      <c r="S258" s="62">
        <f t="shared" si="3"/>
        <v>13864.66</v>
      </c>
      <c r="T258" s="74">
        <v>44623.853001273099</v>
      </c>
    </row>
    <row r="259" spans="1:20" x14ac:dyDescent="0.25">
      <c r="A259" s="67" t="s">
        <v>353</v>
      </c>
      <c r="B259" s="67" t="s">
        <v>200</v>
      </c>
      <c r="C259" s="67" t="s">
        <v>348</v>
      </c>
      <c r="D259" s="67" t="s">
        <v>134</v>
      </c>
      <c r="E259" s="67" t="s">
        <v>115</v>
      </c>
      <c r="F259" s="67" t="s">
        <v>68</v>
      </c>
      <c r="G259" s="67" t="s">
        <v>13</v>
      </c>
      <c r="H259" s="67" t="s">
        <v>344</v>
      </c>
      <c r="I259">
        <v>43793</v>
      </c>
      <c r="J259" s="68">
        <v>538806.96724124905</v>
      </c>
      <c r="K259" s="69">
        <v>10997609.1949428</v>
      </c>
      <c r="L259" s="70"/>
      <c r="M259" s="71">
        <v>4.8993100017503302E-2</v>
      </c>
      <c r="N259" s="72">
        <v>0.95</v>
      </c>
      <c r="O259" s="73">
        <v>0.89537500000000003</v>
      </c>
      <c r="P259">
        <v>2145</v>
      </c>
      <c r="Q259" s="72">
        <v>1920.58</v>
      </c>
      <c r="R259" s="71">
        <v>66.260000000000005</v>
      </c>
      <c r="S259" s="62">
        <f t="shared" ref="S259:S322" si="4">SUM(Q259:R259)</f>
        <v>1986.84</v>
      </c>
      <c r="T259" s="74">
        <v>44623.853001273099</v>
      </c>
    </row>
    <row r="260" spans="1:20" x14ac:dyDescent="0.25">
      <c r="A260" s="67" t="s">
        <v>353</v>
      </c>
      <c r="B260" s="67" t="s">
        <v>200</v>
      </c>
      <c r="C260" s="67" t="s">
        <v>349</v>
      </c>
      <c r="D260" s="67" t="s">
        <v>201</v>
      </c>
      <c r="E260" s="67" t="s">
        <v>115</v>
      </c>
      <c r="F260" s="67" t="s">
        <v>68</v>
      </c>
      <c r="G260" s="67" t="s">
        <v>13</v>
      </c>
      <c r="H260" s="67" t="s">
        <v>344</v>
      </c>
      <c r="I260">
        <v>219637</v>
      </c>
      <c r="J260" s="68">
        <v>538806.96724124905</v>
      </c>
      <c r="K260" s="69">
        <v>10951562.512930701</v>
      </c>
      <c r="L260" s="70"/>
      <c r="M260" s="71">
        <v>4.9199095252852799E-2</v>
      </c>
      <c r="N260" s="72">
        <v>0.91</v>
      </c>
      <c r="O260" s="73">
        <v>0.85767499999999997</v>
      </c>
      <c r="P260">
        <v>10805</v>
      </c>
      <c r="Q260" s="72">
        <v>9267.18</v>
      </c>
      <c r="R260" s="71">
        <v>285.60000000000002</v>
      </c>
      <c r="S260" s="62">
        <f t="shared" si="4"/>
        <v>9552.7800000000007</v>
      </c>
      <c r="T260" s="74">
        <v>44623.853001273099</v>
      </c>
    </row>
    <row r="261" spans="1:20" x14ac:dyDescent="0.25">
      <c r="A261" s="67" t="s">
        <v>353</v>
      </c>
      <c r="B261" s="67" t="s">
        <v>200</v>
      </c>
      <c r="C261" s="67" t="s">
        <v>202</v>
      </c>
      <c r="D261" s="67" t="s">
        <v>134</v>
      </c>
      <c r="E261" s="67" t="s">
        <v>120</v>
      </c>
      <c r="F261" s="67" t="s">
        <v>68</v>
      </c>
      <c r="G261" s="67" t="s">
        <v>13</v>
      </c>
      <c r="H261" s="67" t="s">
        <v>344</v>
      </c>
      <c r="I261">
        <v>18011</v>
      </c>
      <c r="J261" s="68">
        <v>538806.96724124905</v>
      </c>
      <c r="K261" s="69">
        <v>10997609.1949428</v>
      </c>
      <c r="L261" s="70"/>
      <c r="M261" s="71">
        <v>4.8993100017503302E-2</v>
      </c>
      <c r="N261" s="72">
        <v>17.47</v>
      </c>
      <c r="O261" s="73">
        <v>16.421800000000001</v>
      </c>
      <c r="P261">
        <v>882</v>
      </c>
      <c r="Q261" s="72">
        <v>14484.03</v>
      </c>
      <c r="R261" s="71">
        <v>-65.69</v>
      </c>
      <c r="S261" s="62">
        <f t="shared" si="4"/>
        <v>14418.34</v>
      </c>
      <c r="T261" s="74">
        <v>44623.853001273099</v>
      </c>
    </row>
    <row r="262" spans="1:20" x14ac:dyDescent="0.25">
      <c r="A262" s="67" t="s">
        <v>353</v>
      </c>
      <c r="B262" s="67" t="s">
        <v>200</v>
      </c>
      <c r="C262" s="67" t="s">
        <v>203</v>
      </c>
      <c r="D262" s="67" t="s">
        <v>117</v>
      </c>
      <c r="E262" s="67" t="s">
        <v>120</v>
      </c>
      <c r="F262" s="67" t="s">
        <v>68</v>
      </c>
      <c r="G262" s="67" t="s">
        <v>13</v>
      </c>
      <c r="H262" s="67" t="s">
        <v>344</v>
      </c>
      <c r="I262">
        <v>15775</v>
      </c>
      <c r="J262" s="68">
        <v>538806.96724124905</v>
      </c>
      <c r="K262" s="69">
        <v>12101893.732372999</v>
      </c>
      <c r="L262" s="70"/>
      <c r="M262" s="71">
        <v>4.4522533345332703E-2</v>
      </c>
      <c r="N262" s="72">
        <v>17.5</v>
      </c>
      <c r="O262" s="73">
        <v>16.45</v>
      </c>
      <c r="P262">
        <v>702</v>
      </c>
      <c r="Q262" s="72">
        <v>11547.9</v>
      </c>
      <c r="R262" s="71">
        <v>-49.35</v>
      </c>
      <c r="S262" s="62">
        <f t="shared" si="4"/>
        <v>11498.55</v>
      </c>
      <c r="T262" s="74">
        <v>44623.853001273099</v>
      </c>
    </row>
    <row r="263" spans="1:20" x14ac:dyDescent="0.25">
      <c r="A263" s="67" t="s">
        <v>353</v>
      </c>
      <c r="B263" s="67" t="s">
        <v>200</v>
      </c>
      <c r="C263" s="67" t="s">
        <v>204</v>
      </c>
      <c r="D263" s="67" t="s">
        <v>114</v>
      </c>
      <c r="E263" s="67" t="s">
        <v>125</v>
      </c>
      <c r="F263" s="67" t="s">
        <v>68</v>
      </c>
      <c r="G263" s="67" t="s">
        <v>13</v>
      </c>
      <c r="H263" s="67" t="s">
        <v>344</v>
      </c>
      <c r="I263">
        <v>15516</v>
      </c>
      <c r="J263" s="68">
        <v>538806.96724124905</v>
      </c>
      <c r="K263" s="69">
        <v>12090141.4438946</v>
      </c>
      <c r="L263" s="70"/>
      <c r="M263" s="71">
        <v>4.4565811718715598E-2</v>
      </c>
      <c r="N263" s="72">
        <v>10.94</v>
      </c>
      <c r="O263" s="73">
        <v>10.2836</v>
      </c>
      <c r="P263">
        <v>691</v>
      </c>
      <c r="Q263" s="72">
        <v>7105.97</v>
      </c>
      <c r="R263" s="71">
        <v>51.41</v>
      </c>
      <c r="S263" s="62">
        <f t="shared" si="4"/>
        <v>7157.38</v>
      </c>
      <c r="T263" s="74">
        <v>44623.853001273099</v>
      </c>
    </row>
    <row r="264" spans="1:20" x14ac:dyDescent="0.25">
      <c r="A264" s="67" t="s">
        <v>353</v>
      </c>
      <c r="B264" s="67" t="s">
        <v>200</v>
      </c>
      <c r="C264" s="67" t="s">
        <v>205</v>
      </c>
      <c r="D264" s="67" t="s">
        <v>132</v>
      </c>
      <c r="E264" s="67" t="s">
        <v>125</v>
      </c>
      <c r="F264" s="67" t="s">
        <v>68</v>
      </c>
      <c r="G264" s="67" t="s">
        <v>13</v>
      </c>
      <c r="H264" s="67" t="s">
        <v>344</v>
      </c>
      <c r="I264">
        <v>7119</v>
      </c>
      <c r="J264" s="68">
        <v>538806.96724124905</v>
      </c>
      <c r="K264" s="69">
        <v>10586507.052071899</v>
      </c>
      <c r="L264" s="70"/>
      <c r="M264" s="71">
        <v>5.0895632014508099E-2</v>
      </c>
      <c r="N264" s="72">
        <v>9.68</v>
      </c>
      <c r="O264" s="73">
        <v>9.0991999999999997</v>
      </c>
      <c r="P264">
        <v>362</v>
      </c>
      <c r="Q264" s="72">
        <v>3293.91</v>
      </c>
      <c r="R264" s="71">
        <v>9.1</v>
      </c>
      <c r="S264" s="62">
        <f t="shared" si="4"/>
        <v>3303.0099999999998</v>
      </c>
      <c r="T264" s="74">
        <v>44623.853001273099</v>
      </c>
    </row>
    <row r="265" spans="1:20" x14ac:dyDescent="0.25">
      <c r="A265" s="67" t="s">
        <v>354</v>
      </c>
      <c r="B265" s="67" t="s">
        <v>206</v>
      </c>
      <c r="C265" s="67" t="s">
        <v>347</v>
      </c>
      <c r="D265" s="67" t="s">
        <v>114</v>
      </c>
      <c r="E265" s="67" t="s">
        <v>115</v>
      </c>
      <c r="F265" s="67" t="s">
        <v>68</v>
      </c>
      <c r="G265" s="67" t="s">
        <v>13</v>
      </c>
      <c r="H265" s="67" t="s">
        <v>344</v>
      </c>
      <c r="I265">
        <v>306422</v>
      </c>
      <c r="J265" s="68">
        <v>421106.78500225599</v>
      </c>
      <c r="K265" s="69">
        <v>12090141.4438946</v>
      </c>
      <c r="L265" s="70"/>
      <c r="M265" s="71">
        <v>3.4830592094926199E-2</v>
      </c>
      <c r="N265" s="72">
        <v>1.05</v>
      </c>
      <c r="O265" s="73">
        <v>0.98962499999999998</v>
      </c>
      <c r="P265">
        <v>10672</v>
      </c>
      <c r="Q265" s="72">
        <v>10561.28</v>
      </c>
      <c r="R265" s="71">
        <v>276.10000000000002</v>
      </c>
      <c r="S265" s="62">
        <f t="shared" si="4"/>
        <v>10837.380000000001</v>
      </c>
      <c r="T265" s="74">
        <v>44623.853001273099</v>
      </c>
    </row>
    <row r="266" spans="1:20" x14ac:dyDescent="0.25">
      <c r="A266" s="67" t="s">
        <v>354</v>
      </c>
      <c r="B266" s="67" t="s">
        <v>206</v>
      </c>
      <c r="C266" s="67" t="s">
        <v>348</v>
      </c>
      <c r="D266" s="67" t="s">
        <v>134</v>
      </c>
      <c r="E266" s="67" t="s">
        <v>115</v>
      </c>
      <c r="F266" s="67" t="s">
        <v>68</v>
      </c>
      <c r="G266" s="67" t="s">
        <v>13</v>
      </c>
      <c r="H266" s="67" t="s">
        <v>344</v>
      </c>
      <c r="I266">
        <v>43793</v>
      </c>
      <c r="J266" s="68">
        <v>421106.78500225599</v>
      </c>
      <c r="K266" s="69">
        <v>10997609.1949428</v>
      </c>
      <c r="L266" s="70"/>
      <c r="M266" s="71">
        <v>3.8290757339867899E-2</v>
      </c>
      <c r="N266" s="72">
        <v>0.95</v>
      </c>
      <c r="O266" s="73">
        <v>0.89537500000000003</v>
      </c>
      <c r="P266">
        <v>1676</v>
      </c>
      <c r="Q266" s="72">
        <v>1500.65</v>
      </c>
      <c r="R266" s="71">
        <v>49.26</v>
      </c>
      <c r="S266" s="62">
        <f t="shared" si="4"/>
        <v>1549.91</v>
      </c>
      <c r="T266" s="74">
        <v>44623.853001273099</v>
      </c>
    </row>
    <row r="267" spans="1:20" x14ac:dyDescent="0.25">
      <c r="A267" s="67" t="s">
        <v>354</v>
      </c>
      <c r="B267" s="67" t="s">
        <v>206</v>
      </c>
      <c r="C267" s="67" t="s">
        <v>349</v>
      </c>
      <c r="D267" s="67" t="s">
        <v>201</v>
      </c>
      <c r="E267" s="67" t="s">
        <v>115</v>
      </c>
      <c r="F267" s="67" t="s">
        <v>68</v>
      </c>
      <c r="G267" s="67" t="s">
        <v>13</v>
      </c>
      <c r="H267" s="67" t="s">
        <v>344</v>
      </c>
      <c r="I267">
        <v>219637</v>
      </c>
      <c r="J267" s="68">
        <v>421106.78500225599</v>
      </c>
      <c r="K267" s="69">
        <v>10951562.512930701</v>
      </c>
      <c r="L267" s="70"/>
      <c r="M267" s="71">
        <v>3.8451753757059601E-2</v>
      </c>
      <c r="N267" s="72">
        <v>0.91</v>
      </c>
      <c r="O267" s="73">
        <v>0.85767499999999997</v>
      </c>
      <c r="P267">
        <v>8445</v>
      </c>
      <c r="Q267" s="72">
        <v>7243.07</v>
      </c>
      <c r="R267" s="71">
        <v>223.86</v>
      </c>
      <c r="S267" s="62">
        <f t="shared" si="4"/>
        <v>7466.9299999999994</v>
      </c>
      <c r="T267" s="74">
        <v>44623.853001273099</v>
      </c>
    </row>
    <row r="268" spans="1:20" x14ac:dyDescent="0.25">
      <c r="A268" s="67" t="s">
        <v>354</v>
      </c>
      <c r="B268" s="67" t="s">
        <v>206</v>
      </c>
      <c r="C268" s="67" t="s">
        <v>202</v>
      </c>
      <c r="D268" s="67" t="s">
        <v>134</v>
      </c>
      <c r="E268" s="67" t="s">
        <v>120</v>
      </c>
      <c r="F268" s="67" t="s">
        <v>68</v>
      </c>
      <c r="G268" s="67" t="s">
        <v>13</v>
      </c>
      <c r="H268" s="67" t="s">
        <v>344</v>
      </c>
      <c r="I268">
        <v>18011</v>
      </c>
      <c r="J268" s="68">
        <v>421106.78500225599</v>
      </c>
      <c r="K268" s="69">
        <v>10997609.1949428</v>
      </c>
      <c r="L268" s="70"/>
      <c r="M268" s="71">
        <v>3.8290757339867899E-2</v>
      </c>
      <c r="N268" s="72">
        <v>17.47</v>
      </c>
      <c r="O268" s="73">
        <v>16.421800000000001</v>
      </c>
      <c r="P268">
        <v>689</v>
      </c>
      <c r="Q268" s="72">
        <v>11314.62</v>
      </c>
      <c r="R268" s="71">
        <v>-49.26</v>
      </c>
      <c r="S268" s="62">
        <f t="shared" si="4"/>
        <v>11265.36</v>
      </c>
      <c r="T268" s="74">
        <v>44623.853001273099</v>
      </c>
    </row>
    <row r="269" spans="1:20" x14ac:dyDescent="0.25">
      <c r="A269" s="67" t="s">
        <v>354</v>
      </c>
      <c r="B269" s="67" t="s">
        <v>206</v>
      </c>
      <c r="C269" s="67" t="s">
        <v>203</v>
      </c>
      <c r="D269" s="67" t="s">
        <v>117</v>
      </c>
      <c r="E269" s="67" t="s">
        <v>120</v>
      </c>
      <c r="F269" s="67" t="s">
        <v>68</v>
      </c>
      <c r="G269" s="67" t="s">
        <v>13</v>
      </c>
      <c r="H269" s="67" t="s">
        <v>344</v>
      </c>
      <c r="I269">
        <v>15775</v>
      </c>
      <c r="J269" s="68">
        <v>421106.78500225599</v>
      </c>
      <c r="K269" s="69">
        <v>12101893.732372999</v>
      </c>
      <c r="L269" s="70"/>
      <c r="M269" s="71">
        <v>3.4796767705518802E-2</v>
      </c>
      <c r="N269" s="72">
        <v>17.5</v>
      </c>
      <c r="O269" s="73">
        <v>16.45</v>
      </c>
      <c r="P269">
        <v>548</v>
      </c>
      <c r="Q269" s="72">
        <v>9014.6</v>
      </c>
      <c r="R269" s="71">
        <v>-32.9</v>
      </c>
      <c r="S269" s="62">
        <f t="shared" si="4"/>
        <v>8981.7000000000007</v>
      </c>
      <c r="T269" s="74">
        <v>44623.853001273099</v>
      </c>
    </row>
    <row r="270" spans="1:20" x14ac:dyDescent="0.25">
      <c r="A270" s="67" t="s">
        <v>354</v>
      </c>
      <c r="B270" s="67" t="s">
        <v>206</v>
      </c>
      <c r="C270" s="67" t="s">
        <v>204</v>
      </c>
      <c r="D270" s="67" t="s">
        <v>114</v>
      </c>
      <c r="E270" s="67" t="s">
        <v>125</v>
      </c>
      <c r="F270" s="67" t="s">
        <v>68</v>
      </c>
      <c r="G270" s="67" t="s">
        <v>13</v>
      </c>
      <c r="H270" s="67" t="s">
        <v>344</v>
      </c>
      <c r="I270">
        <v>15516</v>
      </c>
      <c r="J270" s="68">
        <v>421106.78500225599</v>
      </c>
      <c r="K270" s="69">
        <v>12090141.4438946</v>
      </c>
      <c r="L270" s="70"/>
      <c r="M270" s="71">
        <v>3.4830592094926199E-2</v>
      </c>
      <c r="N270" s="72">
        <v>10.94</v>
      </c>
      <c r="O270" s="73">
        <v>10.2836</v>
      </c>
      <c r="P270">
        <v>540</v>
      </c>
      <c r="Q270" s="72">
        <v>5553.14</v>
      </c>
      <c r="R270" s="71">
        <v>61.72</v>
      </c>
      <c r="S270" s="62">
        <f t="shared" si="4"/>
        <v>5614.8600000000006</v>
      </c>
      <c r="T270" s="74">
        <v>44623.853001273099</v>
      </c>
    </row>
    <row r="271" spans="1:20" x14ac:dyDescent="0.25">
      <c r="A271" s="67" t="s">
        <v>354</v>
      </c>
      <c r="B271" s="67" t="s">
        <v>206</v>
      </c>
      <c r="C271" s="67" t="s">
        <v>205</v>
      </c>
      <c r="D271" s="67" t="s">
        <v>132</v>
      </c>
      <c r="E271" s="67" t="s">
        <v>125</v>
      </c>
      <c r="F271" s="67" t="s">
        <v>68</v>
      </c>
      <c r="G271" s="67" t="s">
        <v>128</v>
      </c>
      <c r="H271" s="67" t="s">
        <v>344</v>
      </c>
      <c r="I271">
        <v>7119</v>
      </c>
      <c r="J271" s="68">
        <v>421106.78500225599</v>
      </c>
      <c r="K271" s="69"/>
      <c r="L271" s="70"/>
      <c r="M271" s="71"/>
      <c r="N271" s="72">
        <v>9.68</v>
      </c>
      <c r="O271" s="73">
        <v>9.0991999999999997</v>
      </c>
      <c r="Q271" s="72">
        <v>0</v>
      </c>
      <c r="R271" s="71">
        <v>0</v>
      </c>
      <c r="S271" s="62">
        <f t="shared" si="4"/>
        <v>0</v>
      </c>
      <c r="T271" s="74">
        <v>44623.853001273099</v>
      </c>
    </row>
    <row r="272" spans="1:20" x14ac:dyDescent="0.25">
      <c r="A272" s="67" t="s">
        <v>355</v>
      </c>
      <c r="B272" s="67" t="s">
        <v>206</v>
      </c>
      <c r="C272" s="67" t="s">
        <v>347</v>
      </c>
      <c r="D272" s="67" t="s">
        <v>114</v>
      </c>
      <c r="E272" s="67" t="s">
        <v>115</v>
      </c>
      <c r="F272" s="67" t="s">
        <v>68</v>
      </c>
      <c r="G272" s="67" t="s">
        <v>13</v>
      </c>
      <c r="H272" s="67" t="s">
        <v>344</v>
      </c>
      <c r="I272">
        <v>306422</v>
      </c>
      <c r="J272" s="68">
        <v>152070.56039658099</v>
      </c>
      <c r="K272" s="69">
        <v>12090141.4438946</v>
      </c>
      <c r="L272" s="70"/>
      <c r="M272" s="71">
        <v>1.25780629699229E-2</v>
      </c>
      <c r="N272" s="72">
        <v>1.05</v>
      </c>
      <c r="O272" s="73">
        <v>0.98962499999999998</v>
      </c>
      <c r="P272">
        <v>3854</v>
      </c>
      <c r="Q272" s="72">
        <v>3814.01</v>
      </c>
      <c r="R272" s="71">
        <v>98.96</v>
      </c>
      <c r="S272" s="62">
        <f t="shared" si="4"/>
        <v>3912.9700000000003</v>
      </c>
      <c r="T272" s="74">
        <v>44623.853001273099</v>
      </c>
    </row>
    <row r="273" spans="1:20" x14ac:dyDescent="0.25">
      <c r="A273" s="67" t="s">
        <v>355</v>
      </c>
      <c r="B273" s="67" t="s">
        <v>206</v>
      </c>
      <c r="C273" s="67" t="s">
        <v>348</v>
      </c>
      <c r="D273" s="67" t="s">
        <v>134</v>
      </c>
      <c r="E273" s="67" t="s">
        <v>115</v>
      </c>
      <c r="F273" s="67" t="s">
        <v>68</v>
      </c>
      <c r="G273" s="67" t="s">
        <v>128</v>
      </c>
      <c r="H273" s="67" t="s">
        <v>344</v>
      </c>
      <c r="I273">
        <v>43793</v>
      </c>
      <c r="J273" s="68">
        <v>152070.56039658099</v>
      </c>
      <c r="K273" s="69"/>
      <c r="L273" s="70"/>
      <c r="M273" s="71"/>
      <c r="N273" s="72">
        <v>0.95</v>
      </c>
      <c r="O273" s="73">
        <v>0.89537500000000003</v>
      </c>
      <c r="Q273" s="72">
        <v>0</v>
      </c>
      <c r="R273" s="71">
        <v>0</v>
      </c>
      <c r="S273" s="62">
        <f t="shared" si="4"/>
        <v>0</v>
      </c>
      <c r="T273" s="74">
        <v>44623.853001273099</v>
      </c>
    </row>
    <row r="274" spans="1:20" x14ac:dyDescent="0.25">
      <c r="A274" s="67" t="s">
        <v>355</v>
      </c>
      <c r="B274" s="67" t="s">
        <v>206</v>
      </c>
      <c r="C274" s="67" t="s">
        <v>349</v>
      </c>
      <c r="D274" s="67" t="s">
        <v>201</v>
      </c>
      <c r="E274" s="67" t="s">
        <v>115</v>
      </c>
      <c r="F274" s="67" t="s">
        <v>68</v>
      </c>
      <c r="G274" s="67" t="s">
        <v>13</v>
      </c>
      <c r="H274" s="67" t="s">
        <v>344</v>
      </c>
      <c r="I274">
        <v>219637</v>
      </c>
      <c r="J274" s="68">
        <v>152070.56039658099</v>
      </c>
      <c r="K274" s="69">
        <v>10951562.512930701</v>
      </c>
      <c r="L274" s="70"/>
      <c r="M274" s="71">
        <v>1.38857409814379E-2</v>
      </c>
      <c r="N274" s="72">
        <v>0.91</v>
      </c>
      <c r="O274" s="73">
        <v>0.85767499999999997</v>
      </c>
      <c r="P274">
        <v>3049</v>
      </c>
      <c r="Q274" s="72">
        <v>2615.0500000000002</v>
      </c>
      <c r="R274" s="71">
        <v>80.62</v>
      </c>
      <c r="S274" s="62">
        <f t="shared" si="4"/>
        <v>2695.67</v>
      </c>
      <c r="T274" s="74">
        <v>44623.853001273099</v>
      </c>
    </row>
    <row r="275" spans="1:20" x14ac:dyDescent="0.25">
      <c r="A275" s="67" t="s">
        <v>355</v>
      </c>
      <c r="B275" s="67" t="s">
        <v>206</v>
      </c>
      <c r="C275" s="67" t="s">
        <v>202</v>
      </c>
      <c r="D275" s="67" t="s">
        <v>134</v>
      </c>
      <c r="E275" s="67" t="s">
        <v>120</v>
      </c>
      <c r="F275" s="67" t="s">
        <v>68</v>
      </c>
      <c r="G275" s="67" t="s">
        <v>128</v>
      </c>
      <c r="H275" s="67" t="s">
        <v>344</v>
      </c>
      <c r="I275">
        <v>18011</v>
      </c>
      <c r="J275" s="68">
        <v>152070.56039658099</v>
      </c>
      <c r="K275" s="69"/>
      <c r="L275" s="70"/>
      <c r="M275" s="71"/>
      <c r="N275" s="72">
        <v>17.47</v>
      </c>
      <c r="O275" s="73">
        <v>16.421800000000001</v>
      </c>
      <c r="Q275" s="72">
        <v>0</v>
      </c>
      <c r="R275" s="71">
        <v>0</v>
      </c>
      <c r="S275" s="62">
        <f t="shared" si="4"/>
        <v>0</v>
      </c>
      <c r="T275" s="74">
        <v>44623.853001273099</v>
      </c>
    </row>
    <row r="276" spans="1:20" x14ac:dyDescent="0.25">
      <c r="A276" s="67" t="s">
        <v>355</v>
      </c>
      <c r="B276" s="67" t="s">
        <v>206</v>
      </c>
      <c r="C276" s="67" t="s">
        <v>203</v>
      </c>
      <c r="D276" s="67" t="s">
        <v>117</v>
      </c>
      <c r="E276" s="67" t="s">
        <v>120</v>
      </c>
      <c r="F276" s="67" t="s">
        <v>68</v>
      </c>
      <c r="G276" s="67" t="s">
        <v>13</v>
      </c>
      <c r="H276" s="67" t="s">
        <v>344</v>
      </c>
      <c r="I276">
        <v>15775</v>
      </c>
      <c r="J276" s="68">
        <v>152070.56039658099</v>
      </c>
      <c r="K276" s="69">
        <v>12101893.732372999</v>
      </c>
      <c r="L276" s="70"/>
      <c r="M276" s="71">
        <v>1.2565848268010099E-2</v>
      </c>
      <c r="N276" s="72">
        <v>17.5</v>
      </c>
      <c r="O276" s="73">
        <v>16.45</v>
      </c>
      <c r="P276">
        <v>198</v>
      </c>
      <c r="Q276" s="72">
        <v>3257.1</v>
      </c>
      <c r="R276" s="71">
        <v>-32.9</v>
      </c>
      <c r="S276" s="62">
        <f t="shared" si="4"/>
        <v>3224.2</v>
      </c>
      <c r="T276" s="74">
        <v>44623.853001273099</v>
      </c>
    </row>
    <row r="277" spans="1:20" x14ac:dyDescent="0.25">
      <c r="A277" s="67" t="s">
        <v>355</v>
      </c>
      <c r="B277" s="67" t="s">
        <v>206</v>
      </c>
      <c r="C277" s="67" t="s">
        <v>204</v>
      </c>
      <c r="D277" s="67" t="s">
        <v>114</v>
      </c>
      <c r="E277" s="67" t="s">
        <v>125</v>
      </c>
      <c r="F277" s="67" t="s">
        <v>68</v>
      </c>
      <c r="G277" s="67" t="s">
        <v>13</v>
      </c>
      <c r="H277" s="67" t="s">
        <v>344</v>
      </c>
      <c r="I277">
        <v>15516</v>
      </c>
      <c r="J277" s="68">
        <v>152070.56039658099</v>
      </c>
      <c r="K277" s="69">
        <v>12090141.4438946</v>
      </c>
      <c r="L277" s="70"/>
      <c r="M277" s="71">
        <v>1.25780629699229E-2</v>
      </c>
      <c r="N277" s="72">
        <v>10.94</v>
      </c>
      <c r="O277" s="73">
        <v>10.2836</v>
      </c>
      <c r="P277">
        <v>195</v>
      </c>
      <c r="Q277" s="72">
        <v>2005.3</v>
      </c>
      <c r="R277" s="71">
        <v>0</v>
      </c>
      <c r="S277" s="62">
        <f t="shared" si="4"/>
        <v>2005.3</v>
      </c>
      <c r="T277" s="74">
        <v>44623.853001273099</v>
      </c>
    </row>
    <row r="278" spans="1:20" x14ac:dyDescent="0.25">
      <c r="A278" s="67" t="s">
        <v>355</v>
      </c>
      <c r="B278" s="67" t="s">
        <v>206</v>
      </c>
      <c r="C278" s="67" t="s">
        <v>205</v>
      </c>
      <c r="D278" s="67" t="s">
        <v>132</v>
      </c>
      <c r="E278" s="67" t="s">
        <v>125</v>
      </c>
      <c r="F278" s="67" t="s">
        <v>68</v>
      </c>
      <c r="G278" s="67" t="s">
        <v>128</v>
      </c>
      <c r="H278" s="67" t="s">
        <v>344</v>
      </c>
      <c r="I278">
        <v>7119</v>
      </c>
      <c r="J278" s="68">
        <v>152070.56039658099</v>
      </c>
      <c r="K278" s="69"/>
      <c r="L278" s="70"/>
      <c r="M278" s="71"/>
      <c r="N278" s="72">
        <v>9.68</v>
      </c>
      <c r="O278" s="73">
        <v>9.0991999999999997</v>
      </c>
      <c r="Q278" s="72">
        <v>0</v>
      </c>
      <c r="R278" s="71">
        <v>0</v>
      </c>
      <c r="S278" s="62">
        <f t="shared" si="4"/>
        <v>0</v>
      </c>
      <c r="T278" s="74">
        <v>44623.853001273099</v>
      </c>
    </row>
    <row r="279" spans="1:20" x14ac:dyDescent="0.25">
      <c r="A279" s="67" t="s">
        <v>356</v>
      </c>
      <c r="B279" s="67" t="s">
        <v>206</v>
      </c>
      <c r="C279" s="67" t="s">
        <v>347</v>
      </c>
      <c r="D279" s="67" t="s">
        <v>114</v>
      </c>
      <c r="E279" s="67" t="s">
        <v>115</v>
      </c>
      <c r="F279" s="67" t="s">
        <v>68</v>
      </c>
      <c r="G279" s="67" t="s">
        <v>13</v>
      </c>
      <c r="H279" s="67" t="s">
        <v>344</v>
      </c>
      <c r="I279">
        <v>306422</v>
      </c>
      <c r="J279" s="68">
        <v>509806.169164286</v>
      </c>
      <c r="K279" s="69">
        <v>12090141.4438946</v>
      </c>
      <c r="L279" s="70"/>
      <c r="M279" s="71">
        <v>4.2167097178315599E-2</v>
      </c>
      <c r="N279" s="72">
        <v>1.05</v>
      </c>
      <c r="O279" s="73">
        <v>0.98962499999999998</v>
      </c>
      <c r="P279">
        <v>12920</v>
      </c>
      <c r="Q279" s="72">
        <v>12785.96</v>
      </c>
      <c r="R279" s="71">
        <v>335.49</v>
      </c>
      <c r="S279" s="62">
        <f t="shared" si="4"/>
        <v>13121.449999999999</v>
      </c>
      <c r="T279" s="74">
        <v>44623.853001273099</v>
      </c>
    </row>
    <row r="280" spans="1:20" x14ac:dyDescent="0.25">
      <c r="A280" s="67" t="s">
        <v>356</v>
      </c>
      <c r="B280" s="67" t="s">
        <v>206</v>
      </c>
      <c r="C280" s="67" t="s">
        <v>348</v>
      </c>
      <c r="D280" s="67" t="s">
        <v>134</v>
      </c>
      <c r="E280" s="67" t="s">
        <v>115</v>
      </c>
      <c r="F280" s="67" t="s">
        <v>68</v>
      </c>
      <c r="G280" s="67" t="s">
        <v>13</v>
      </c>
      <c r="H280" s="67" t="s">
        <v>344</v>
      </c>
      <c r="I280">
        <v>43793</v>
      </c>
      <c r="J280" s="68">
        <v>509806.169164286</v>
      </c>
      <c r="K280" s="69">
        <v>10997609.1949428</v>
      </c>
      <c r="L280" s="70"/>
      <c r="M280" s="71">
        <v>4.63560906854842E-2</v>
      </c>
      <c r="N280" s="72">
        <v>0.95</v>
      </c>
      <c r="O280" s="73">
        <v>0.89537500000000003</v>
      </c>
      <c r="P280">
        <v>2030</v>
      </c>
      <c r="Q280" s="72">
        <v>1817.61</v>
      </c>
      <c r="R280" s="71">
        <v>60.88</v>
      </c>
      <c r="S280" s="62">
        <f t="shared" si="4"/>
        <v>1878.49</v>
      </c>
      <c r="T280" s="74">
        <v>44623.853001273099</v>
      </c>
    </row>
    <row r="281" spans="1:20" x14ac:dyDescent="0.25">
      <c r="A281" s="67" t="s">
        <v>356</v>
      </c>
      <c r="B281" s="67" t="s">
        <v>206</v>
      </c>
      <c r="C281" s="67" t="s">
        <v>349</v>
      </c>
      <c r="D281" s="67" t="s">
        <v>201</v>
      </c>
      <c r="E281" s="67" t="s">
        <v>115</v>
      </c>
      <c r="F281" s="67" t="s">
        <v>68</v>
      </c>
      <c r="G281" s="67" t="s">
        <v>13</v>
      </c>
      <c r="H281" s="67" t="s">
        <v>344</v>
      </c>
      <c r="I281">
        <v>219637</v>
      </c>
      <c r="J281" s="68">
        <v>509806.169164286</v>
      </c>
      <c r="K281" s="69">
        <v>10951562.512930701</v>
      </c>
      <c r="L281" s="70"/>
      <c r="M281" s="71">
        <v>4.65509984134546E-2</v>
      </c>
      <c r="N281" s="72">
        <v>0.91</v>
      </c>
      <c r="O281" s="73">
        <v>0.85767499999999997</v>
      </c>
      <c r="P281">
        <v>10224</v>
      </c>
      <c r="Q281" s="72">
        <v>8768.8700000000008</v>
      </c>
      <c r="R281" s="71">
        <v>269.32</v>
      </c>
      <c r="S281" s="62">
        <f t="shared" si="4"/>
        <v>9038.19</v>
      </c>
      <c r="T281" s="74">
        <v>44623.853001273099</v>
      </c>
    </row>
    <row r="282" spans="1:20" x14ac:dyDescent="0.25">
      <c r="A282" s="67" t="s">
        <v>356</v>
      </c>
      <c r="B282" s="67" t="s">
        <v>206</v>
      </c>
      <c r="C282" s="67" t="s">
        <v>202</v>
      </c>
      <c r="D282" s="67" t="s">
        <v>134</v>
      </c>
      <c r="E282" s="67" t="s">
        <v>120</v>
      </c>
      <c r="F282" s="67" t="s">
        <v>68</v>
      </c>
      <c r="G282" s="67" t="s">
        <v>13</v>
      </c>
      <c r="H282" s="67" t="s">
        <v>344</v>
      </c>
      <c r="I282">
        <v>18011</v>
      </c>
      <c r="J282" s="68">
        <v>509806.169164286</v>
      </c>
      <c r="K282" s="69">
        <v>10997609.1949428</v>
      </c>
      <c r="L282" s="70"/>
      <c r="M282" s="71">
        <v>4.63560906854842E-2</v>
      </c>
      <c r="N282" s="72">
        <v>17.47</v>
      </c>
      <c r="O282" s="73">
        <v>16.421800000000001</v>
      </c>
      <c r="P282">
        <v>834</v>
      </c>
      <c r="Q282" s="72">
        <v>13695.78</v>
      </c>
      <c r="R282" s="71">
        <v>-49.26</v>
      </c>
      <c r="S282" s="62">
        <f t="shared" si="4"/>
        <v>13646.52</v>
      </c>
      <c r="T282" s="74">
        <v>44623.853001273099</v>
      </c>
    </row>
    <row r="283" spans="1:20" x14ac:dyDescent="0.25">
      <c r="A283" s="67" t="s">
        <v>356</v>
      </c>
      <c r="B283" s="67" t="s">
        <v>206</v>
      </c>
      <c r="C283" s="67" t="s">
        <v>203</v>
      </c>
      <c r="D283" s="67" t="s">
        <v>117</v>
      </c>
      <c r="E283" s="67" t="s">
        <v>120</v>
      </c>
      <c r="F283" s="67" t="s">
        <v>68</v>
      </c>
      <c r="G283" s="67" t="s">
        <v>13</v>
      </c>
      <c r="H283" s="67" t="s">
        <v>344</v>
      </c>
      <c r="I283">
        <v>15775</v>
      </c>
      <c r="J283" s="68">
        <v>509806.169164286</v>
      </c>
      <c r="K283" s="69">
        <v>12101893.732372999</v>
      </c>
      <c r="L283" s="70"/>
      <c r="M283" s="71">
        <v>4.2126148224268203E-2</v>
      </c>
      <c r="N283" s="72">
        <v>17.5</v>
      </c>
      <c r="O283" s="73">
        <v>16.45</v>
      </c>
      <c r="P283">
        <v>664</v>
      </c>
      <c r="Q283" s="72">
        <v>10922.8</v>
      </c>
      <c r="R283" s="71">
        <v>-32.9</v>
      </c>
      <c r="S283" s="62">
        <f t="shared" si="4"/>
        <v>10889.9</v>
      </c>
      <c r="T283" s="74">
        <v>44623.853001273099</v>
      </c>
    </row>
    <row r="284" spans="1:20" x14ac:dyDescent="0.25">
      <c r="A284" s="67" t="s">
        <v>356</v>
      </c>
      <c r="B284" s="67" t="s">
        <v>206</v>
      </c>
      <c r="C284" s="67" t="s">
        <v>204</v>
      </c>
      <c r="D284" s="67" t="s">
        <v>114</v>
      </c>
      <c r="E284" s="67" t="s">
        <v>125</v>
      </c>
      <c r="F284" s="67" t="s">
        <v>68</v>
      </c>
      <c r="G284" s="67" t="s">
        <v>13</v>
      </c>
      <c r="H284" s="67" t="s">
        <v>344</v>
      </c>
      <c r="I284">
        <v>15516</v>
      </c>
      <c r="J284" s="68">
        <v>509806.169164286</v>
      </c>
      <c r="K284" s="69">
        <v>12090141.4438946</v>
      </c>
      <c r="L284" s="70"/>
      <c r="M284" s="71">
        <v>4.2167097178315599E-2</v>
      </c>
      <c r="N284" s="72">
        <v>10.94</v>
      </c>
      <c r="O284" s="73">
        <v>10.2836</v>
      </c>
      <c r="P284">
        <v>654</v>
      </c>
      <c r="Q284" s="72">
        <v>6725.47</v>
      </c>
      <c r="R284" s="71">
        <v>51.43</v>
      </c>
      <c r="S284" s="62">
        <f t="shared" si="4"/>
        <v>6776.9000000000005</v>
      </c>
      <c r="T284" s="74">
        <v>44623.853001273099</v>
      </c>
    </row>
    <row r="285" spans="1:20" x14ac:dyDescent="0.25">
      <c r="A285" s="67" t="s">
        <v>356</v>
      </c>
      <c r="B285" s="67" t="s">
        <v>206</v>
      </c>
      <c r="C285" s="67" t="s">
        <v>205</v>
      </c>
      <c r="D285" s="67" t="s">
        <v>132</v>
      </c>
      <c r="E285" s="67" t="s">
        <v>125</v>
      </c>
      <c r="F285" s="67" t="s">
        <v>68</v>
      </c>
      <c r="G285" s="67" t="s">
        <v>13</v>
      </c>
      <c r="H285" s="67" t="s">
        <v>344</v>
      </c>
      <c r="I285">
        <v>7119</v>
      </c>
      <c r="J285" s="68">
        <v>509806.169164286</v>
      </c>
      <c r="K285" s="69">
        <v>10586507.052071899</v>
      </c>
      <c r="L285" s="70"/>
      <c r="M285" s="71">
        <v>4.8156220617121201E-2</v>
      </c>
      <c r="N285" s="72">
        <v>9.68</v>
      </c>
      <c r="O285" s="73">
        <v>9.0991999999999997</v>
      </c>
      <c r="P285">
        <v>342</v>
      </c>
      <c r="Q285" s="72">
        <v>3111.93</v>
      </c>
      <c r="R285" s="71">
        <v>36.380000000000003</v>
      </c>
      <c r="S285" s="62">
        <f t="shared" si="4"/>
        <v>3148.31</v>
      </c>
      <c r="T285" s="74">
        <v>44623.853001273099</v>
      </c>
    </row>
    <row r="286" spans="1:20" x14ac:dyDescent="0.25">
      <c r="A286" s="67" t="s">
        <v>357</v>
      </c>
      <c r="B286" s="67" t="s">
        <v>207</v>
      </c>
      <c r="C286" s="67" t="s">
        <v>347</v>
      </c>
      <c r="D286" s="67" t="s">
        <v>114</v>
      </c>
      <c r="E286" s="67" t="s">
        <v>115</v>
      </c>
      <c r="F286" s="67" t="s">
        <v>68</v>
      </c>
      <c r="G286" s="67" t="s">
        <v>13</v>
      </c>
      <c r="H286" s="67" t="s">
        <v>344</v>
      </c>
      <c r="I286">
        <v>306422</v>
      </c>
      <c r="J286" s="68">
        <v>9329772.0311263204</v>
      </c>
      <c r="K286" s="69">
        <v>12090141.4438946</v>
      </c>
      <c r="L286" s="70"/>
      <c r="M286" s="71">
        <v>0.77168427469785605</v>
      </c>
      <c r="N286" s="72">
        <v>1.05</v>
      </c>
      <c r="O286" s="73">
        <v>0.98962499999999998</v>
      </c>
      <c r="P286">
        <v>236461</v>
      </c>
      <c r="Q286" s="72">
        <v>234007.72</v>
      </c>
      <c r="R286" s="71">
        <v>6098.08</v>
      </c>
      <c r="S286" s="62">
        <f t="shared" si="4"/>
        <v>240105.8</v>
      </c>
      <c r="T286" s="74">
        <v>44623.853001273099</v>
      </c>
    </row>
    <row r="287" spans="1:20" x14ac:dyDescent="0.25">
      <c r="A287" s="67" t="s">
        <v>357</v>
      </c>
      <c r="B287" s="67" t="s">
        <v>207</v>
      </c>
      <c r="C287" s="67" t="s">
        <v>348</v>
      </c>
      <c r="D287" s="67" t="s">
        <v>134</v>
      </c>
      <c r="E287" s="67" t="s">
        <v>115</v>
      </c>
      <c r="F287" s="67" t="s">
        <v>68</v>
      </c>
      <c r="G287" s="67" t="s">
        <v>13</v>
      </c>
      <c r="H287" s="67" t="s">
        <v>344</v>
      </c>
      <c r="I287">
        <v>43793</v>
      </c>
      <c r="J287" s="68">
        <v>9329772.0311263204</v>
      </c>
      <c r="K287" s="69">
        <v>10997609.1949428</v>
      </c>
      <c r="L287" s="70"/>
      <c r="M287" s="71">
        <v>0.84834547816233896</v>
      </c>
      <c r="N287" s="72">
        <v>0.95</v>
      </c>
      <c r="O287" s="73">
        <v>0.89537500000000003</v>
      </c>
      <c r="P287">
        <v>37151</v>
      </c>
      <c r="Q287" s="72">
        <v>33264.080000000002</v>
      </c>
      <c r="R287" s="71">
        <v>1110.26</v>
      </c>
      <c r="S287" s="62">
        <f t="shared" si="4"/>
        <v>34374.340000000004</v>
      </c>
      <c r="T287" s="74">
        <v>44623.853001273099</v>
      </c>
    </row>
    <row r="288" spans="1:20" x14ac:dyDescent="0.25">
      <c r="A288" s="67" t="s">
        <v>357</v>
      </c>
      <c r="B288" s="67" t="s">
        <v>207</v>
      </c>
      <c r="C288" s="67" t="s">
        <v>349</v>
      </c>
      <c r="D288" s="67" t="s">
        <v>201</v>
      </c>
      <c r="E288" s="67" t="s">
        <v>115</v>
      </c>
      <c r="F288" s="67" t="s">
        <v>68</v>
      </c>
      <c r="G288" s="67" t="s">
        <v>13</v>
      </c>
      <c r="H288" s="67" t="s">
        <v>344</v>
      </c>
      <c r="I288">
        <v>219637</v>
      </c>
      <c r="J288" s="68">
        <v>9329772.0311263204</v>
      </c>
      <c r="K288" s="69">
        <v>10951562.512930701</v>
      </c>
      <c r="L288" s="70"/>
      <c r="M288" s="71">
        <v>0.85191241159519504</v>
      </c>
      <c r="N288" s="72">
        <v>0.91</v>
      </c>
      <c r="O288" s="73">
        <v>0.85767499999999997</v>
      </c>
      <c r="P288">
        <v>187111</v>
      </c>
      <c r="Q288" s="72">
        <v>160480.43</v>
      </c>
      <c r="R288" s="71">
        <v>4940.21</v>
      </c>
      <c r="S288" s="62">
        <f t="shared" si="4"/>
        <v>165420.63999999998</v>
      </c>
      <c r="T288" s="74">
        <v>44623.853001273099</v>
      </c>
    </row>
    <row r="289" spans="1:20" x14ac:dyDescent="0.25">
      <c r="A289" s="67" t="s">
        <v>357</v>
      </c>
      <c r="B289" s="67" t="s">
        <v>207</v>
      </c>
      <c r="C289" s="67" t="s">
        <v>202</v>
      </c>
      <c r="D289" s="67" t="s">
        <v>134</v>
      </c>
      <c r="E289" s="67" t="s">
        <v>120</v>
      </c>
      <c r="F289" s="67" t="s">
        <v>68</v>
      </c>
      <c r="G289" s="67" t="s">
        <v>13</v>
      </c>
      <c r="H289" s="67" t="s">
        <v>344</v>
      </c>
      <c r="I289">
        <v>18011</v>
      </c>
      <c r="J289" s="68">
        <v>9329772.0311263204</v>
      </c>
      <c r="K289" s="69">
        <v>10997609.1949428</v>
      </c>
      <c r="L289" s="70"/>
      <c r="M289" s="71">
        <v>0.84834547816233896</v>
      </c>
      <c r="N289" s="72">
        <v>17.47</v>
      </c>
      <c r="O289" s="73">
        <v>16.421800000000001</v>
      </c>
      <c r="P289">
        <v>15279</v>
      </c>
      <c r="Q289" s="72">
        <v>250908.68</v>
      </c>
      <c r="R289" s="71">
        <v>-1165.94</v>
      </c>
      <c r="S289" s="62">
        <f t="shared" si="4"/>
        <v>249742.74</v>
      </c>
      <c r="T289" s="74">
        <v>44623.853001273099</v>
      </c>
    </row>
    <row r="290" spans="1:20" x14ac:dyDescent="0.25">
      <c r="A290" s="67" t="s">
        <v>357</v>
      </c>
      <c r="B290" s="67" t="s">
        <v>207</v>
      </c>
      <c r="C290" s="67" t="s">
        <v>203</v>
      </c>
      <c r="D290" s="67" t="s">
        <v>117</v>
      </c>
      <c r="E290" s="67" t="s">
        <v>120</v>
      </c>
      <c r="F290" s="67" t="s">
        <v>68</v>
      </c>
      <c r="G290" s="67" t="s">
        <v>13</v>
      </c>
      <c r="H290" s="67" t="s">
        <v>344</v>
      </c>
      <c r="I290">
        <v>15775</v>
      </c>
      <c r="J290" s="68">
        <v>9329772.0311263204</v>
      </c>
      <c r="K290" s="69">
        <v>12101893.732372999</v>
      </c>
      <c r="L290" s="70"/>
      <c r="M290" s="71">
        <v>0.77093488320500303</v>
      </c>
      <c r="N290" s="72">
        <v>17.5</v>
      </c>
      <c r="O290" s="73">
        <v>16.45</v>
      </c>
      <c r="P290">
        <v>12161</v>
      </c>
      <c r="Q290" s="72">
        <v>200048.45</v>
      </c>
      <c r="R290" s="71">
        <v>-806.05</v>
      </c>
      <c r="S290" s="62">
        <f t="shared" si="4"/>
        <v>199242.40000000002</v>
      </c>
      <c r="T290" s="74">
        <v>44623.853001273099</v>
      </c>
    </row>
    <row r="291" spans="1:20" x14ac:dyDescent="0.25">
      <c r="A291" s="67" t="s">
        <v>357</v>
      </c>
      <c r="B291" s="67" t="s">
        <v>207</v>
      </c>
      <c r="C291" s="67" t="s">
        <v>204</v>
      </c>
      <c r="D291" s="67" t="s">
        <v>114</v>
      </c>
      <c r="E291" s="67" t="s">
        <v>125</v>
      </c>
      <c r="F291" s="67" t="s">
        <v>68</v>
      </c>
      <c r="G291" s="67" t="s">
        <v>13</v>
      </c>
      <c r="H291" s="67" t="s">
        <v>344</v>
      </c>
      <c r="I291">
        <v>15516</v>
      </c>
      <c r="J291" s="68">
        <v>9329772.0311263204</v>
      </c>
      <c r="K291" s="69">
        <v>12090141.4438946</v>
      </c>
      <c r="L291" s="70"/>
      <c r="M291" s="71">
        <v>0.77168427469785605</v>
      </c>
      <c r="N291" s="72">
        <v>10.94</v>
      </c>
      <c r="O291" s="73">
        <v>10.2836</v>
      </c>
      <c r="P291">
        <v>11973</v>
      </c>
      <c r="Q291" s="72">
        <v>123125.54</v>
      </c>
      <c r="R291" s="71">
        <v>1007.8</v>
      </c>
      <c r="S291" s="62">
        <f t="shared" si="4"/>
        <v>124133.34</v>
      </c>
      <c r="T291" s="74">
        <v>44623.853001273099</v>
      </c>
    </row>
    <row r="292" spans="1:20" x14ac:dyDescent="0.25">
      <c r="A292" s="67" t="s">
        <v>357</v>
      </c>
      <c r="B292" s="67" t="s">
        <v>207</v>
      </c>
      <c r="C292" s="67" t="s">
        <v>205</v>
      </c>
      <c r="D292" s="67" t="s">
        <v>132</v>
      </c>
      <c r="E292" s="67" t="s">
        <v>125</v>
      </c>
      <c r="F292" s="67" t="s">
        <v>68</v>
      </c>
      <c r="G292" s="67" t="s">
        <v>13</v>
      </c>
      <c r="H292" s="67" t="s">
        <v>344</v>
      </c>
      <c r="I292">
        <v>7119</v>
      </c>
      <c r="J292" s="68">
        <v>9329772.0311263204</v>
      </c>
      <c r="K292" s="69">
        <v>10586507.052071899</v>
      </c>
      <c r="L292" s="70"/>
      <c r="M292" s="71">
        <v>0.88128898278118395</v>
      </c>
      <c r="N292" s="72">
        <v>9.68</v>
      </c>
      <c r="O292" s="73">
        <v>9.0991999999999997</v>
      </c>
      <c r="P292">
        <v>6273</v>
      </c>
      <c r="Q292" s="72">
        <v>57079.28</v>
      </c>
      <c r="R292" s="71">
        <v>536.84</v>
      </c>
      <c r="S292" s="62">
        <f t="shared" si="4"/>
        <v>57616.119999999995</v>
      </c>
      <c r="T292" s="74">
        <v>44623.853001273099</v>
      </c>
    </row>
    <row r="293" spans="1:20" x14ac:dyDescent="0.25">
      <c r="A293" s="67" t="s">
        <v>358</v>
      </c>
      <c r="B293" s="67" t="s">
        <v>207</v>
      </c>
      <c r="C293" s="67" t="s">
        <v>347</v>
      </c>
      <c r="D293" s="67" t="s">
        <v>114</v>
      </c>
      <c r="E293" s="67" t="s">
        <v>115</v>
      </c>
      <c r="F293" s="67" t="s">
        <v>68</v>
      </c>
      <c r="G293" s="67" t="s">
        <v>128</v>
      </c>
      <c r="H293" s="67" t="s">
        <v>344</v>
      </c>
      <c r="I293">
        <v>306422</v>
      </c>
      <c r="J293" s="68">
        <v>11752.288478349999</v>
      </c>
      <c r="K293" s="69"/>
      <c r="L293" s="70"/>
      <c r="M293" s="71"/>
      <c r="N293" s="72">
        <v>1.05</v>
      </c>
      <c r="O293" s="73">
        <v>0.98962499999999998</v>
      </c>
      <c r="Q293" s="72">
        <v>0</v>
      </c>
      <c r="R293" s="71">
        <v>0</v>
      </c>
      <c r="S293" s="62">
        <f t="shared" si="4"/>
        <v>0</v>
      </c>
      <c r="T293" s="74">
        <v>44623.853001273099</v>
      </c>
    </row>
    <row r="294" spans="1:20" x14ac:dyDescent="0.25">
      <c r="A294" s="67" t="s">
        <v>358</v>
      </c>
      <c r="B294" s="67" t="s">
        <v>207</v>
      </c>
      <c r="C294" s="67" t="s">
        <v>348</v>
      </c>
      <c r="D294" s="67" t="s">
        <v>134</v>
      </c>
      <c r="E294" s="67" t="s">
        <v>115</v>
      </c>
      <c r="F294" s="67" t="s">
        <v>68</v>
      </c>
      <c r="G294" s="67" t="s">
        <v>128</v>
      </c>
      <c r="H294" s="67" t="s">
        <v>344</v>
      </c>
      <c r="I294">
        <v>43793</v>
      </c>
      <c r="J294" s="68">
        <v>11752.288478349999</v>
      </c>
      <c r="K294" s="69"/>
      <c r="L294" s="70"/>
      <c r="M294" s="71"/>
      <c r="N294" s="72">
        <v>0.95</v>
      </c>
      <c r="O294" s="73">
        <v>0.89537500000000003</v>
      </c>
      <c r="Q294" s="72">
        <v>0</v>
      </c>
      <c r="R294" s="71">
        <v>0</v>
      </c>
      <c r="S294" s="62">
        <f t="shared" si="4"/>
        <v>0</v>
      </c>
      <c r="T294" s="74">
        <v>44623.853001273099</v>
      </c>
    </row>
    <row r="295" spans="1:20" x14ac:dyDescent="0.25">
      <c r="A295" s="67" t="s">
        <v>358</v>
      </c>
      <c r="B295" s="67" t="s">
        <v>207</v>
      </c>
      <c r="C295" s="67" t="s">
        <v>349</v>
      </c>
      <c r="D295" s="67" t="s">
        <v>201</v>
      </c>
      <c r="E295" s="67" t="s">
        <v>115</v>
      </c>
      <c r="F295" s="67" t="s">
        <v>68</v>
      </c>
      <c r="G295" s="67" t="s">
        <v>128</v>
      </c>
      <c r="H295" s="67" t="s">
        <v>344</v>
      </c>
      <c r="I295">
        <v>219637</v>
      </c>
      <c r="J295" s="68">
        <v>11752.288478349999</v>
      </c>
      <c r="K295" s="69"/>
      <c r="L295" s="70"/>
      <c r="M295" s="71"/>
      <c r="N295" s="72">
        <v>0.91</v>
      </c>
      <c r="O295" s="73">
        <v>0.85767499999999997</v>
      </c>
      <c r="Q295" s="72">
        <v>0</v>
      </c>
      <c r="R295" s="71">
        <v>0</v>
      </c>
      <c r="S295" s="62">
        <f t="shared" si="4"/>
        <v>0</v>
      </c>
      <c r="T295" s="74">
        <v>44623.853001273099</v>
      </c>
    </row>
    <row r="296" spans="1:20" x14ac:dyDescent="0.25">
      <c r="A296" s="67" t="s">
        <v>358</v>
      </c>
      <c r="B296" s="67" t="s">
        <v>207</v>
      </c>
      <c r="C296" s="67" t="s">
        <v>202</v>
      </c>
      <c r="D296" s="67" t="s">
        <v>134</v>
      </c>
      <c r="E296" s="67" t="s">
        <v>120</v>
      </c>
      <c r="F296" s="67" t="s">
        <v>68</v>
      </c>
      <c r="G296" s="67" t="s">
        <v>128</v>
      </c>
      <c r="H296" s="67" t="s">
        <v>344</v>
      </c>
      <c r="I296">
        <v>18011</v>
      </c>
      <c r="J296" s="68">
        <v>11752.288478349999</v>
      </c>
      <c r="K296" s="69"/>
      <c r="L296" s="70"/>
      <c r="M296" s="71"/>
      <c r="N296" s="72">
        <v>17.47</v>
      </c>
      <c r="O296" s="73">
        <v>16.421800000000001</v>
      </c>
      <c r="Q296" s="72">
        <v>0</v>
      </c>
      <c r="R296" s="71">
        <v>0</v>
      </c>
      <c r="S296" s="62">
        <f t="shared" si="4"/>
        <v>0</v>
      </c>
      <c r="T296" s="74">
        <v>44623.853001273099</v>
      </c>
    </row>
    <row r="297" spans="1:20" x14ac:dyDescent="0.25">
      <c r="A297" s="67" t="s">
        <v>358</v>
      </c>
      <c r="B297" s="67" t="s">
        <v>207</v>
      </c>
      <c r="C297" s="67" t="s">
        <v>203</v>
      </c>
      <c r="D297" s="67" t="s">
        <v>117</v>
      </c>
      <c r="E297" s="67" t="s">
        <v>120</v>
      </c>
      <c r="F297" s="67" t="s">
        <v>68</v>
      </c>
      <c r="G297" s="67" t="s">
        <v>13</v>
      </c>
      <c r="H297" s="67" t="s">
        <v>344</v>
      </c>
      <c r="I297">
        <v>15775</v>
      </c>
      <c r="J297" s="68">
        <v>11752.288478349999</v>
      </c>
      <c r="K297" s="69">
        <v>12101893.732372999</v>
      </c>
      <c r="L297" s="70"/>
      <c r="M297" s="71">
        <v>9.7111152504274797E-4</v>
      </c>
      <c r="N297" s="72">
        <v>17.5</v>
      </c>
      <c r="O297" s="73">
        <v>16.45</v>
      </c>
      <c r="P297">
        <v>15</v>
      </c>
      <c r="Q297" s="72">
        <v>246.75</v>
      </c>
      <c r="R297" s="71">
        <v>0</v>
      </c>
      <c r="S297" s="62">
        <f t="shared" si="4"/>
        <v>246.75</v>
      </c>
      <c r="T297" s="74">
        <v>44623.853001273099</v>
      </c>
    </row>
    <row r="298" spans="1:20" x14ac:dyDescent="0.25">
      <c r="A298" s="67" t="s">
        <v>358</v>
      </c>
      <c r="B298" s="67" t="s">
        <v>207</v>
      </c>
      <c r="C298" s="67" t="s">
        <v>204</v>
      </c>
      <c r="D298" s="67" t="s">
        <v>114</v>
      </c>
      <c r="E298" s="67" t="s">
        <v>125</v>
      </c>
      <c r="F298" s="67" t="s">
        <v>68</v>
      </c>
      <c r="G298" s="67" t="s">
        <v>128</v>
      </c>
      <c r="H298" s="67" t="s">
        <v>344</v>
      </c>
      <c r="I298">
        <v>15516</v>
      </c>
      <c r="J298" s="68">
        <v>11752.288478349999</v>
      </c>
      <c r="K298" s="69"/>
      <c r="L298" s="70"/>
      <c r="M298" s="71"/>
      <c r="N298" s="72">
        <v>10.94</v>
      </c>
      <c r="O298" s="73">
        <v>10.2836</v>
      </c>
      <c r="Q298" s="72">
        <v>0</v>
      </c>
      <c r="R298" s="71">
        <v>0</v>
      </c>
      <c r="S298" s="62">
        <f t="shared" si="4"/>
        <v>0</v>
      </c>
      <c r="T298" s="74">
        <v>44623.853001273099</v>
      </c>
    </row>
    <row r="299" spans="1:20" x14ac:dyDescent="0.25">
      <c r="A299" s="67" t="s">
        <v>358</v>
      </c>
      <c r="B299" s="67" t="s">
        <v>207</v>
      </c>
      <c r="C299" s="67" t="s">
        <v>205</v>
      </c>
      <c r="D299" s="67" t="s">
        <v>132</v>
      </c>
      <c r="E299" s="67" t="s">
        <v>125</v>
      </c>
      <c r="F299" s="67" t="s">
        <v>68</v>
      </c>
      <c r="G299" s="67" t="s">
        <v>13</v>
      </c>
      <c r="H299" s="67" t="s">
        <v>344</v>
      </c>
      <c r="I299">
        <v>7119</v>
      </c>
      <c r="J299" s="68">
        <v>11752.288478349999</v>
      </c>
      <c r="K299" s="69">
        <v>10586507.052071899</v>
      </c>
      <c r="L299" s="70"/>
      <c r="M299" s="71">
        <v>1.1101195531768801E-3</v>
      </c>
      <c r="N299" s="72">
        <v>9.68</v>
      </c>
      <c r="O299" s="73">
        <v>9.0991999999999997</v>
      </c>
      <c r="P299">
        <v>7</v>
      </c>
      <c r="Q299" s="72">
        <v>63.69</v>
      </c>
      <c r="R299" s="71">
        <v>0</v>
      </c>
      <c r="S299" s="62">
        <f t="shared" si="4"/>
        <v>63.69</v>
      </c>
      <c r="T299" s="74">
        <v>44623.853001273099</v>
      </c>
    </row>
    <row r="300" spans="1:20" x14ac:dyDescent="0.25">
      <c r="A300" s="67" t="s">
        <v>359</v>
      </c>
      <c r="B300" s="67" t="s">
        <v>207</v>
      </c>
      <c r="C300" s="67" t="s">
        <v>347</v>
      </c>
      <c r="D300" s="67" t="s">
        <v>114</v>
      </c>
      <c r="E300" s="67" t="s">
        <v>115</v>
      </c>
      <c r="F300" s="67" t="s">
        <v>68</v>
      </c>
      <c r="G300" s="67" t="s">
        <v>13</v>
      </c>
      <c r="H300" s="67" t="s">
        <v>344</v>
      </c>
      <c r="I300">
        <v>306422</v>
      </c>
      <c r="J300" s="68">
        <v>1874.2873866334</v>
      </c>
      <c r="K300" s="69">
        <v>12090141.4438946</v>
      </c>
      <c r="L300" s="70"/>
      <c r="M300" s="71">
        <v>1.5502609256733599E-4</v>
      </c>
      <c r="N300" s="72">
        <v>1.05</v>
      </c>
      <c r="O300" s="73">
        <v>0.98962499999999998</v>
      </c>
      <c r="P300">
        <v>47</v>
      </c>
      <c r="Q300" s="72">
        <v>46.51</v>
      </c>
      <c r="R300" s="71">
        <v>0.99</v>
      </c>
      <c r="S300" s="62">
        <f t="shared" si="4"/>
        <v>47.5</v>
      </c>
      <c r="T300" s="74">
        <v>44623.853001273099</v>
      </c>
    </row>
    <row r="301" spans="1:20" x14ac:dyDescent="0.25">
      <c r="A301" s="67" t="s">
        <v>359</v>
      </c>
      <c r="B301" s="67" t="s">
        <v>207</v>
      </c>
      <c r="C301" s="67" t="s">
        <v>348</v>
      </c>
      <c r="D301" s="67" t="s">
        <v>134</v>
      </c>
      <c r="E301" s="67" t="s">
        <v>115</v>
      </c>
      <c r="F301" s="67" t="s">
        <v>68</v>
      </c>
      <c r="G301" s="67" t="s">
        <v>128</v>
      </c>
      <c r="H301" s="67" t="s">
        <v>344</v>
      </c>
      <c r="I301">
        <v>43793</v>
      </c>
      <c r="J301" s="68">
        <v>1874.2873866334</v>
      </c>
      <c r="K301" s="69"/>
      <c r="L301" s="70"/>
      <c r="M301" s="71"/>
      <c r="N301" s="72">
        <v>0.95</v>
      </c>
      <c r="O301" s="73">
        <v>0.89537500000000003</v>
      </c>
      <c r="Q301" s="72">
        <v>0</v>
      </c>
      <c r="R301" s="71">
        <v>0</v>
      </c>
      <c r="S301" s="62">
        <f t="shared" si="4"/>
        <v>0</v>
      </c>
      <c r="T301" s="74">
        <v>44623.853001273099</v>
      </c>
    </row>
    <row r="302" spans="1:20" x14ac:dyDescent="0.25">
      <c r="A302" s="67" t="s">
        <v>359</v>
      </c>
      <c r="B302" s="67" t="s">
        <v>207</v>
      </c>
      <c r="C302" s="67" t="s">
        <v>349</v>
      </c>
      <c r="D302" s="67" t="s">
        <v>201</v>
      </c>
      <c r="E302" s="67" t="s">
        <v>115</v>
      </c>
      <c r="F302" s="67" t="s">
        <v>68</v>
      </c>
      <c r="G302" s="67" t="s">
        <v>128</v>
      </c>
      <c r="H302" s="67" t="s">
        <v>344</v>
      </c>
      <c r="I302">
        <v>219637</v>
      </c>
      <c r="J302" s="68">
        <v>1874.2873866334</v>
      </c>
      <c r="K302" s="69"/>
      <c r="L302" s="70"/>
      <c r="M302" s="71"/>
      <c r="N302" s="72">
        <v>0.91</v>
      </c>
      <c r="O302" s="73">
        <v>0.85767499999999997</v>
      </c>
      <c r="Q302" s="72">
        <v>0</v>
      </c>
      <c r="R302" s="71">
        <v>0</v>
      </c>
      <c r="S302" s="62">
        <f t="shared" si="4"/>
        <v>0</v>
      </c>
      <c r="T302" s="74">
        <v>44623.853001273099</v>
      </c>
    </row>
    <row r="303" spans="1:20" x14ac:dyDescent="0.25">
      <c r="A303" s="67" t="s">
        <v>359</v>
      </c>
      <c r="B303" s="67" t="s">
        <v>207</v>
      </c>
      <c r="C303" s="67" t="s">
        <v>202</v>
      </c>
      <c r="D303" s="67" t="s">
        <v>134</v>
      </c>
      <c r="E303" s="67" t="s">
        <v>120</v>
      </c>
      <c r="F303" s="67" t="s">
        <v>68</v>
      </c>
      <c r="G303" s="67" t="s">
        <v>128</v>
      </c>
      <c r="H303" s="67" t="s">
        <v>344</v>
      </c>
      <c r="I303">
        <v>18011</v>
      </c>
      <c r="J303" s="68">
        <v>1874.2873866334</v>
      </c>
      <c r="K303" s="69"/>
      <c r="L303" s="70"/>
      <c r="M303" s="71"/>
      <c r="N303" s="72">
        <v>17.47</v>
      </c>
      <c r="O303" s="73">
        <v>16.421800000000001</v>
      </c>
      <c r="Q303" s="72">
        <v>0</v>
      </c>
      <c r="R303" s="71">
        <v>0</v>
      </c>
      <c r="S303" s="62">
        <f t="shared" si="4"/>
        <v>0</v>
      </c>
      <c r="T303" s="74">
        <v>44623.853001273099</v>
      </c>
    </row>
    <row r="304" spans="1:20" x14ac:dyDescent="0.25">
      <c r="A304" s="67" t="s">
        <v>359</v>
      </c>
      <c r="B304" s="67" t="s">
        <v>207</v>
      </c>
      <c r="C304" s="67" t="s">
        <v>203</v>
      </c>
      <c r="D304" s="67" t="s">
        <v>117</v>
      </c>
      <c r="E304" s="67" t="s">
        <v>120</v>
      </c>
      <c r="F304" s="67" t="s">
        <v>68</v>
      </c>
      <c r="G304" s="67" t="s">
        <v>13</v>
      </c>
      <c r="H304" s="67" t="s">
        <v>344</v>
      </c>
      <c r="I304">
        <v>15775</v>
      </c>
      <c r="J304" s="68">
        <v>1874.2873866334</v>
      </c>
      <c r="K304" s="69">
        <v>12101893.732372999</v>
      </c>
      <c r="L304" s="70"/>
      <c r="M304" s="71">
        <v>1.5487554494216199E-4</v>
      </c>
      <c r="N304" s="72">
        <v>17.5</v>
      </c>
      <c r="O304" s="73">
        <v>16.45</v>
      </c>
      <c r="P304">
        <v>2</v>
      </c>
      <c r="Q304" s="72">
        <v>32.9</v>
      </c>
      <c r="R304" s="71">
        <v>0</v>
      </c>
      <c r="S304" s="62">
        <f t="shared" si="4"/>
        <v>32.9</v>
      </c>
      <c r="T304" s="74">
        <v>44623.853001273099</v>
      </c>
    </row>
    <row r="305" spans="1:20" x14ac:dyDescent="0.25">
      <c r="A305" s="67" t="s">
        <v>359</v>
      </c>
      <c r="B305" s="67" t="s">
        <v>207</v>
      </c>
      <c r="C305" s="67" t="s">
        <v>204</v>
      </c>
      <c r="D305" s="67" t="s">
        <v>114</v>
      </c>
      <c r="E305" s="67" t="s">
        <v>125</v>
      </c>
      <c r="F305" s="67" t="s">
        <v>68</v>
      </c>
      <c r="G305" s="67" t="s">
        <v>13</v>
      </c>
      <c r="H305" s="67" t="s">
        <v>344</v>
      </c>
      <c r="I305">
        <v>15516</v>
      </c>
      <c r="J305" s="68">
        <v>1874.2873866334</v>
      </c>
      <c r="K305" s="69">
        <v>12090141.4438946</v>
      </c>
      <c r="L305" s="70"/>
      <c r="M305" s="71">
        <v>1.5502609256733599E-4</v>
      </c>
      <c r="N305" s="72">
        <v>10.94</v>
      </c>
      <c r="O305" s="73">
        <v>10.2836</v>
      </c>
      <c r="P305">
        <v>2</v>
      </c>
      <c r="Q305" s="72">
        <v>20.57</v>
      </c>
      <c r="R305" s="71">
        <v>0</v>
      </c>
      <c r="S305" s="62">
        <f t="shared" si="4"/>
        <v>20.57</v>
      </c>
      <c r="T305" s="74">
        <v>44623.853001273099</v>
      </c>
    </row>
    <row r="306" spans="1:20" x14ac:dyDescent="0.25">
      <c r="A306" s="67" t="s">
        <v>359</v>
      </c>
      <c r="B306" s="67" t="s">
        <v>207</v>
      </c>
      <c r="C306" s="67" t="s">
        <v>205</v>
      </c>
      <c r="D306" s="67" t="s">
        <v>132</v>
      </c>
      <c r="E306" s="67" t="s">
        <v>125</v>
      </c>
      <c r="F306" s="67" t="s">
        <v>68</v>
      </c>
      <c r="G306" s="67" t="s">
        <v>128</v>
      </c>
      <c r="H306" s="67" t="s">
        <v>344</v>
      </c>
      <c r="I306">
        <v>7119</v>
      </c>
      <c r="J306" s="68">
        <v>1874.2873866334</v>
      </c>
      <c r="K306" s="69"/>
      <c r="L306" s="70"/>
      <c r="M306" s="71"/>
      <c r="N306" s="72">
        <v>9.68</v>
      </c>
      <c r="O306" s="73">
        <v>9.0991999999999997</v>
      </c>
      <c r="Q306" s="72">
        <v>0</v>
      </c>
      <c r="R306" s="71">
        <v>0</v>
      </c>
      <c r="S306" s="62">
        <f t="shared" si="4"/>
        <v>0</v>
      </c>
      <c r="T306" s="74">
        <v>44623.853001273099</v>
      </c>
    </row>
    <row r="307" spans="1:20" x14ac:dyDescent="0.25">
      <c r="A307" s="67" t="s">
        <v>360</v>
      </c>
      <c r="B307" s="67" t="s">
        <v>208</v>
      </c>
      <c r="C307" s="67" t="s">
        <v>336</v>
      </c>
      <c r="D307" s="67" t="s">
        <v>114</v>
      </c>
      <c r="E307" s="67" t="s">
        <v>115</v>
      </c>
      <c r="F307" s="67" t="s">
        <v>55</v>
      </c>
      <c r="G307" s="67" t="s">
        <v>128</v>
      </c>
      <c r="H307" s="67" t="s">
        <v>344</v>
      </c>
      <c r="I307">
        <v>110364</v>
      </c>
      <c r="J307" s="68">
        <v>37865.670851580297</v>
      </c>
      <c r="K307" s="69"/>
      <c r="L307" s="70"/>
      <c r="M307" s="71"/>
      <c r="N307" s="72">
        <v>0.61</v>
      </c>
      <c r="O307" s="73">
        <v>0.57492500000000002</v>
      </c>
      <c r="Q307" s="72">
        <v>0</v>
      </c>
      <c r="R307" s="71">
        <v>0</v>
      </c>
      <c r="S307" s="62">
        <f t="shared" si="4"/>
        <v>0</v>
      </c>
      <c r="T307" s="74">
        <v>44623.853001273099</v>
      </c>
    </row>
    <row r="308" spans="1:20" x14ac:dyDescent="0.25">
      <c r="A308" s="67" t="s">
        <v>360</v>
      </c>
      <c r="B308" s="67" t="s">
        <v>208</v>
      </c>
      <c r="C308" s="67" t="s">
        <v>337</v>
      </c>
      <c r="D308" s="67" t="s">
        <v>209</v>
      </c>
      <c r="E308" s="67" t="s">
        <v>115</v>
      </c>
      <c r="F308" s="67" t="s">
        <v>55</v>
      </c>
      <c r="G308" s="67" t="s">
        <v>128</v>
      </c>
      <c r="H308" s="67" t="s">
        <v>344</v>
      </c>
      <c r="I308">
        <v>337681</v>
      </c>
      <c r="J308" s="68">
        <v>37865.670851580297</v>
      </c>
      <c r="K308" s="69"/>
      <c r="L308" s="70"/>
      <c r="M308" s="71"/>
      <c r="N308" s="72">
        <v>0.72</v>
      </c>
      <c r="O308" s="73">
        <v>0.67859999999999998</v>
      </c>
      <c r="Q308" s="72">
        <v>0</v>
      </c>
      <c r="R308" s="71">
        <v>0</v>
      </c>
      <c r="S308" s="62">
        <f t="shared" si="4"/>
        <v>0</v>
      </c>
      <c r="T308" s="74">
        <v>44623.853001273099</v>
      </c>
    </row>
    <row r="309" spans="1:20" x14ac:dyDescent="0.25">
      <c r="A309" s="67" t="s">
        <v>360</v>
      </c>
      <c r="B309" s="67" t="s">
        <v>208</v>
      </c>
      <c r="C309" s="67" t="s">
        <v>210</v>
      </c>
      <c r="D309" s="67" t="s">
        <v>134</v>
      </c>
      <c r="E309" s="67" t="s">
        <v>115</v>
      </c>
      <c r="F309" s="67" t="s">
        <v>55</v>
      </c>
      <c r="G309" s="67" t="s">
        <v>128</v>
      </c>
      <c r="H309" s="67" t="s">
        <v>344</v>
      </c>
      <c r="I309">
        <v>16228</v>
      </c>
      <c r="J309" s="68">
        <v>37865.670851580297</v>
      </c>
      <c r="K309" s="69"/>
      <c r="L309" s="70"/>
      <c r="M309" s="71"/>
      <c r="N309" s="72">
        <v>0.41</v>
      </c>
      <c r="O309" s="73">
        <v>0.38642500000000002</v>
      </c>
      <c r="Q309" s="72">
        <v>0</v>
      </c>
      <c r="R309" s="71">
        <v>0</v>
      </c>
      <c r="S309" s="62">
        <f t="shared" si="4"/>
        <v>0</v>
      </c>
      <c r="T309" s="74">
        <v>44623.853001273099</v>
      </c>
    </row>
    <row r="310" spans="1:20" x14ac:dyDescent="0.25">
      <c r="A310" s="67" t="s">
        <v>360</v>
      </c>
      <c r="B310" s="67" t="s">
        <v>208</v>
      </c>
      <c r="C310" s="67" t="s">
        <v>338</v>
      </c>
      <c r="D310" s="67" t="s">
        <v>124</v>
      </c>
      <c r="E310" s="67" t="s">
        <v>115</v>
      </c>
      <c r="F310" s="67" t="s">
        <v>55</v>
      </c>
      <c r="G310" s="67" t="s">
        <v>13</v>
      </c>
      <c r="H310" s="67" t="s">
        <v>344</v>
      </c>
      <c r="I310">
        <v>465012</v>
      </c>
      <c r="J310" s="68">
        <v>37865.670851580297</v>
      </c>
      <c r="K310" s="69">
        <v>13369671.851975</v>
      </c>
      <c r="L310" s="70"/>
      <c r="M310" s="71">
        <v>2.8322064498529E-3</v>
      </c>
      <c r="N310" s="72">
        <v>0.66</v>
      </c>
      <c r="O310" s="73">
        <v>0.62204999999999999</v>
      </c>
      <c r="P310">
        <v>1317</v>
      </c>
      <c r="Q310" s="72">
        <v>819.24</v>
      </c>
      <c r="R310" s="71">
        <v>16.18</v>
      </c>
      <c r="S310" s="62">
        <f t="shared" si="4"/>
        <v>835.42</v>
      </c>
      <c r="T310" s="74">
        <v>44623.853001273099</v>
      </c>
    </row>
    <row r="311" spans="1:20" x14ac:dyDescent="0.25">
      <c r="A311" s="67" t="s">
        <v>360</v>
      </c>
      <c r="B311" s="67" t="s">
        <v>208</v>
      </c>
      <c r="C311" s="67" t="s">
        <v>211</v>
      </c>
      <c r="D311" s="67" t="s">
        <v>122</v>
      </c>
      <c r="E311" s="67" t="s">
        <v>115</v>
      </c>
      <c r="F311" s="67" t="s">
        <v>55</v>
      </c>
      <c r="G311" s="67" t="s">
        <v>128</v>
      </c>
      <c r="H311" s="67" t="s">
        <v>344</v>
      </c>
      <c r="I311">
        <v>126155</v>
      </c>
      <c r="J311" s="68">
        <v>37865.670851580297</v>
      </c>
      <c r="K311" s="69"/>
      <c r="L311" s="70"/>
      <c r="M311" s="71"/>
      <c r="N311" s="72">
        <v>0.54</v>
      </c>
      <c r="O311" s="73">
        <v>0.50895000000000001</v>
      </c>
      <c r="Q311" s="72">
        <v>0</v>
      </c>
      <c r="R311" s="71">
        <v>0</v>
      </c>
      <c r="S311" s="62">
        <f t="shared" si="4"/>
        <v>0</v>
      </c>
      <c r="T311" s="74">
        <v>44623.853001273099</v>
      </c>
    </row>
    <row r="312" spans="1:20" x14ac:dyDescent="0.25">
      <c r="A312" s="67" t="s">
        <v>360</v>
      </c>
      <c r="B312" s="67" t="s">
        <v>208</v>
      </c>
      <c r="C312" s="67" t="s">
        <v>212</v>
      </c>
      <c r="D312" s="67" t="s">
        <v>114</v>
      </c>
      <c r="E312" s="67" t="s">
        <v>120</v>
      </c>
      <c r="F312" s="67" t="s">
        <v>55</v>
      </c>
      <c r="G312" s="67" t="s">
        <v>128</v>
      </c>
      <c r="H312" s="67" t="s">
        <v>344</v>
      </c>
      <c r="I312">
        <v>18481</v>
      </c>
      <c r="J312" s="68">
        <v>37865.670851580297</v>
      </c>
      <c r="K312" s="69"/>
      <c r="L312" s="70"/>
      <c r="M312" s="71"/>
      <c r="N312" s="72">
        <v>7.26</v>
      </c>
      <c r="O312" s="73">
        <v>6.8243999999999998</v>
      </c>
      <c r="Q312" s="72">
        <v>0</v>
      </c>
      <c r="R312" s="71">
        <v>0</v>
      </c>
      <c r="S312" s="62">
        <f t="shared" si="4"/>
        <v>0</v>
      </c>
      <c r="T312" s="74">
        <v>44623.853001273099</v>
      </c>
    </row>
    <row r="313" spans="1:20" x14ac:dyDescent="0.25">
      <c r="A313" s="67" t="s">
        <v>360</v>
      </c>
      <c r="B313" s="67" t="s">
        <v>208</v>
      </c>
      <c r="C313" s="67" t="s">
        <v>213</v>
      </c>
      <c r="D313" s="67" t="s">
        <v>134</v>
      </c>
      <c r="E313" s="67" t="s">
        <v>120</v>
      </c>
      <c r="F313" s="67" t="s">
        <v>55</v>
      </c>
      <c r="G313" s="67" t="s">
        <v>128</v>
      </c>
      <c r="H313" s="67" t="s">
        <v>344</v>
      </c>
      <c r="I313">
        <v>5118</v>
      </c>
      <c r="J313" s="68">
        <v>37865.670851580297</v>
      </c>
      <c r="K313" s="69"/>
      <c r="L313" s="70"/>
      <c r="M313" s="71"/>
      <c r="N313" s="72">
        <v>4.0199999999999996</v>
      </c>
      <c r="O313" s="73">
        <v>3.7787999999999999</v>
      </c>
      <c r="Q313" s="72">
        <v>0</v>
      </c>
      <c r="R313" s="71">
        <v>0</v>
      </c>
      <c r="S313" s="62">
        <f t="shared" si="4"/>
        <v>0</v>
      </c>
      <c r="T313" s="74">
        <v>44623.853001273099</v>
      </c>
    </row>
    <row r="314" spans="1:20" x14ac:dyDescent="0.25">
      <c r="A314" s="67" t="s">
        <v>360</v>
      </c>
      <c r="B314" s="67" t="s">
        <v>208</v>
      </c>
      <c r="C314" s="67" t="s">
        <v>214</v>
      </c>
      <c r="D314" s="67" t="s">
        <v>122</v>
      </c>
      <c r="E314" s="67" t="s">
        <v>120</v>
      </c>
      <c r="F314" s="67" t="s">
        <v>55</v>
      </c>
      <c r="G314" s="67" t="s">
        <v>128</v>
      </c>
      <c r="H314" s="67" t="s">
        <v>344</v>
      </c>
      <c r="I314">
        <v>30157</v>
      </c>
      <c r="J314" s="68">
        <v>37865.670851580297</v>
      </c>
      <c r="K314" s="69"/>
      <c r="L314" s="70"/>
      <c r="M314" s="71"/>
      <c r="N314" s="72">
        <v>5.89</v>
      </c>
      <c r="O314" s="73">
        <v>5.5366</v>
      </c>
      <c r="Q314" s="72">
        <v>0</v>
      </c>
      <c r="R314" s="71">
        <v>0</v>
      </c>
      <c r="S314" s="62">
        <f t="shared" si="4"/>
        <v>0</v>
      </c>
      <c r="T314" s="74">
        <v>44623.853001273099</v>
      </c>
    </row>
    <row r="315" spans="1:20" x14ac:dyDescent="0.25">
      <c r="A315" s="67" t="s">
        <v>360</v>
      </c>
      <c r="B315" s="67" t="s">
        <v>208</v>
      </c>
      <c r="C315" s="67" t="s">
        <v>215</v>
      </c>
      <c r="D315" s="67" t="s">
        <v>114</v>
      </c>
      <c r="E315" s="67" t="s">
        <v>125</v>
      </c>
      <c r="F315" s="67" t="s">
        <v>55</v>
      </c>
      <c r="G315" s="67" t="s">
        <v>128</v>
      </c>
      <c r="H315" s="67" t="s">
        <v>344</v>
      </c>
      <c r="I315">
        <v>7190</v>
      </c>
      <c r="J315" s="68">
        <v>37865.670851580297</v>
      </c>
      <c r="K315" s="69"/>
      <c r="L315" s="70"/>
      <c r="M315" s="71"/>
      <c r="N315" s="72">
        <v>7.58</v>
      </c>
      <c r="O315" s="73">
        <v>7.1252000000000004</v>
      </c>
      <c r="Q315" s="72">
        <v>0</v>
      </c>
      <c r="R315" s="71">
        <v>0</v>
      </c>
      <c r="S315" s="62">
        <f t="shared" si="4"/>
        <v>0</v>
      </c>
      <c r="T315" s="74">
        <v>44623.853001273099</v>
      </c>
    </row>
    <row r="316" spans="1:20" x14ac:dyDescent="0.25">
      <c r="A316" s="67" t="s">
        <v>360</v>
      </c>
      <c r="B316" s="67" t="s">
        <v>208</v>
      </c>
      <c r="C316" s="67" t="s">
        <v>216</v>
      </c>
      <c r="D316" s="67" t="s">
        <v>124</v>
      </c>
      <c r="E316" s="67" t="s">
        <v>125</v>
      </c>
      <c r="F316" s="67" t="s">
        <v>55</v>
      </c>
      <c r="G316" s="67" t="s">
        <v>13</v>
      </c>
      <c r="H316" s="67" t="s">
        <v>344</v>
      </c>
      <c r="I316">
        <v>21826</v>
      </c>
      <c r="J316" s="68">
        <v>37865.670851580297</v>
      </c>
      <c r="K316" s="69">
        <v>13369671.851975</v>
      </c>
      <c r="L316" s="70"/>
      <c r="M316" s="71">
        <v>2.8322064498529E-3</v>
      </c>
      <c r="N316" s="72">
        <v>8.7899999999999991</v>
      </c>
      <c r="O316" s="73">
        <v>8.2626000000000008</v>
      </c>
      <c r="P316">
        <v>61</v>
      </c>
      <c r="Q316" s="72">
        <v>504.02</v>
      </c>
      <c r="R316" s="71">
        <v>0</v>
      </c>
      <c r="S316" s="62">
        <f t="shared" si="4"/>
        <v>504.02</v>
      </c>
      <c r="T316" s="74">
        <v>44623.853001273099</v>
      </c>
    </row>
    <row r="317" spans="1:20" x14ac:dyDescent="0.25">
      <c r="A317" s="67" t="s">
        <v>360</v>
      </c>
      <c r="B317" s="67" t="s">
        <v>208</v>
      </c>
      <c r="C317" s="67" t="s">
        <v>217</v>
      </c>
      <c r="D317" s="67" t="s">
        <v>122</v>
      </c>
      <c r="E317" s="67" t="s">
        <v>125</v>
      </c>
      <c r="F317" s="67" t="s">
        <v>55</v>
      </c>
      <c r="G317" s="67" t="s">
        <v>128</v>
      </c>
      <c r="H317" s="67" t="s">
        <v>344</v>
      </c>
      <c r="I317">
        <v>10037</v>
      </c>
      <c r="J317" s="68">
        <v>37865.670851580297</v>
      </c>
      <c r="K317" s="69"/>
      <c r="L317" s="70"/>
      <c r="M317" s="71"/>
      <c r="N317" s="72">
        <v>7.82</v>
      </c>
      <c r="O317" s="73">
        <v>7.3507999999999996</v>
      </c>
      <c r="Q317" s="72">
        <v>0</v>
      </c>
      <c r="R317" s="71">
        <v>0</v>
      </c>
      <c r="S317" s="62">
        <f t="shared" si="4"/>
        <v>0</v>
      </c>
      <c r="T317" s="74">
        <v>44623.853001273099</v>
      </c>
    </row>
    <row r="318" spans="1:20" x14ac:dyDescent="0.25">
      <c r="A318" s="67" t="s">
        <v>361</v>
      </c>
      <c r="B318" s="67" t="s">
        <v>208</v>
      </c>
      <c r="C318" s="67" t="s">
        <v>336</v>
      </c>
      <c r="D318" s="67" t="s">
        <v>114</v>
      </c>
      <c r="E318" s="67" t="s">
        <v>115</v>
      </c>
      <c r="F318" s="67" t="s">
        <v>55</v>
      </c>
      <c r="G318" s="67" t="s">
        <v>13</v>
      </c>
      <c r="H318" s="67" t="s">
        <v>344</v>
      </c>
      <c r="I318">
        <v>110364</v>
      </c>
      <c r="J318" s="68">
        <v>342260.07372401602</v>
      </c>
      <c r="K318" s="69">
        <v>12012763.768676201</v>
      </c>
      <c r="L318" s="70"/>
      <c r="M318" s="71">
        <v>2.8491368041089302E-2</v>
      </c>
      <c r="N318" s="72">
        <v>0.61</v>
      </c>
      <c r="O318" s="73">
        <v>0.57492500000000002</v>
      </c>
      <c r="P318">
        <v>3144</v>
      </c>
      <c r="Q318" s="72">
        <v>1807.56</v>
      </c>
      <c r="R318" s="71">
        <v>51.75</v>
      </c>
      <c r="S318" s="62">
        <f t="shared" si="4"/>
        <v>1859.31</v>
      </c>
      <c r="T318" s="74">
        <v>44623.853001273099</v>
      </c>
    </row>
    <row r="319" spans="1:20" x14ac:dyDescent="0.25">
      <c r="A319" s="67" t="s">
        <v>361</v>
      </c>
      <c r="B319" s="67" t="s">
        <v>208</v>
      </c>
      <c r="C319" s="67" t="s">
        <v>337</v>
      </c>
      <c r="D319" s="67" t="s">
        <v>209</v>
      </c>
      <c r="E319" s="67" t="s">
        <v>115</v>
      </c>
      <c r="F319" s="67" t="s">
        <v>55</v>
      </c>
      <c r="G319" s="67" t="s">
        <v>13</v>
      </c>
      <c r="H319" s="67" t="s">
        <v>344</v>
      </c>
      <c r="I319">
        <v>337681</v>
      </c>
      <c r="J319" s="68">
        <v>342260.07372401602</v>
      </c>
      <c r="K319" s="69">
        <v>14082686.2333414</v>
      </c>
      <c r="L319" s="70"/>
      <c r="M319" s="71">
        <v>2.4303607142343302E-2</v>
      </c>
      <c r="N319" s="72">
        <v>0.72</v>
      </c>
      <c r="O319" s="73">
        <v>0.67859999999999998</v>
      </c>
      <c r="P319">
        <v>8206</v>
      </c>
      <c r="Q319" s="72">
        <v>5568.59</v>
      </c>
      <c r="R319" s="71">
        <v>166.26</v>
      </c>
      <c r="S319" s="62">
        <f t="shared" si="4"/>
        <v>5734.85</v>
      </c>
      <c r="T319" s="74">
        <v>44623.853001273099</v>
      </c>
    </row>
    <row r="320" spans="1:20" x14ac:dyDescent="0.25">
      <c r="A320" s="67" t="s">
        <v>361</v>
      </c>
      <c r="B320" s="67" t="s">
        <v>208</v>
      </c>
      <c r="C320" s="67" t="s">
        <v>210</v>
      </c>
      <c r="D320" s="67" t="s">
        <v>134</v>
      </c>
      <c r="E320" s="67" t="s">
        <v>115</v>
      </c>
      <c r="F320" s="67" t="s">
        <v>55</v>
      </c>
      <c r="G320" s="67" t="s">
        <v>128</v>
      </c>
      <c r="H320" s="67" t="s">
        <v>344</v>
      </c>
      <c r="I320">
        <v>16228</v>
      </c>
      <c r="J320" s="68">
        <v>342260.07372401602</v>
      </c>
      <c r="K320" s="69"/>
      <c r="L320" s="70"/>
      <c r="M320" s="71"/>
      <c r="N320" s="72">
        <v>0.41</v>
      </c>
      <c r="O320" s="73">
        <v>0.38642500000000002</v>
      </c>
      <c r="Q320" s="72">
        <v>0</v>
      </c>
      <c r="R320" s="71">
        <v>0</v>
      </c>
      <c r="S320" s="62">
        <f t="shared" si="4"/>
        <v>0</v>
      </c>
      <c r="T320" s="74">
        <v>44623.853001273099</v>
      </c>
    </row>
    <row r="321" spans="1:20" x14ac:dyDescent="0.25">
      <c r="A321" s="67" t="s">
        <v>361</v>
      </c>
      <c r="B321" s="67" t="s">
        <v>208</v>
      </c>
      <c r="C321" s="67" t="s">
        <v>338</v>
      </c>
      <c r="D321" s="67" t="s">
        <v>124</v>
      </c>
      <c r="E321" s="67" t="s">
        <v>115</v>
      </c>
      <c r="F321" s="67" t="s">
        <v>55</v>
      </c>
      <c r="G321" s="67" t="s">
        <v>128</v>
      </c>
      <c r="H321" s="67" t="s">
        <v>344</v>
      </c>
      <c r="I321">
        <v>465012</v>
      </c>
      <c r="J321" s="68">
        <v>342260.07372401602</v>
      </c>
      <c r="K321" s="69"/>
      <c r="L321" s="70"/>
      <c r="M321" s="71"/>
      <c r="N321" s="72">
        <v>0.66</v>
      </c>
      <c r="O321" s="73">
        <v>0.62204999999999999</v>
      </c>
      <c r="Q321" s="72">
        <v>0</v>
      </c>
      <c r="R321" s="71">
        <v>0</v>
      </c>
      <c r="S321" s="62">
        <f t="shared" si="4"/>
        <v>0</v>
      </c>
      <c r="T321" s="74">
        <v>44623.853001273099</v>
      </c>
    </row>
    <row r="322" spans="1:20" x14ac:dyDescent="0.25">
      <c r="A322" s="67" t="s">
        <v>361</v>
      </c>
      <c r="B322" s="67" t="s">
        <v>208</v>
      </c>
      <c r="C322" s="67" t="s">
        <v>211</v>
      </c>
      <c r="D322" s="67" t="s">
        <v>122</v>
      </c>
      <c r="E322" s="67" t="s">
        <v>115</v>
      </c>
      <c r="F322" s="67" t="s">
        <v>55</v>
      </c>
      <c r="G322" s="67" t="s">
        <v>13</v>
      </c>
      <c r="H322" s="67" t="s">
        <v>344</v>
      </c>
      <c r="I322">
        <v>126155</v>
      </c>
      <c r="J322" s="68">
        <v>342260.07372401602</v>
      </c>
      <c r="K322" s="69">
        <v>11399491.870128101</v>
      </c>
      <c r="L322" s="70"/>
      <c r="M322" s="71">
        <v>3.0024151744946902E-2</v>
      </c>
      <c r="N322" s="72">
        <v>0.54</v>
      </c>
      <c r="O322" s="73">
        <v>0.50895000000000001</v>
      </c>
      <c r="P322">
        <v>3787</v>
      </c>
      <c r="Q322" s="72">
        <v>1927.39</v>
      </c>
      <c r="R322" s="71">
        <v>75.84</v>
      </c>
      <c r="S322" s="62">
        <f t="shared" si="4"/>
        <v>2003.23</v>
      </c>
      <c r="T322" s="74">
        <v>44623.853001273099</v>
      </c>
    </row>
    <row r="323" spans="1:20" x14ac:dyDescent="0.25">
      <c r="A323" s="67" t="s">
        <v>361</v>
      </c>
      <c r="B323" s="67" t="s">
        <v>208</v>
      </c>
      <c r="C323" s="67" t="s">
        <v>212</v>
      </c>
      <c r="D323" s="67" t="s">
        <v>114</v>
      </c>
      <c r="E323" s="67" t="s">
        <v>120</v>
      </c>
      <c r="F323" s="67" t="s">
        <v>55</v>
      </c>
      <c r="G323" s="67" t="s">
        <v>13</v>
      </c>
      <c r="H323" s="67" t="s">
        <v>344</v>
      </c>
      <c r="I323">
        <v>18481</v>
      </c>
      <c r="J323" s="68">
        <v>342260.07372401602</v>
      </c>
      <c r="K323" s="69">
        <v>12012763.768676201</v>
      </c>
      <c r="L323" s="70"/>
      <c r="M323" s="71">
        <v>2.8491368041089302E-2</v>
      </c>
      <c r="N323" s="72">
        <v>7.26</v>
      </c>
      <c r="O323" s="73">
        <v>6.8243999999999998</v>
      </c>
      <c r="P323">
        <v>526</v>
      </c>
      <c r="Q323" s="72">
        <v>3589.63</v>
      </c>
      <c r="R323" s="71">
        <v>-20.46</v>
      </c>
      <c r="S323" s="62">
        <f t="shared" ref="S323:S386" si="5">SUM(Q323:R323)</f>
        <v>3569.17</v>
      </c>
      <c r="T323" s="74">
        <v>44623.853001273099</v>
      </c>
    </row>
    <row r="324" spans="1:20" x14ac:dyDescent="0.25">
      <c r="A324" s="67" t="s">
        <v>361</v>
      </c>
      <c r="B324" s="67" t="s">
        <v>208</v>
      </c>
      <c r="C324" s="67" t="s">
        <v>213</v>
      </c>
      <c r="D324" s="67" t="s">
        <v>134</v>
      </c>
      <c r="E324" s="67" t="s">
        <v>120</v>
      </c>
      <c r="F324" s="67" t="s">
        <v>55</v>
      </c>
      <c r="G324" s="67" t="s">
        <v>128</v>
      </c>
      <c r="H324" s="67" t="s">
        <v>344</v>
      </c>
      <c r="I324">
        <v>5118</v>
      </c>
      <c r="J324" s="68">
        <v>342260.07372401602</v>
      </c>
      <c r="K324" s="69"/>
      <c r="L324" s="70"/>
      <c r="M324" s="71"/>
      <c r="N324" s="72">
        <v>4.0199999999999996</v>
      </c>
      <c r="O324" s="73">
        <v>3.7787999999999999</v>
      </c>
      <c r="Q324" s="72">
        <v>0</v>
      </c>
      <c r="R324" s="71">
        <v>0</v>
      </c>
      <c r="S324" s="62">
        <f t="shared" si="5"/>
        <v>0</v>
      </c>
      <c r="T324" s="74">
        <v>44623.853001273099</v>
      </c>
    </row>
    <row r="325" spans="1:20" x14ac:dyDescent="0.25">
      <c r="A325" s="67" t="s">
        <v>361</v>
      </c>
      <c r="B325" s="67" t="s">
        <v>208</v>
      </c>
      <c r="C325" s="67" t="s">
        <v>214</v>
      </c>
      <c r="D325" s="67" t="s">
        <v>122</v>
      </c>
      <c r="E325" s="67" t="s">
        <v>120</v>
      </c>
      <c r="F325" s="67" t="s">
        <v>55</v>
      </c>
      <c r="G325" s="67" t="s">
        <v>13</v>
      </c>
      <c r="H325" s="67" t="s">
        <v>344</v>
      </c>
      <c r="I325">
        <v>30157</v>
      </c>
      <c r="J325" s="68">
        <v>342260.07372401602</v>
      </c>
      <c r="K325" s="69">
        <v>11399491.870128101</v>
      </c>
      <c r="L325" s="70"/>
      <c r="M325" s="71">
        <v>3.0024151744946902E-2</v>
      </c>
      <c r="N325" s="72">
        <v>5.89</v>
      </c>
      <c r="O325" s="73">
        <v>5.5366</v>
      </c>
      <c r="P325">
        <v>905</v>
      </c>
      <c r="Q325" s="72">
        <v>5010.62</v>
      </c>
      <c r="R325" s="71">
        <v>-27.68</v>
      </c>
      <c r="S325" s="62">
        <f t="shared" si="5"/>
        <v>4982.9399999999996</v>
      </c>
      <c r="T325" s="74">
        <v>44623.853001273099</v>
      </c>
    </row>
    <row r="326" spans="1:20" x14ac:dyDescent="0.25">
      <c r="A326" s="67" t="s">
        <v>361</v>
      </c>
      <c r="B326" s="67" t="s">
        <v>208</v>
      </c>
      <c r="C326" s="67" t="s">
        <v>215</v>
      </c>
      <c r="D326" s="67" t="s">
        <v>114</v>
      </c>
      <c r="E326" s="67" t="s">
        <v>125</v>
      </c>
      <c r="F326" s="67" t="s">
        <v>55</v>
      </c>
      <c r="G326" s="67" t="s">
        <v>13</v>
      </c>
      <c r="H326" s="67" t="s">
        <v>344</v>
      </c>
      <c r="I326">
        <v>7190</v>
      </c>
      <c r="J326" s="68">
        <v>342260.07372401602</v>
      </c>
      <c r="K326" s="69">
        <v>12012763.768676201</v>
      </c>
      <c r="L326" s="70"/>
      <c r="M326" s="71">
        <v>2.8491368041089302E-2</v>
      </c>
      <c r="N326" s="72">
        <v>7.58</v>
      </c>
      <c r="O326" s="73">
        <v>7.1252000000000004</v>
      </c>
      <c r="P326">
        <v>204</v>
      </c>
      <c r="Q326" s="72">
        <v>1453.54</v>
      </c>
      <c r="R326" s="71">
        <v>21.37</v>
      </c>
      <c r="S326" s="62">
        <f t="shared" si="5"/>
        <v>1474.9099999999999</v>
      </c>
      <c r="T326" s="74">
        <v>44623.853001273099</v>
      </c>
    </row>
    <row r="327" spans="1:20" x14ac:dyDescent="0.25">
      <c r="A327" s="67" t="s">
        <v>361</v>
      </c>
      <c r="B327" s="67" t="s">
        <v>208</v>
      </c>
      <c r="C327" s="67" t="s">
        <v>216</v>
      </c>
      <c r="D327" s="67" t="s">
        <v>124</v>
      </c>
      <c r="E327" s="67" t="s">
        <v>125</v>
      </c>
      <c r="F327" s="67" t="s">
        <v>55</v>
      </c>
      <c r="G327" s="67" t="s">
        <v>128</v>
      </c>
      <c r="H327" s="67" t="s">
        <v>344</v>
      </c>
      <c r="I327">
        <v>21826</v>
      </c>
      <c r="J327" s="68">
        <v>342260.07372401602</v>
      </c>
      <c r="K327" s="69"/>
      <c r="L327" s="70"/>
      <c r="M327" s="71"/>
      <c r="N327" s="72">
        <v>8.7899999999999991</v>
      </c>
      <c r="O327" s="73">
        <v>8.2626000000000008</v>
      </c>
      <c r="Q327" s="72">
        <v>0</v>
      </c>
      <c r="R327" s="71">
        <v>0</v>
      </c>
      <c r="S327" s="62">
        <f t="shared" si="5"/>
        <v>0</v>
      </c>
      <c r="T327" s="74">
        <v>44623.853001273099</v>
      </c>
    </row>
    <row r="328" spans="1:20" x14ac:dyDescent="0.25">
      <c r="A328" s="67" t="s">
        <v>361</v>
      </c>
      <c r="B328" s="67" t="s">
        <v>208</v>
      </c>
      <c r="C328" s="67" t="s">
        <v>217</v>
      </c>
      <c r="D328" s="67" t="s">
        <v>122</v>
      </c>
      <c r="E328" s="67" t="s">
        <v>125</v>
      </c>
      <c r="F328" s="67" t="s">
        <v>55</v>
      </c>
      <c r="G328" s="67" t="s">
        <v>13</v>
      </c>
      <c r="H328" s="67" t="s">
        <v>344</v>
      </c>
      <c r="I328">
        <v>10037</v>
      </c>
      <c r="J328" s="68">
        <v>342260.07372401602</v>
      </c>
      <c r="K328" s="69">
        <v>11399491.870128101</v>
      </c>
      <c r="L328" s="70"/>
      <c r="M328" s="71">
        <v>3.0024151744946902E-2</v>
      </c>
      <c r="N328" s="72">
        <v>7.82</v>
      </c>
      <c r="O328" s="73">
        <v>7.3507999999999996</v>
      </c>
      <c r="P328">
        <v>301</v>
      </c>
      <c r="Q328" s="72">
        <v>2212.59</v>
      </c>
      <c r="R328" s="71">
        <v>0</v>
      </c>
      <c r="S328" s="62">
        <f t="shared" si="5"/>
        <v>2212.59</v>
      </c>
      <c r="T328" s="74">
        <v>44623.853001273099</v>
      </c>
    </row>
    <row r="329" spans="1:20" x14ac:dyDescent="0.25">
      <c r="A329" s="67" t="s">
        <v>362</v>
      </c>
      <c r="B329" s="67" t="s">
        <v>208</v>
      </c>
      <c r="C329" s="67" t="s">
        <v>336</v>
      </c>
      <c r="D329" s="67" t="s">
        <v>114</v>
      </c>
      <c r="E329" s="67" t="s">
        <v>115</v>
      </c>
      <c r="F329" s="67" t="s">
        <v>55</v>
      </c>
      <c r="G329" s="67" t="s">
        <v>128</v>
      </c>
      <c r="H329" s="67" t="s">
        <v>344</v>
      </c>
      <c r="I329">
        <v>110364</v>
      </c>
      <c r="J329" s="68">
        <v>3090.0413671523702</v>
      </c>
      <c r="K329" s="69"/>
      <c r="L329" s="70"/>
      <c r="M329" s="71"/>
      <c r="N329" s="72">
        <v>0.61</v>
      </c>
      <c r="O329" s="73">
        <v>0.57492500000000002</v>
      </c>
      <c r="Q329" s="72">
        <v>0</v>
      </c>
      <c r="R329" s="71">
        <v>0</v>
      </c>
      <c r="S329" s="62">
        <f t="shared" si="5"/>
        <v>0</v>
      </c>
      <c r="T329" s="74">
        <v>44623.853001273099</v>
      </c>
    </row>
    <row r="330" spans="1:20" x14ac:dyDescent="0.25">
      <c r="A330" s="67" t="s">
        <v>362</v>
      </c>
      <c r="B330" s="67" t="s">
        <v>208</v>
      </c>
      <c r="C330" s="67" t="s">
        <v>337</v>
      </c>
      <c r="D330" s="67" t="s">
        <v>209</v>
      </c>
      <c r="E330" s="67" t="s">
        <v>115</v>
      </c>
      <c r="F330" s="67" t="s">
        <v>55</v>
      </c>
      <c r="G330" s="67" t="s">
        <v>128</v>
      </c>
      <c r="H330" s="67" t="s">
        <v>344</v>
      </c>
      <c r="I330">
        <v>337681</v>
      </c>
      <c r="J330" s="68">
        <v>3090.0413671523702</v>
      </c>
      <c r="K330" s="69"/>
      <c r="L330" s="70"/>
      <c r="M330" s="71"/>
      <c r="N330" s="72">
        <v>0.72</v>
      </c>
      <c r="O330" s="73">
        <v>0.67859999999999998</v>
      </c>
      <c r="Q330" s="72">
        <v>0</v>
      </c>
      <c r="R330" s="71">
        <v>0</v>
      </c>
      <c r="S330" s="62">
        <f t="shared" si="5"/>
        <v>0</v>
      </c>
      <c r="T330" s="74">
        <v>44623.853001273099</v>
      </c>
    </row>
    <row r="331" spans="1:20" x14ac:dyDescent="0.25">
      <c r="A331" s="67" t="s">
        <v>362</v>
      </c>
      <c r="B331" s="67" t="s">
        <v>208</v>
      </c>
      <c r="C331" s="67" t="s">
        <v>210</v>
      </c>
      <c r="D331" s="67" t="s">
        <v>134</v>
      </c>
      <c r="E331" s="67" t="s">
        <v>115</v>
      </c>
      <c r="F331" s="67" t="s">
        <v>55</v>
      </c>
      <c r="G331" s="67" t="s">
        <v>128</v>
      </c>
      <c r="H331" s="67" t="s">
        <v>344</v>
      </c>
      <c r="I331">
        <v>16228</v>
      </c>
      <c r="J331" s="68">
        <v>3090.0413671523702</v>
      </c>
      <c r="K331" s="69"/>
      <c r="L331" s="70"/>
      <c r="M331" s="71"/>
      <c r="N331" s="72">
        <v>0.41</v>
      </c>
      <c r="O331" s="73">
        <v>0.38642500000000002</v>
      </c>
      <c r="Q331" s="72">
        <v>0</v>
      </c>
      <c r="R331" s="71">
        <v>0</v>
      </c>
      <c r="S331" s="62">
        <f t="shared" si="5"/>
        <v>0</v>
      </c>
      <c r="T331" s="74">
        <v>44623.853001273099</v>
      </c>
    </row>
    <row r="332" spans="1:20" x14ac:dyDescent="0.25">
      <c r="A332" s="67" t="s">
        <v>362</v>
      </c>
      <c r="B332" s="67" t="s">
        <v>208</v>
      </c>
      <c r="C332" s="67" t="s">
        <v>338</v>
      </c>
      <c r="D332" s="67" t="s">
        <v>124</v>
      </c>
      <c r="E332" s="67" t="s">
        <v>115</v>
      </c>
      <c r="F332" s="67" t="s">
        <v>55</v>
      </c>
      <c r="G332" s="67" t="s">
        <v>128</v>
      </c>
      <c r="H332" s="67" t="s">
        <v>344</v>
      </c>
      <c r="I332">
        <v>465012</v>
      </c>
      <c r="J332" s="68">
        <v>3090.0413671523702</v>
      </c>
      <c r="K332" s="69"/>
      <c r="L332" s="70"/>
      <c r="M332" s="71"/>
      <c r="N332" s="72">
        <v>0.66</v>
      </c>
      <c r="O332" s="73">
        <v>0.62204999999999999</v>
      </c>
      <c r="Q332" s="72">
        <v>0</v>
      </c>
      <c r="R332" s="71">
        <v>0</v>
      </c>
      <c r="S332" s="62">
        <f t="shared" si="5"/>
        <v>0</v>
      </c>
      <c r="T332" s="74">
        <v>44623.853001273099</v>
      </c>
    </row>
    <row r="333" spans="1:20" x14ac:dyDescent="0.25">
      <c r="A333" s="67" t="s">
        <v>362</v>
      </c>
      <c r="B333" s="67" t="s">
        <v>208</v>
      </c>
      <c r="C333" s="67" t="s">
        <v>211</v>
      </c>
      <c r="D333" s="67" t="s">
        <v>122</v>
      </c>
      <c r="E333" s="67" t="s">
        <v>115</v>
      </c>
      <c r="F333" s="67" t="s">
        <v>55</v>
      </c>
      <c r="G333" s="67" t="s">
        <v>128</v>
      </c>
      <c r="H333" s="67" t="s">
        <v>344</v>
      </c>
      <c r="I333">
        <v>126155</v>
      </c>
      <c r="J333" s="68">
        <v>3090.0413671523702</v>
      </c>
      <c r="K333" s="69"/>
      <c r="L333" s="70"/>
      <c r="M333" s="71"/>
      <c r="N333" s="72">
        <v>0.54</v>
      </c>
      <c r="O333" s="73">
        <v>0.50895000000000001</v>
      </c>
      <c r="Q333" s="72">
        <v>0</v>
      </c>
      <c r="R333" s="71">
        <v>0</v>
      </c>
      <c r="S333" s="62">
        <f t="shared" si="5"/>
        <v>0</v>
      </c>
      <c r="T333" s="74">
        <v>44623.853001273099</v>
      </c>
    </row>
    <row r="334" spans="1:20" x14ac:dyDescent="0.25">
      <c r="A334" s="67" t="s">
        <v>362</v>
      </c>
      <c r="B334" s="67" t="s">
        <v>208</v>
      </c>
      <c r="C334" s="67" t="s">
        <v>212</v>
      </c>
      <c r="D334" s="67" t="s">
        <v>114</v>
      </c>
      <c r="E334" s="67" t="s">
        <v>120</v>
      </c>
      <c r="F334" s="67" t="s">
        <v>55</v>
      </c>
      <c r="G334" s="67" t="s">
        <v>128</v>
      </c>
      <c r="H334" s="67" t="s">
        <v>344</v>
      </c>
      <c r="I334">
        <v>18481</v>
      </c>
      <c r="J334" s="68">
        <v>3090.0413671523702</v>
      </c>
      <c r="K334" s="69"/>
      <c r="L334" s="70"/>
      <c r="M334" s="71"/>
      <c r="N334" s="72">
        <v>7.26</v>
      </c>
      <c r="O334" s="73">
        <v>6.8243999999999998</v>
      </c>
      <c r="Q334" s="72">
        <v>0</v>
      </c>
      <c r="R334" s="71">
        <v>0</v>
      </c>
      <c r="S334" s="62">
        <f t="shared" si="5"/>
        <v>0</v>
      </c>
      <c r="T334" s="74">
        <v>44623.853001273099</v>
      </c>
    </row>
    <row r="335" spans="1:20" x14ac:dyDescent="0.25">
      <c r="A335" s="67" t="s">
        <v>362</v>
      </c>
      <c r="B335" s="67" t="s">
        <v>208</v>
      </c>
      <c r="C335" s="67" t="s">
        <v>213</v>
      </c>
      <c r="D335" s="67" t="s">
        <v>134</v>
      </c>
      <c r="E335" s="67" t="s">
        <v>120</v>
      </c>
      <c r="F335" s="67" t="s">
        <v>55</v>
      </c>
      <c r="G335" s="67" t="s">
        <v>128</v>
      </c>
      <c r="H335" s="67" t="s">
        <v>344</v>
      </c>
      <c r="I335">
        <v>5118</v>
      </c>
      <c r="J335" s="68">
        <v>3090.0413671523702</v>
      </c>
      <c r="K335" s="69"/>
      <c r="L335" s="70"/>
      <c r="M335" s="71"/>
      <c r="N335" s="72">
        <v>4.0199999999999996</v>
      </c>
      <c r="O335" s="73">
        <v>3.7787999999999999</v>
      </c>
      <c r="Q335" s="72">
        <v>0</v>
      </c>
      <c r="R335" s="71">
        <v>0</v>
      </c>
      <c r="S335" s="62">
        <f t="shared" si="5"/>
        <v>0</v>
      </c>
      <c r="T335" s="74">
        <v>44623.853001273099</v>
      </c>
    </row>
    <row r="336" spans="1:20" x14ac:dyDescent="0.25">
      <c r="A336" s="67" t="s">
        <v>362</v>
      </c>
      <c r="B336" s="67" t="s">
        <v>208</v>
      </c>
      <c r="C336" s="67" t="s">
        <v>214</v>
      </c>
      <c r="D336" s="67" t="s">
        <v>122</v>
      </c>
      <c r="E336" s="67" t="s">
        <v>120</v>
      </c>
      <c r="F336" s="67" t="s">
        <v>55</v>
      </c>
      <c r="G336" s="67" t="s">
        <v>128</v>
      </c>
      <c r="H336" s="67" t="s">
        <v>344</v>
      </c>
      <c r="I336">
        <v>30157</v>
      </c>
      <c r="J336" s="68">
        <v>3090.0413671523702</v>
      </c>
      <c r="K336" s="69"/>
      <c r="L336" s="70"/>
      <c r="M336" s="71"/>
      <c r="N336" s="72">
        <v>5.89</v>
      </c>
      <c r="O336" s="73">
        <v>5.5366</v>
      </c>
      <c r="Q336" s="72">
        <v>0</v>
      </c>
      <c r="R336" s="71">
        <v>0</v>
      </c>
      <c r="S336" s="62">
        <f t="shared" si="5"/>
        <v>0</v>
      </c>
      <c r="T336" s="74">
        <v>44623.853001273099</v>
      </c>
    </row>
    <row r="337" spans="1:20" x14ac:dyDescent="0.25">
      <c r="A337" s="67" t="s">
        <v>362</v>
      </c>
      <c r="B337" s="67" t="s">
        <v>208</v>
      </c>
      <c r="C337" s="67" t="s">
        <v>215</v>
      </c>
      <c r="D337" s="67" t="s">
        <v>114</v>
      </c>
      <c r="E337" s="67" t="s">
        <v>125</v>
      </c>
      <c r="F337" s="67" t="s">
        <v>55</v>
      </c>
      <c r="G337" s="67" t="s">
        <v>128</v>
      </c>
      <c r="H337" s="67" t="s">
        <v>344</v>
      </c>
      <c r="I337">
        <v>7190</v>
      </c>
      <c r="J337" s="68">
        <v>3090.0413671523702</v>
      </c>
      <c r="K337" s="69"/>
      <c r="L337" s="70"/>
      <c r="M337" s="71"/>
      <c r="N337" s="72">
        <v>7.58</v>
      </c>
      <c r="O337" s="73">
        <v>7.1252000000000004</v>
      </c>
      <c r="Q337" s="72">
        <v>0</v>
      </c>
      <c r="R337" s="71">
        <v>0</v>
      </c>
      <c r="S337" s="62">
        <f t="shared" si="5"/>
        <v>0</v>
      </c>
      <c r="T337" s="74">
        <v>44623.853001273099</v>
      </c>
    </row>
    <row r="338" spans="1:20" x14ac:dyDescent="0.25">
      <c r="A338" s="67" t="s">
        <v>362</v>
      </c>
      <c r="B338" s="67" t="s">
        <v>208</v>
      </c>
      <c r="C338" s="67" t="s">
        <v>216</v>
      </c>
      <c r="D338" s="67" t="s">
        <v>124</v>
      </c>
      <c r="E338" s="67" t="s">
        <v>125</v>
      </c>
      <c r="F338" s="67" t="s">
        <v>55</v>
      </c>
      <c r="G338" s="67" t="s">
        <v>128</v>
      </c>
      <c r="H338" s="67" t="s">
        <v>344</v>
      </c>
      <c r="I338">
        <v>21826</v>
      </c>
      <c r="J338" s="68">
        <v>3090.0413671523702</v>
      </c>
      <c r="K338" s="69"/>
      <c r="L338" s="70"/>
      <c r="M338" s="71"/>
      <c r="N338" s="72">
        <v>8.7899999999999991</v>
      </c>
      <c r="O338" s="73">
        <v>8.2626000000000008</v>
      </c>
      <c r="Q338" s="72">
        <v>0</v>
      </c>
      <c r="R338" s="71">
        <v>0</v>
      </c>
      <c r="S338" s="62">
        <f t="shared" si="5"/>
        <v>0</v>
      </c>
      <c r="T338" s="74">
        <v>44623.853001273099</v>
      </c>
    </row>
    <row r="339" spans="1:20" x14ac:dyDescent="0.25">
      <c r="A339" s="67" t="s">
        <v>362</v>
      </c>
      <c r="B339" s="67" t="s">
        <v>208</v>
      </c>
      <c r="C339" s="67" t="s">
        <v>217</v>
      </c>
      <c r="D339" s="67" t="s">
        <v>122</v>
      </c>
      <c r="E339" s="67" t="s">
        <v>125</v>
      </c>
      <c r="F339" s="67" t="s">
        <v>55</v>
      </c>
      <c r="G339" s="67" t="s">
        <v>128</v>
      </c>
      <c r="H339" s="67" t="s">
        <v>344</v>
      </c>
      <c r="I339">
        <v>10037</v>
      </c>
      <c r="J339" s="68">
        <v>3090.0413671523702</v>
      </c>
      <c r="K339" s="69"/>
      <c r="L339" s="70"/>
      <c r="M339" s="71"/>
      <c r="N339" s="72">
        <v>7.82</v>
      </c>
      <c r="O339" s="73">
        <v>7.3507999999999996</v>
      </c>
      <c r="Q339" s="72">
        <v>0</v>
      </c>
      <c r="R339" s="71">
        <v>0</v>
      </c>
      <c r="S339" s="62">
        <f t="shared" si="5"/>
        <v>0</v>
      </c>
      <c r="T339" s="74">
        <v>44623.853001273099</v>
      </c>
    </row>
    <row r="340" spans="1:20" x14ac:dyDescent="0.25">
      <c r="A340" s="67" t="s">
        <v>363</v>
      </c>
      <c r="B340" s="67" t="s">
        <v>208</v>
      </c>
      <c r="C340" s="67" t="s">
        <v>336</v>
      </c>
      <c r="D340" s="67" t="s">
        <v>114</v>
      </c>
      <c r="E340" s="67" t="s">
        <v>115</v>
      </c>
      <c r="F340" s="67" t="s">
        <v>55</v>
      </c>
      <c r="G340" s="67" t="s">
        <v>13</v>
      </c>
      <c r="H340" s="67" t="s">
        <v>344</v>
      </c>
      <c r="I340">
        <v>110364</v>
      </c>
      <c r="J340" s="68">
        <v>192342.41100127099</v>
      </c>
      <c r="K340" s="69">
        <v>12012763.768676201</v>
      </c>
      <c r="L340" s="70"/>
      <c r="M340" s="71">
        <v>1.6011503656037301E-2</v>
      </c>
      <c r="N340" s="72">
        <v>0.61</v>
      </c>
      <c r="O340" s="73">
        <v>0.57492500000000002</v>
      </c>
      <c r="P340">
        <v>1767</v>
      </c>
      <c r="Q340" s="72">
        <v>1015.89</v>
      </c>
      <c r="R340" s="71">
        <v>28.74</v>
      </c>
      <c r="S340" s="62">
        <f t="shared" si="5"/>
        <v>1044.6299999999999</v>
      </c>
      <c r="T340" s="74">
        <v>44623.853001273099</v>
      </c>
    </row>
    <row r="341" spans="1:20" x14ac:dyDescent="0.25">
      <c r="A341" s="67" t="s">
        <v>363</v>
      </c>
      <c r="B341" s="67" t="s">
        <v>208</v>
      </c>
      <c r="C341" s="67" t="s">
        <v>337</v>
      </c>
      <c r="D341" s="67" t="s">
        <v>209</v>
      </c>
      <c r="E341" s="67" t="s">
        <v>115</v>
      </c>
      <c r="F341" s="67" t="s">
        <v>55</v>
      </c>
      <c r="G341" s="67" t="s">
        <v>13</v>
      </c>
      <c r="H341" s="67" t="s">
        <v>344</v>
      </c>
      <c r="I341">
        <v>337681</v>
      </c>
      <c r="J341" s="68">
        <v>192342.41100127099</v>
      </c>
      <c r="K341" s="69">
        <v>14082686.2333414</v>
      </c>
      <c r="L341" s="70"/>
      <c r="M341" s="71">
        <v>1.3658076862203401E-2</v>
      </c>
      <c r="N341" s="72">
        <v>0.72</v>
      </c>
      <c r="O341" s="73">
        <v>0.67859999999999998</v>
      </c>
      <c r="P341">
        <v>4612</v>
      </c>
      <c r="Q341" s="72">
        <v>3129.7</v>
      </c>
      <c r="R341" s="71">
        <v>94.34</v>
      </c>
      <c r="S341" s="62">
        <f t="shared" si="5"/>
        <v>3224.04</v>
      </c>
      <c r="T341" s="74">
        <v>44623.853001273099</v>
      </c>
    </row>
    <row r="342" spans="1:20" x14ac:dyDescent="0.25">
      <c r="A342" s="67" t="s">
        <v>363</v>
      </c>
      <c r="B342" s="67" t="s">
        <v>208</v>
      </c>
      <c r="C342" s="67" t="s">
        <v>210</v>
      </c>
      <c r="D342" s="67" t="s">
        <v>134</v>
      </c>
      <c r="E342" s="67" t="s">
        <v>115</v>
      </c>
      <c r="F342" s="67" t="s">
        <v>55</v>
      </c>
      <c r="G342" s="67" t="s">
        <v>128</v>
      </c>
      <c r="H342" s="67" t="s">
        <v>344</v>
      </c>
      <c r="I342">
        <v>16228</v>
      </c>
      <c r="J342" s="68">
        <v>192342.41100127099</v>
      </c>
      <c r="K342" s="69"/>
      <c r="L342" s="70"/>
      <c r="M342" s="71"/>
      <c r="N342" s="72">
        <v>0.41</v>
      </c>
      <c r="O342" s="73">
        <v>0.38642500000000002</v>
      </c>
      <c r="Q342" s="72">
        <v>0</v>
      </c>
      <c r="R342" s="71">
        <v>0</v>
      </c>
      <c r="S342" s="62">
        <f t="shared" si="5"/>
        <v>0</v>
      </c>
      <c r="T342" s="74">
        <v>44623.853001273099</v>
      </c>
    </row>
    <row r="343" spans="1:20" x14ac:dyDescent="0.25">
      <c r="A343" s="67" t="s">
        <v>363</v>
      </c>
      <c r="B343" s="67" t="s">
        <v>208</v>
      </c>
      <c r="C343" s="67" t="s">
        <v>338</v>
      </c>
      <c r="D343" s="67" t="s">
        <v>124</v>
      </c>
      <c r="E343" s="67" t="s">
        <v>115</v>
      </c>
      <c r="F343" s="67" t="s">
        <v>55</v>
      </c>
      <c r="G343" s="67" t="s">
        <v>13</v>
      </c>
      <c r="H343" s="67" t="s">
        <v>344</v>
      </c>
      <c r="I343">
        <v>465012</v>
      </c>
      <c r="J343" s="68">
        <v>192342.41100127099</v>
      </c>
      <c r="K343" s="69">
        <v>13369671.851975</v>
      </c>
      <c r="L343" s="70"/>
      <c r="M343" s="71">
        <v>1.43864720937678E-2</v>
      </c>
      <c r="N343" s="72">
        <v>0.66</v>
      </c>
      <c r="O343" s="73">
        <v>0.62204999999999999</v>
      </c>
      <c r="P343">
        <v>6689</v>
      </c>
      <c r="Q343" s="72">
        <v>4160.8900000000003</v>
      </c>
      <c r="R343" s="71">
        <v>85.21</v>
      </c>
      <c r="S343" s="62">
        <f t="shared" si="5"/>
        <v>4246.1000000000004</v>
      </c>
      <c r="T343" s="74">
        <v>44623.853001273099</v>
      </c>
    </row>
    <row r="344" spans="1:20" x14ac:dyDescent="0.25">
      <c r="A344" s="67" t="s">
        <v>363</v>
      </c>
      <c r="B344" s="67" t="s">
        <v>208</v>
      </c>
      <c r="C344" s="67" t="s">
        <v>211</v>
      </c>
      <c r="D344" s="67" t="s">
        <v>122</v>
      </c>
      <c r="E344" s="67" t="s">
        <v>115</v>
      </c>
      <c r="F344" s="67" t="s">
        <v>55</v>
      </c>
      <c r="G344" s="67" t="s">
        <v>128</v>
      </c>
      <c r="H344" s="67" t="s">
        <v>344</v>
      </c>
      <c r="I344">
        <v>126155</v>
      </c>
      <c r="J344" s="68">
        <v>192342.41100127099</v>
      </c>
      <c r="K344" s="69"/>
      <c r="L344" s="70"/>
      <c r="M344" s="71"/>
      <c r="N344" s="72">
        <v>0.54</v>
      </c>
      <c r="O344" s="73">
        <v>0.50895000000000001</v>
      </c>
      <c r="Q344" s="72">
        <v>0</v>
      </c>
      <c r="R344" s="71">
        <v>0</v>
      </c>
      <c r="S344" s="62">
        <f t="shared" si="5"/>
        <v>0</v>
      </c>
      <c r="T344" s="74">
        <v>44623.853001273099</v>
      </c>
    </row>
    <row r="345" spans="1:20" x14ac:dyDescent="0.25">
      <c r="A345" s="67" t="s">
        <v>363</v>
      </c>
      <c r="B345" s="67" t="s">
        <v>208</v>
      </c>
      <c r="C345" s="67" t="s">
        <v>212</v>
      </c>
      <c r="D345" s="67" t="s">
        <v>114</v>
      </c>
      <c r="E345" s="67" t="s">
        <v>120</v>
      </c>
      <c r="F345" s="67" t="s">
        <v>55</v>
      </c>
      <c r="G345" s="67" t="s">
        <v>13</v>
      </c>
      <c r="H345" s="67" t="s">
        <v>344</v>
      </c>
      <c r="I345">
        <v>18481</v>
      </c>
      <c r="J345" s="68">
        <v>192342.41100127099</v>
      </c>
      <c r="K345" s="69">
        <v>12012763.768676201</v>
      </c>
      <c r="L345" s="70"/>
      <c r="M345" s="71">
        <v>1.6011503656037301E-2</v>
      </c>
      <c r="N345" s="72">
        <v>7.26</v>
      </c>
      <c r="O345" s="73">
        <v>6.8243999999999998</v>
      </c>
      <c r="P345">
        <v>295</v>
      </c>
      <c r="Q345" s="72">
        <v>2013.2</v>
      </c>
      <c r="R345" s="71">
        <v>-13.66</v>
      </c>
      <c r="S345" s="62">
        <f t="shared" si="5"/>
        <v>1999.54</v>
      </c>
      <c r="T345" s="74">
        <v>44623.853001273099</v>
      </c>
    </row>
    <row r="346" spans="1:20" x14ac:dyDescent="0.25">
      <c r="A346" s="67" t="s">
        <v>363</v>
      </c>
      <c r="B346" s="67" t="s">
        <v>208</v>
      </c>
      <c r="C346" s="67" t="s">
        <v>213</v>
      </c>
      <c r="D346" s="67" t="s">
        <v>134</v>
      </c>
      <c r="E346" s="67" t="s">
        <v>120</v>
      </c>
      <c r="F346" s="67" t="s">
        <v>55</v>
      </c>
      <c r="G346" s="67" t="s">
        <v>128</v>
      </c>
      <c r="H346" s="67" t="s">
        <v>344</v>
      </c>
      <c r="I346">
        <v>5118</v>
      </c>
      <c r="J346" s="68">
        <v>192342.41100127099</v>
      </c>
      <c r="K346" s="69"/>
      <c r="L346" s="70"/>
      <c r="M346" s="71"/>
      <c r="N346" s="72">
        <v>4.0199999999999996</v>
      </c>
      <c r="O346" s="73">
        <v>3.7787999999999999</v>
      </c>
      <c r="Q346" s="72">
        <v>0</v>
      </c>
      <c r="R346" s="71">
        <v>0</v>
      </c>
      <c r="S346" s="62">
        <f t="shared" si="5"/>
        <v>0</v>
      </c>
      <c r="T346" s="74">
        <v>44623.853001273099</v>
      </c>
    </row>
    <row r="347" spans="1:20" x14ac:dyDescent="0.25">
      <c r="A347" s="67" t="s">
        <v>363</v>
      </c>
      <c r="B347" s="67" t="s">
        <v>208</v>
      </c>
      <c r="C347" s="67" t="s">
        <v>214</v>
      </c>
      <c r="D347" s="67" t="s">
        <v>122</v>
      </c>
      <c r="E347" s="67" t="s">
        <v>120</v>
      </c>
      <c r="F347" s="67" t="s">
        <v>55</v>
      </c>
      <c r="G347" s="67" t="s">
        <v>128</v>
      </c>
      <c r="H347" s="67" t="s">
        <v>344</v>
      </c>
      <c r="I347">
        <v>30157</v>
      </c>
      <c r="J347" s="68">
        <v>192342.41100127099</v>
      </c>
      <c r="K347" s="69"/>
      <c r="L347" s="70"/>
      <c r="M347" s="71"/>
      <c r="N347" s="72">
        <v>5.89</v>
      </c>
      <c r="O347" s="73">
        <v>5.5366</v>
      </c>
      <c r="Q347" s="72">
        <v>0</v>
      </c>
      <c r="R347" s="71">
        <v>0</v>
      </c>
      <c r="S347" s="62">
        <f t="shared" si="5"/>
        <v>0</v>
      </c>
      <c r="T347" s="74">
        <v>44623.853001273099</v>
      </c>
    </row>
    <row r="348" spans="1:20" x14ac:dyDescent="0.25">
      <c r="A348" s="67" t="s">
        <v>363</v>
      </c>
      <c r="B348" s="67" t="s">
        <v>208</v>
      </c>
      <c r="C348" s="67" t="s">
        <v>215</v>
      </c>
      <c r="D348" s="67" t="s">
        <v>114</v>
      </c>
      <c r="E348" s="67" t="s">
        <v>125</v>
      </c>
      <c r="F348" s="67" t="s">
        <v>55</v>
      </c>
      <c r="G348" s="67" t="s">
        <v>13</v>
      </c>
      <c r="H348" s="67" t="s">
        <v>344</v>
      </c>
      <c r="I348">
        <v>7190</v>
      </c>
      <c r="J348" s="68">
        <v>192342.41100127099</v>
      </c>
      <c r="K348" s="69">
        <v>12012763.768676201</v>
      </c>
      <c r="L348" s="70"/>
      <c r="M348" s="71">
        <v>1.6011503656037301E-2</v>
      </c>
      <c r="N348" s="72">
        <v>7.58</v>
      </c>
      <c r="O348" s="73">
        <v>7.1252000000000004</v>
      </c>
      <c r="P348">
        <v>115</v>
      </c>
      <c r="Q348" s="72">
        <v>819.4</v>
      </c>
      <c r="R348" s="71">
        <v>14.26</v>
      </c>
      <c r="S348" s="62">
        <f t="shared" si="5"/>
        <v>833.66</v>
      </c>
      <c r="T348" s="74">
        <v>44623.853001273099</v>
      </c>
    </row>
    <row r="349" spans="1:20" x14ac:dyDescent="0.25">
      <c r="A349" s="67" t="s">
        <v>363</v>
      </c>
      <c r="B349" s="67" t="s">
        <v>208</v>
      </c>
      <c r="C349" s="67" t="s">
        <v>216</v>
      </c>
      <c r="D349" s="67" t="s">
        <v>124</v>
      </c>
      <c r="E349" s="67" t="s">
        <v>125</v>
      </c>
      <c r="F349" s="67" t="s">
        <v>55</v>
      </c>
      <c r="G349" s="67" t="s">
        <v>13</v>
      </c>
      <c r="H349" s="67" t="s">
        <v>344</v>
      </c>
      <c r="I349">
        <v>21826</v>
      </c>
      <c r="J349" s="68">
        <v>192342.41100127099</v>
      </c>
      <c r="K349" s="69">
        <v>13369671.851975</v>
      </c>
      <c r="L349" s="70"/>
      <c r="M349" s="71">
        <v>1.43864720937678E-2</v>
      </c>
      <c r="N349" s="72">
        <v>8.7899999999999991</v>
      </c>
      <c r="O349" s="73">
        <v>8.2626000000000008</v>
      </c>
      <c r="P349">
        <v>313</v>
      </c>
      <c r="Q349" s="72">
        <v>2586.19</v>
      </c>
      <c r="R349" s="71">
        <v>16.54</v>
      </c>
      <c r="S349" s="62">
        <f t="shared" si="5"/>
        <v>2602.73</v>
      </c>
      <c r="T349" s="74">
        <v>44623.853001273099</v>
      </c>
    </row>
    <row r="350" spans="1:20" x14ac:dyDescent="0.25">
      <c r="A350" s="67" t="s">
        <v>363</v>
      </c>
      <c r="B350" s="67" t="s">
        <v>208</v>
      </c>
      <c r="C350" s="67" t="s">
        <v>217</v>
      </c>
      <c r="D350" s="67" t="s">
        <v>122</v>
      </c>
      <c r="E350" s="67" t="s">
        <v>125</v>
      </c>
      <c r="F350" s="67" t="s">
        <v>55</v>
      </c>
      <c r="G350" s="67" t="s">
        <v>128</v>
      </c>
      <c r="H350" s="67" t="s">
        <v>344</v>
      </c>
      <c r="I350">
        <v>10037</v>
      </c>
      <c r="J350" s="68">
        <v>192342.41100127099</v>
      </c>
      <c r="K350" s="69"/>
      <c r="L350" s="70"/>
      <c r="M350" s="71"/>
      <c r="N350" s="72">
        <v>7.82</v>
      </c>
      <c r="O350" s="73">
        <v>7.3507999999999996</v>
      </c>
      <c r="Q350" s="72">
        <v>0</v>
      </c>
      <c r="R350" s="71">
        <v>0</v>
      </c>
      <c r="S350" s="62">
        <f t="shared" si="5"/>
        <v>0</v>
      </c>
      <c r="T350" s="74">
        <v>44623.853001273099</v>
      </c>
    </row>
    <row r="351" spans="1:20" x14ac:dyDescent="0.25">
      <c r="A351" s="67" t="s">
        <v>364</v>
      </c>
      <c r="B351" s="67" t="s">
        <v>208</v>
      </c>
      <c r="C351" s="67" t="s">
        <v>336</v>
      </c>
      <c r="D351" s="67" t="s">
        <v>114</v>
      </c>
      <c r="E351" s="67" t="s">
        <v>115</v>
      </c>
      <c r="F351" s="67" t="s">
        <v>55</v>
      </c>
      <c r="G351" s="67" t="s">
        <v>13</v>
      </c>
      <c r="H351" s="67" t="s">
        <v>344</v>
      </c>
      <c r="I351">
        <v>110364</v>
      </c>
      <c r="J351" s="68">
        <v>222888.22976181001</v>
      </c>
      <c r="K351" s="69">
        <v>12012763.768676201</v>
      </c>
      <c r="L351" s="70"/>
      <c r="M351" s="71">
        <v>1.8554283931146699E-2</v>
      </c>
      <c r="N351" s="72">
        <v>0.61</v>
      </c>
      <c r="O351" s="73">
        <v>0.57492500000000002</v>
      </c>
      <c r="P351">
        <v>2047</v>
      </c>
      <c r="Q351" s="72">
        <v>1176.8699999999999</v>
      </c>
      <c r="R351" s="71">
        <v>33.909999999999997</v>
      </c>
      <c r="S351" s="62">
        <f t="shared" si="5"/>
        <v>1210.78</v>
      </c>
      <c r="T351" s="74">
        <v>44623.853001273099</v>
      </c>
    </row>
    <row r="352" spans="1:20" x14ac:dyDescent="0.25">
      <c r="A352" s="67" t="s">
        <v>364</v>
      </c>
      <c r="B352" s="67" t="s">
        <v>208</v>
      </c>
      <c r="C352" s="67" t="s">
        <v>337</v>
      </c>
      <c r="D352" s="67" t="s">
        <v>209</v>
      </c>
      <c r="E352" s="67" t="s">
        <v>115</v>
      </c>
      <c r="F352" s="67" t="s">
        <v>55</v>
      </c>
      <c r="G352" s="67" t="s">
        <v>13</v>
      </c>
      <c r="H352" s="67" t="s">
        <v>344</v>
      </c>
      <c r="I352">
        <v>337681</v>
      </c>
      <c r="J352" s="68">
        <v>222888.22976181001</v>
      </c>
      <c r="K352" s="69">
        <v>14082686.2333414</v>
      </c>
      <c r="L352" s="70"/>
      <c r="M352" s="71">
        <v>1.5827110401289202E-2</v>
      </c>
      <c r="N352" s="72">
        <v>0.72</v>
      </c>
      <c r="O352" s="73">
        <v>0.67859999999999998</v>
      </c>
      <c r="P352">
        <v>5344</v>
      </c>
      <c r="Q352" s="72">
        <v>3626.44</v>
      </c>
      <c r="R352" s="71">
        <v>109.25</v>
      </c>
      <c r="S352" s="62">
        <f t="shared" si="5"/>
        <v>3735.69</v>
      </c>
      <c r="T352" s="74">
        <v>44623.853001273099</v>
      </c>
    </row>
    <row r="353" spans="1:20" x14ac:dyDescent="0.25">
      <c r="A353" s="67" t="s">
        <v>364</v>
      </c>
      <c r="B353" s="67" t="s">
        <v>208</v>
      </c>
      <c r="C353" s="67" t="s">
        <v>210</v>
      </c>
      <c r="D353" s="67" t="s">
        <v>134</v>
      </c>
      <c r="E353" s="67" t="s">
        <v>115</v>
      </c>
      <c r="F353" s="67" t="s">
        <v>55</v>
      </c>
      <c r="G353" s="67" t="s">
        <v>128</v>
      </c>
      <c r="H353" s="67" t="s">
        <v>344</v>
      </c>
      <c r="I353">
        <v>16228</v>
      </c>
      <c r="J353" s="68">
        <v>222888.22976181001</v>
      </c>
      <c r="K353" s="69"/>
      <c r="L353" s="70"/>
      <c r="M353" s="71"/>
      <c r="N353" s="72">
        <v>0.41</v>
      </c>
      <c r="O353" s="73">
        <v>0.38642500000000002</v>
      </c>
      <c r="Q353" s="72">
        <v>0</v>
      </c>
      <c r="R353" s="71">
        <v>0</v>
      </c>
      <c r="S353" s="62">
        <f t="shared" si="5"/>
        <v>0</v>
      </c>
      <c r="T353" s="74">
        <v>44623.853001273099</v>
      </c>
    </row>
    <row r="354" spans="1:20" x14ac:dyDescent="0.25">
      <c r="A354" s="67" t="s">
        <v>364</v>
      </c>
      <c r="B354" s="67" t="s">
        <v>208</v>
      </c>
      <c r="C354" s="67" t="s">
        <v>338</v>
      </c>
      <c r="D354" s="67" t="s">
        <v>124</v>
      </c>
      <c r="E354" s="67" t="s">
        <v>115</v>
      </c>
      <c r="F354" s="67" t="s">
        <v>55</v>
      </c>
      <c r="G354" s="67" t="s">
        <v>13</v>
      </c>
      <c r="H354" s="67" t="s">
        <v>344</v>
      </c>
      <c r="I354">
        <v>465012</v>
      </c>
      <c r="J354" s="68">
        <v>222888.22976181001</v>
      </c>
      <c r="K354" s="69">
        <v>13369671.851975</v>
      </c>
      <c r="L354" s="70"/>
      <c r="M354" s="71">
        <v>1.6671181778398301E-2</v>
      </c>
      <c r="N354" s="72">
        <v>0.66</v>
      </c>
      <c r="O354" s="73">
        <v>0.62204999999999999</v>
      </c>
      <c r="P354">
        <v>7752</v>
      </c>
      <c r="Q354" s="72">
        <v>4822.13</v>
      </c>
      <c r="R354" s="71">
        <v>98.91</v>
      </c>
      <c r="S354" s="62">
        <f t="shared" si="5"/>
        <v>4921.04</v>
      </c>
      <c r="T354" s="74">
        <v>44623.853001273099</v>
      </c>
    </row>
    <row r="355" spans="1:20" x14ac:dyDescent="0.25">
      <c r="A355" s="67" t="s">
        <v>364</v>
      </c>
      <c r="B355" s="67" t="s">
        <v>208</v>
      </c>
      <c r="C355" s="67" t="s">
        <v>211</v>
      </c>
      <c r="D355" s="67" t="s">
        <v>122</v>
      </c>
      <c r="E355" s="67" t="s">
        <v>115</v>
      </c>
      <c r="F355" s="67" t="s">
        <v>55</v>
      </c>
      <c r="G355" s="67" t="s">
        <v>128</v>
      </c>
      <c r="H355" s="67" t="s">
        <v>344</v>
      </c>
      <c r="I355">
        <v>126155</v>
      </c>
      <c r="J355" s="68">
        <v>222888.22976181001</v>
      </c>
      <c r="K355" s="69"/>
      <c r="L355" s="70"/>
      <c r="M355" s="71"/>
      <c r="N355" s="72">
        <v>0.54</v>
      </c>
      <c r="O355" s="73">
        <v>0.50895000000000001</v>
      </c>
      <c r="Q355" s="72">
        <v>0</v>
      </c>
      <c r="R355" s="71">
        <v>0</v>
      </c>
      <c r="S355" s="62">
        <f t="shared" si="5"/>
        <v>0</v>
      </c>
      <c r="T355" s="74">
        <v>44623.853001273099</v>
      </c>
    </row>
    <row r="356" spans="1:20" x14ac:dyDescent="0.25">
      <c r="A356" s="67" t="s">
        <v>364</v>
      </c>
      <c r="B356" s="67" t="s">
        <v>208</v>
      </c>
      <c r="C356" s="67" t="s">
        <v>212</v>
      </c>
      <c r="D356" s="67" t="s">
        <v>114</v>
      </c>
      <c r="E356" s="67" t="s">
        <v>120</v>
      </c>
      <c r="F356" s="67" t="s">
        <v>55</v>
      </c>
      <c r="G356" s="67" t="s">
        <v>13</v>
      </c>
      <c r="H356" s="67" t="s">
        <v>344</v>
      </c>
      <c r="I356">
        <v>18481</v>
      </c>
      <c r="J356" s="68">
        <v>222888.22976181001</v>
      </c>
      <c r="K356" s="69">
        <v>12012763.768676201</v>
      </c>
      <c r="L356" s="70"/>
      <c r="M356" s="71">
        <v>1.8554283931146699E-2</v>
      </c>
      <c r="N356" s="72">
        <v>7.26</v>
      </c>
      <c r="O356" s="73">
        <v>6.8243999999999998</v>
      </c>
      <c r="P356">
        <v>342</v>
      </c>
      <c r="Q356" s="72">
        <v>2333.94</v>
      </c>
      <c r="R356" s="71">
        <v>-20.47</v>
      </c>
      <c r="S356" s="62">
        <f t="shared" si="5"/>
        <v>2313.4700000000003</v>
      </c>
      <c r="T356" s="74">
        <v>44623.853001273099</v>
      </c>
    </row>
    <row r="357" spans="1:20" x14ac:dyDescent="0.25">
      <c r="A357" s="67" t="s">
        <v>364</v>
      </c>
      <c r="B357" s="67" t="s">
        <v>208</v>
      </c>
      <c r="C357" s="67" t="s">
        <v>213</v>
      </c>
      <c r="D357" s="67" t="s">
        <v>134</v>
      </c>
      <c r="E357" s="67" t="s">
        <v>120</v>
      </c>
      <c r="F357" s="67" t="s">
        <v>55</v>
      </c>
      <c r="G357" s="67" t="s">
        <v>128</v>
      </c>
      <c r="H357" s="67" t="s">
        <v>344</v>
      </c>
      <c r="I357">
        <v>5118</v>
      </c>
      <c r="J357" s="68">
        <v>222888.22976181001</v>
      </c>
      <c r="K357" s="69"/>
      <c r="L357" s="70"/>
      <c r="M357" s="71"/>
      <c r="N357" s="72">
        <v>4.0199999999999996</v>
      </c>
      <c r="O357" s="73">
        <v>3.7787999999999999</v>
      </c>
      <c r="Q357" s="72">
        <v>0</v>
      </c>
      <c r="R357" s="71">
        <v>0</v>
      </c>
      <c r="S357" s="62">
        <f t="shared" si="5"/>
        <v>0</v>
      </c>
      <c r="T357" s="74">
        <v>44623.853001273099</v>
      </c>
    </row>
    <row r="358" spans="1:20" x14ac:dyDescent="0.25">
      <c r="A358" s="67" t="s">
        <v>364</v>
      </c>
      <c r="B358" s="67" t="s">
        <v>208</v>
      </c>
      <c r="C358" s="67" t="s">
        <v>214</v>
      </c>
      <c r="D358" s="67" t="s">
        <v>122</v>
      </c>
      <c r="E358" s="67" t="s">
        <v>120</v>
      </c>
      <c r="F358" s="67" t="s">
        <v>55</v>
      </c>
      <c r="G358" s="67" t="s">
        <v>128</v>
      </c>
      <c r="H358" s="67" t="s">
        <v>344</v>
      </c>
      <c r="I358">
        <v>30157</v>
      </c>
      <c r="J358" s="68">
        <v>222888.22976181001</v>
      </c>
      <c r="K358" s="69"/>
      <c r="L358" s="70"/>
      <c r="M358" s="71"/>
      <c r="N358" s="72">
        <v>5.89</v>
      </c>
      <c r="O358" s="73">
        <v>5.5366</v>
      </c>
      <c r="Q358" s="72">
        <v>0</v>
      </c>
      <c r="R358" s="71">
        <v>0</v>
      </c>
      <c r="S358" s="62">
        <f t="shared" si="5"/>
        <v>0</v>
      </c>
      <c r="T358" s="74">
        <v>44623.853001273099</v>
      </c>
    </row>
    <row r="359" spans="1:20" x14ac:dyDescent="0.25">
      <c r="A359" s="67" t="s">
        <v>364</v>
      </c>
      <c r="B359" s="67" t="s">
        <v>208</v>
      </c>
      <c r="C359" s="67" t="s">
        <v>215</v>
      </c>
      <c r="D359" s="67" t="s">
        <v>114</v>
      </c>
      <c r="E359" s="67" t="s">
        <v>125</v>
      </c>
      <c r="F359" s="67" t="s">
        <v>55</v>
      </c>
      <c r="G359" s="67" t="s">
        <v>13</v>
      </c>
      <c r="H359" s="67" t="s">
        <v>344</v>
      </c>
      <c r="I359">
        <v>7190</v>
      </c>
      <c r="J359" s="68">
        <v>222888.22976181001</v>
      </c>
      <c r="K359" s="69">
        <v>12012763.768676201</v>
      </c>
      <c r="L359" s="70"/>
      <c r="M359" s="71">
        <v>1.8554283931146699E-2</v>
      </c>
      <c r="N359" s="72">
        <v>7.58</v>
      </c>
      <c r="O359" s="73">
        <v>7.1252000000000004</v>
      </c>
      <c r="P359">
        <v>133</v>
      </c>
      <c r="Q359" s="72">
        <v>947.65</v>
      </c>
      <c r="R359" s="71">
        <v>7.13</v>
      </c>
      <c r="S359" s="62">
        <f t="shared" si="5"/>
        <v>954.78</v>
      </c>
      <c r="T359" s="74">
        <v>44623.853001273099</v>
      </c>
    </row>
    <row r="360" spans="1:20" x14ac:dyDescent="0.25">
      <c r="A360" s="67" t="s">
        <v>364</v>
      </c>
      <c r="B360" s="67" t="s">
        <v>208</v>
      </c>
      <c r="C360" s="67" t="s">
        <v>216</v>
      </c>
      <c r="D360" s="67" t="s">
        <v>124</v>
      </c>
      <c r="E360" s="67" t="s">
        <v>125</v>
      </c>
      <c r="F360" s="67" t="s">
        <v>55</v>
      </c>
      <c r="G360" s="67" t="s">
        <v>13</v>
      </c>
      <c r="H360" s="67" t="s">
        <v>344</v>
      </c>
      <c r="I360">
        <v>21826</v>
      </c>
      <c r="J360" s="68">
        <v>222888.22976181001</v>
      </c>
      <c r="K360" s="69">
        <v>13369671.851975</v>
      </c>
      <c r="L360" s="70"/>
      <c r="M360" s="71">
        <v>1.6671181778398301E-2</v>
      </c>
      <c r="N360" s="72">
        <v>8.7899999999999991</v>
      </c>
      <c r="O360" s="73">
        <v>8.2626000000000008</v>
      </c>
      <c r="P360">
        <v>363</v>
      </c>
      <c r="Q360" s="72">
        <v>2999.32</v>
      </c>
      <c r="R360" s="71">
        <v>24.8</v>
      </c>
      <c r="S360" s="62">
        <f t="shared" si="5"/>
        <v>3024.1200000000003</v>
      </c>
      <c r="T360" s="74">
        <v>44623.853001273099</v>
      </c>
    </row>
    <row r="361" spans="1:20" x14ac:dyDescent="0.25">
      <c r="A361" s="67" t="s">
        <v>364</v>
      </c>
      <c r="B361" s="67" t="s">
        <v>208</v>
      </c>
      <c r="C361" s="67" t="s">
        <v>217</v>
      </c>
      <c r="D361" s="67" t="s">
        <v>122</v>
      </c>
      <c r="E361" s="67" t="s">
        <v>125</v>
      </c>
      <c r="F361" s="67" t="s">
        <v>55</v>
      </c>
      <c r="G361" s="67" t="s">
        <v>128</v>
      </c>
      <c r="H361" s="67" t="s">
        <v>344</v>
      </c>
      <c r="I361">
        <v>10037</v>
      </c>
      <c r="J361" s="68">
        <v>222888.22976181001</v>
      </c>
      <c r="K361" s="69"/>
      <c r="L361" s="70"/>
      <c r="M361" s="71"/>
      <c r="N361" s="72">
        <v>7.82</v>
      </c>
      <c r="O361" s="73">
        <v>7.3507999999999996</v>
      </c>
      <c r="Q361" s="72">
        <v>0</v>
      </c>
      <c r="R361" s="71">
        <v>0</v>
      </c>
      <c r="S361" s="62">
        <f t="shared" si="5"/>
        <v>0</v>
      </c>
      <c r="T361" s="74">
        <v>44623.853001273099</v>
      </c>
    </row>
    <row r="362" spans="1:20" x14ac:dyDescent="0.25">
      <c r="A362" s="67" t="s">
        <v>365</v>
      </c>
      <c r="B362" s="67" t="s">
        <v>218</v>
      </c>
      <c r="C362" s="67" t="s">
        <v>336</v>
      </c>
      <c r="D362" s="67" t="s">
        <v>114</v>
      </c>
      <c r="E362" s="67" t="s">
        <v>115</v>
      </c>
      <c r="F362" s="67" t="s">
        <v>55</v>
      </c>
      <c r="G362" s="67" t="s">
        <v>13</v>
      </c>
      <c r="H362" s="67" t="s">
        <v>344</v>
      </c>
      <c r="I362">
        <v>110364</v>
      </c>
      <c r="J362" s="68">
        <v>8578689.3532448709</v>
      </c>
      <c r="K362" s="69">
        <v>12012763.768676201</v>
      </c>
      <c r="L362" s="70"/>
      <c r="M362" s="71">
        <v>0.714131195654924</v>
      </c>
      <c r="N362" s="72">
        <v>0.61</v>
      </c>
      <c r="O362" s="73">
        <v>0.57492500000000002</v>
      </c>
      <c r="P362">
        <v>78814</v>
      </c>
      <c r="Q362" s="72">
        <v>45312.14</v>
      </c>
      <c r="R362" s="71">
        <v>1306.23</v>
      </c>
      <c r="S362" s="62">
        <f t="shared" si="5"/>
        <v>46618.37</v>
      </c>
      <c r="T362" s="74">
        <v>44623.853001273099</v>
      </c>
    </row>
    <row r="363" spans="1:20" x14ac:dyDescent="0.25">
      <c r="A363" s="67" t="s">
        <v>365</v>
      </c>
      <c r="B363" s="67" t="s">
        <v>218</v>
      </c>
      <c r="C363" s="67" t="s">
        <v>337</v>
      </c>
      <c r="D363" s="67" t="s">
        <v>209</v>
      </c>
      <c r="E363" s="67" t="s">
        <v>115</v>
      </c>
      <c r="F363" s="67" t="s">
        <v>55</v>
      </c>
      <c r="G363" s="67" t="s">
        <v>13</v>
      </c>
      <c r="H363" s="67" t="s">
        <v>344</v>
      </c>
      <c r="I363">
        <v>337681</v>
      </c>
      <c r="J363" s="68">
        <v>8578689.3532448709</v>
      </c>
      <c r="K363" s="69">
        <v>14082686.2333414</v>
      </c>
      <c r="L363" s="70"/>
      <c r="M363" s="71">
        <v>0.60916569545761901</v>
      </c>
      <c r="N363" s="72">
        <v>0.72</v>
      </c>
      <c r="O363" s="73">
        <v>0.67859999999999998</v>
      </c>
      <c r="P363">
        <v>205703</v>
      </c>
      <c r="Q363" s="72">
        <v>139590.06</v>
      </c>
      <c r="R363" s="71">
        <v>4189.67</v>
      </c>
      <c r="S363" s="62">
        <f t="shared" si="5"/>
        <v>143779.73000000001</v>
      </c>
      <c r="T363" s="74">
        <v>44623.853001273099</v>
      </c>
    </row>
    <row r="364" spans="1:20" x14ac:dyDescent="0.25">
      <c r="A364" s="67" t="s">
        <v>365</v>
      </c>
      <c r="B364" s="67" t="s">
        <v>218</v>
      </c>
      <c r="C364" s="67" t="s">
        <v>210</v>
      </c>
      <c r="D364" s="67" t="s">
        <v>134</v>
      </c>
      <c r="E364" s="67" t="s">
        <v>115</v>
      </c>
      <c r="F364" s="67" t="s">
        <v>55</v>
      </c>
      <c r="G364" s="67" t="s">
        <v>13</v>
      </c>
      <c r="H364" s="67" t="s">
        <v>344</v>
      </c>
      <c r="I364">
        <v>16228</v>
      </c>
      <c r="J364" s="68">
        <v>8578689.3532448709</v>
      </c>
      <c r="K364" s="69">
        <v>9005444.3286149595</v>
      </c>
      <c r="L364" s="70"/>
      <c r="M364" s="71">
        <v>0.95261144705386003</v>
      </c>
      <c r="N364" s="72">
        <v>0.41</v>
      </c>
      <c r="O364" s="73">
        <v>0.38642500000000002</v>
      </c>
      <c r="P364">
        <v>15458</v>
      </c>
      <c r="Q364" s="72">
        <v>5973.36</v>
      </c>
      <c r="R364" s="71">
        <v>255.03</v>
      </c>
      <c r="S364" s="62">
        <f t="shared" si="5"/>
        <v>6228.3899999999994</v>
      </c>
      <c r="T364" s="74">
        <v>44623.853001273099</v>
      </c>
    </row>
    <row r="365" spans="1:20" x14ac:dyDescent="0.25">
      <c r="A365" s="67" t="s">
        <v>365</v>
      </c>
      <c r="B365" s="67" t="s">
        <v>218</v>
      </c>
      <c r="C365" s="67" t="s">
        <v>338</v>
      </c>
      <c r="D365" s="67" t="s">
        <v>124</v>
      </c>
      <c r="E365" s="67" t="s">
        <v>115</v>
      </c>
      <c r="F365" s="67" t="s">
        <v>55</v>
      </c>
      <c r="G365" s="67" t="s">
        <v>13</v>
      </c>
      <c r="H365" s="67" t="s">
        <v>344</v>
      </c>
      <c r="I365">
        <v>465012</v>
      </c>
      <c r="J365" s="68">
        <v>8578689.3532448709</v>
      </c>
      <c r="K365" s="69">
        <v>13369671.851975</v>
      </c>
      <c r="L365" s="70"/>
      <c r="M365" s="71">
        <v>0.64165294767332803</v>
      </c>
      <c r="N365" s="72">
        <v>0.66</v>
      </c>
      <c r="O365" s="73">
        <v>0.62204999999999999</v>
      </c>
      <c r="P365">
        <v>298376</v>
      </c>
      <c r="Q365" s="72">
        <v>185604.79</v>
      </c>
      <c r="R365" s="71">
        <v>3803.22</v>
      </c>
      <c r="S365" s="62">
        <f t="shared" si="5"/>
        <v>189408.01</v>
      </c>
      <c r="T365" s="74">
        <v>44623.853001273099</v>
      </c>
    </row>
    <row r="366" spans="1:20" x14ac:dyDescent="0.25">
      <c r="A366" s="67" t="s">
        <v>365</v>
      </c>
      <c r="B366" s="67" t="s">
        <v>218</v>
      </c>
      <c r="C366" s="67" t="s">
        <v>211</v>
      </c>
      <c r="D366" s="67" t="s">
        <v>122</v>
      </c>
      <c r="E366" s="67" t="s">
        <v>115</v>
      </c>
      <c r="F366" s="67" t="s">
        <v>55</v>
      </c>
      <c r="G366" s="67" t="s">
        <v>13</v>
      </c>
      <c r="H366" s="67" t="s">
        <v>344</v>
      </c>
      <c r="I366">
        <v>126155</v>
      </c>
      <c r="J366" s="68">
        <v>8578689.3532448709</v>
      </c>
      <c r="K366" s="69">
        <v>11399491.870128101</v>
      </c>
      <c r="L366" s="70"/>
      <c r="M366" s="71">
        <v>0.75255015319805096</v>
      </c>
      <c r="N366" s="72">
        <v>0.54</v>
      </c>
      <c r="O366" s="73">
        <v>0.50895000000000001</v>
      </c>
      <c r="P366">
        <v>94937</v>
      </c>
      <c r="Q366" s="72">
        <v>48318.19</v>
      </c>
      <c r="R366" s="71">
        <v>1900.41</v>
      </c>
      <c r="S366" s="62">
        <f t="shared" si="5"/>
        <v>50218.600000000006</v>
      </c>
      <c r="T366" s="74">
        <v>44623.853001273099</v>
      </c>
    </row>
    <row r="367" spans="1:20" x14ac:dyDescent="0.25">
      <c r="A367" s="67" t="s">
        <v>365</v>
      </c>
      <c r="B367" s="67" t="s">
        <v>218</v>
      </c>
      <c r="C367" s="67" t="s">
        <v>212</v>
      </c>
      <c r="D367" s="67" t="s">
        <v>114</v>
      </c>
      <c r="E367" s="67" t="s">
        <v>120</v>
      </c>
      <c r="F367" s="67" t="s">
        <v>55</v>
      </c>
      <c r="G367" s="67" t="s">
        <v>13</v>
      </c>
      <c r="H367" s="67" t="s">
        <v>344</v>
      </c>
      <c r="I367">
        <v>18481</v>
      </c>
      <c r="J367" s="68">
        <v>8578689.3532448709</v>
      </c>
      <c r="K367" s="69">
        <v>12012763.768676201</v>
      </c>
      <c r="L367" s="70"/>
      <c r="M367" s="71">
        <v>0.714131195654924</v>
      </c>
      <c r="N367" s="72">
        <v>7.26</v>
      </c>
      <c r="O367" s="73">
        <v>6.8243999999999998</v>
      </c>
      <c r="P367">
        <v>13197</v>
      </c>
      <c r="Q367" s="72">
        <v>90061.61</v>
      </c>
      <c r="R367" s="71">
        <v>-580.07000000000005</v>
      </c>
      <c r="S367" s="62">
        <f t="shared" si="5"/>
        <v>89481.54</v>
      </c>
      <c r="T367" s="74">
        <v>44623.853001273099</v>
      </c>
    </row>
    <row r="368" spans="1:20" x14ac:dyDescent="0.25">
      <c r="A368" s="67" t="s">
        <v>365</v>
      </c>
      <c r="B368" s="67" t="s">
        <v>218</v>
      </c>
      <c r="C368" s="67" t="s">
        <v>213</v>
      </c>
      <c r="D368" s="67" t="s">
        <v>134</v>
      </c>
      <c r="E368" s="67" t="s">
        <v>120</v>
      </c>
      <c r="F368" s="67" t="s">
        <v>55</v>
      </c>
      <c r="G368" s="67" t="s">
        <v>13</v>
      </c>
      <c r="H368" s="67" t="s">
        <v>344</v>
      </c>
      <c r="I368">
        <v>5118</v>
      </c>
      <c r="J368" s="68">
        <v>8578689.3532448709</v>
      </c>
      <c r="K368" s="69">
        <v>9005444.3286149595</v>
      </c>
      <c r="L368" s="70"/>
      <c r="M368" s="71">
        <v>0.95261144705386003</v>
      </c>
      <c r="N368" s="72">
        <v>4.0199999999999996</v>
      </c>
      <c r="O368" s="73">
        <v>3.7787999999999999</v>
      </c>
      <c r="P368">
        <v>4875</v>
      </c>
      <c r="Q368" s="72">
        <v>18421.650000000001</v>
      </c>
      <c r="R368" s="71">
        <v>-230.51</v>
      </c>
      <c r="S368" s="62">
        <f t="shared" si="5"/>
        <v>18191.140000000003</v>
      </c>
      <c r="T368" s="74">
        <v>44623.853001273099</v>
      </c>
    </row>
    <row r="369" spans="1:20" x14ac:dyDescent="0.25">
      <c r="A369" s="67" t="s">
        <v>365</v>
      </c>
      <c r="B369" s="67" t="s">
        <v>218</v>
      </c>
      <c r="C369" s="67" t="s">
        <v>214</v>
      </c>
      <c r="D369" s="67" t="s">
        <v>122</v>
      </c>
      <c r="E369" s="67" t="s">
        <v>120</v>
      </c>
      <c r="F369" s="67" t="s">
        <v>55</v>
      </c>
      <c r="G369" s="67" t="s">
        <v>13</v>
      </c>
      <c r="H369" s="67" t="s">
        <v>344</v>
      </c>
      <c r="I369">
        <v>30157</v>
      </c>
      <c r="J369" s="68">
        <v>8578689.3532448709</v>
      </c>
      <c r="K369" s="69">
        <v>11399491.870128101</v>
      </c>
      <c r="L369" s="70"/>
      <c r="M369" s="71">
        <v>0.75255015319805096</v>
      </c>
      <c r="N369" s="72">
        <v>5.89</v>
      </c>
      <c r="O369" s="73">
        <v>5.5366</v>
      </c>
      <c r="P369">
        <v>22694</v>
      </c>
      <c r="Q369" s="72">
        <v>125647.6</v>
      </c>
      <c r="R369" s="71">
        <v>-636.71</v>
      </c>
      <c r="S369" s="62">
        <f t="shared" si="5"/>
        <v>125010.89</v>
      </c>
      <c r="T369" s="74">
        <v>44623.853001273099</v>
      </c>
    </row>
    <row r="370" spans="1:20" x14ac:dyDescent="0.25">
      <c r="A370" s="67" t="s">
        <v>365</v>
      </c>
      <c r="B370" s="67" t="s">
        <v>218</v>
      </c>
      <c r="C370" s="67" t="s">
        <v>215</v>
      </c>
      <c r="D370" s="67" t="s">
        <v>114</v>
      </c>
      <c r="E370" s="67" t="s">
        <v>125</v>
      </c>
      <c r="F370" s="67" t="s">
        <v>55</v>
      </c>
      <c r="G370" s="67" t="s">
        <v>13</v>
      </c>
      <c r="H370" s="67" t="s">
        <v>344</v>
      </c>
      <c r="I370">
        <v>7190</v>
      </c>
      <c r="J370" s="68">
        <v>8578689.3532448709</v>
      </c>
      <c r="K370" s="69">
        <v>12012763.768676201</v>
      </c>
      <c r="L370" s="70"/>
      <c r="M370" s="71">
        <v>0.714131195654924</v>
      </c>
      <c r="N370" s="72">
        <v>7.58</v>
      </c>
      <c r="O370" s="73">
        <v>7.1252000000000004</v>
      </c>
      <c r="P370">
        <v>5134</v>
      </c>
      <c r="Q370" s="72">
        <v>36580.78</v>
      </c>
      <c r="R370" s="71">
        <v>413.28</v>
      </c>
      <c r="S370" s="62">
        <f t="shared" si="5"/>
        <v>36994.06</v>
      </c>
      <c r="T370" s="74">
        <v>44623.853001273099</v>
      </c>
    </row>
    <row r="371" spans="1:20" x14ac:dyDescent="0.25">
      <c r="A371" s="67" t="s">
        <v>365</v>
      </c>
      <c r="B371" s="67" t="s">
        <v>218</v>
      </c>
      <c r="C371" s="67" t="s">
        <v>216</v>
      </c>
      <c r="D371" s="67" t="s">
        <v>124</v>
      </c>
      <c r="E371" s="67" t="s">
        <v>125</v>
      </c>
      <c r="F371" s="67" t="s">
        <v>55</v>
      </c>
      <c r="G371" s="67" t="s">
        <v>13</v>
      </c>
      <c r="H371" s="67" t="s">
        <v>344</v>
      </c>
      <c r="I371">
        <v>21826</v>
      </c>
      <c r="J371" s="68">
        <v>8578689.3532448709</v>
      </c>
      <c r="K371" s="69">
        <v>13369671.851975</v>
      </c>
      <c r="L371" s="70"/>
      <c r="M371" s="71">
        <v>0.64165294767332803</v>
      </c>
      <c r="N371" s="72">
        <v>8.7899999999999991</v>
      </c>
      <c r="O371" s="73">
        <v>8.2626000000000008</v>
      </c>
      <c r="P371">
        <v>14004</v>
      </c>
      <c r="Q371" s="72">
        <v>115709.45</v>
      </c>
      <c r="R371" s="71">
        <v>900.63</v>
      </c>
      <c r="S371" s="62">
        <f t="shared" si="5"/>
        <v>116610.08</v>
      </c>
      <c r="T371" s="74">
        <v>44623.853001273099</v>
      </c>
    </row>
    <row r="372" spans="1:20" x14ac:dyDescent="0.25">
      <c r="A372" s="67" t="s">
        <v>365</v>
      </c>
      <c r="B372" s="67" t="s">
        <v>218</v>
      </c>
      <c r="C372" s="67" t="s">
        <v>217</v>
      </c>
      <c r="D372" s="67" t="s">
        <v>122</v>
      </c>
      <c r="E372" s="67" t="s">
        <v>125</v>
      </c>
      <c r="F372" s="67" t="s">
        <v>55</v>
      </c>
      <c r="G372" s="67" t="s">
        <v>13</v>
      </c>
      <c r="H372" s="67" t="s">
        <v>344</v>
      </c>
      <c r="I372">
        <v>10037</v>
      </c>
      <c r="J372" s="68">
        <v>8578689.3532448709</v>
      </c>
      <c r="K372" s="69">
        <v>11399491.870128101</v>
      </c>
      <c r="L372" s="70"/>
      <c r="M372" s="71">
        <v>0.75255015319805096</v>
      </c>
      <c r="N372" s="72">
        <v>7.82</v>
      </c>
      <c r="O372" s="73">
        <v>7.3507999999999996</v>
      </c>
      <c r="P372">
        <v>7553</v>
      </c>
      <c r="Q372" s="72">
        <v>55520.59</v>
      </c>
      <c r="R372" s="71">
        <v>257.27</v>
      </c>
      <c r="S372" s="62">
        <f t="shared" si="5"/>
        <v>55777.859999999993</v>
      </c>
      <c r="T372" s="74">
        <v>44623.853001273099</v>
      </c>
    </row>
    <row r="373" spans="1:20" x14ac:dyDescent="0.25">
      <c r="A373" s="67" t="s">
        <v>366</v>
      </c>
      <c r="B373" s="67" t="s">
        <v>219</v>
      </c>
      <c r="C373" s="67" t="s">
        <v>336</v>
      </c>
      <c r="D373" s="67" t="s">
        <v>114</v>
      </c>
      <c r="E373" s="67" t="s">
        <v>115</v>
      </c>
      <c r="F373" s="67" t="s">
        <v>55</v>
      </c>
      <c r="G373" s="67" t="s">
        <v>128</v>
      </c>
      <c r="H373" s="67" t="s">
        <v>344</v>
      </c>
      <c r="I373">
        <v>110364</v>
      </c>
      <c r="J373" s="68">
        <v>2069922.4646652499</v>
      </c>
      <c r="K373" s="69"/>
      <c r="L373" s="70"/>
      <c r="M373" s="71"/>
      <c r="N373" s="72">
        <v>0.61</v>
      </c>
      <c r="O373" s="73">
        <v>0.57492500000000002</v>
      </c>
      <c r="Q373" s="72">
        <v>0</v>
      </c>
      <c r="R373" s="71">
        <v>0</v>
      </c>
      <c r="S373" s="62">
        <f t="shared" si="5"/>
        <v>0</v>
      </c>
      <c r="T373" s="74">
        <v>44623.853001273099</v>
      </c>
    </row>
    <row r="374" spans="1:20" x14ac:dyDescent="0.25">
      <c r="A374" s="67" t="s">
        <v>366</v>
      </c>
      <c r="B374" s="67" t="s">
        <v>219</v>
      </c>
      <c r="C374" s="67" t="s">
        <v>337</v>
      </c>
      <c r="D374" s="67" t="s">
        <v>209</v>
      </c>
      <c r="E374" s="67" t="s">
        <v>115</v>
      </c>
      <c r="F374" s="67" t="s">
        <v>55</v>
      </c>
      <c r="G374" s="67" t="s">
        <v>13</v>
      </c>
      <c r="H374" s="67" t="s">
        <v>344</v>
      </c>
      <c r="I374">
        <v>337681</v>
      </c>
      <c r="J374" s="68">
        <v>2069922.4646652499</v>
      </c>
      <c r="K374" s="69">
        <v>14082686.2333414</v>
      </c>
      <c r="L374" s="70"/>
      <c r="M374" s="71">
        <v>0.146983496640336</v>
      </c>
      <c r="N374" s="72">
        <v>0.72</v>
      </c>
      <c r="O374" s="73">
        <v>0.67859999999999998</v>
      </c>
      <c r="P374">
        <v>49633</v>
      </c>
      <c r="Q374" s="72">
        <v>33680.949999999997</v>
      </c>
      <c r="R374" s="71">
        <v>1009.75</v>
      </c>
      <c r="S374" s="62">
        <f t="shared" si="5"/>
        <v>34690.699999999997</v>
      </c>
      <c r="T374" s="74">
        <v>44623.853001273099</v>
      </c>
    </row>
    <row r="375" spans="1:20" x14ac:dyDescent="0.25">
      <c r="A375" s="67" t="s">
        <v>366</v>
      </c>
      <c r="B375" s="67" t="s">
        <v>219</v>
      </c>
      <c r="C375" s="67" t="s">
        <v>210</v>
      </c>
      <c r="D375" s="67" t="s">
        <v>134</v>
      </c>
      <c r="E375" s="67" t="s">
        <v>115</v>
      </c>
      <c r="F375" s="67" t="s">
        <v>55</v>
      </c>
      <c r="G375" s="67" t="s">
        <v>128</v>
      </c>
      <c r="H375" s="67" t="s">
        <v>344</v>
      </c>
      <c r="I375">
        <v>16228</v>
      </c>
      <c r="J375" s="68">
        <v>2069922.4646652499</v>
      </c>
      <c r="K375" s="69"/>
      <c r="L375" s="70"/>
      <c r="M375" s="71"/>
      <c r="N375" s="72">
        <v>0.41</v>
      </c>
      <c r="O375" s="73">
        <v>0.38642500000000002</v>
      </c>
      <c r="Q375" s="72">
        <v>0</v>
      </c>
      <c r="R375" s="71">
        <v>0</v>
      </c>
      <c r="S375" s="62">
        <f t="shared" si="5"/>
        <v>0</v>
      </c>
      <c r="T375" s="74">
        <v>44623.853001273099</v>
      </c>
    </row>
    <row r="376" spans="1:20" x14ac:dyDescent="0.25">
      <c r="A376" s="67" t="s">
        <v>366</v>
      </c>
      <c r="B376" s="67" t="s">
        <v>219</v>
      </c>
      <c r="C376" s="67" t="s">
        <v>338</v>
      </c>
      <c r="D376" s="67" t="s">
        <v>124</v>
      </c>
      <c r="E376" s="67" t="s">
        <v>115</v>
      </c>
      <c r="F376" s="67" t="s">
        <v>55</v>
      </c>
      <c r="G376" s="67" t="s">
        <v>13</v>
      </c>
      <c r="H376" s="67" t="s">
        <v>344</v>
      </c>
      <c r="I376">
        <v>465012</v>
      </c>
      <c r="J376" s="68">
        <v>2069922.4646652499</v>
      </c>
      <c r="K376" s="69">
        <v>13369671.851975</v>
      </c>
      <c r="L376" s="70"/>
      <c r="M376" s="71">
        <v>0.154822234052026</v>
      </c>
      <c r="N376" s="72">
        <v>0.66</v>
      </c>
      <c r="O376" s="73">
        <v>0.62204999999999999</v>
      </c>
      <c r="P376">
        <v>71994</v>
      </c>
      <c r="Q376" s="72">
        <v>44783.87</v>
      </c>
      <c r="R376" s="71">
        <v>917.54</v>
      </c>
      <c r="S376" s="62">
        <f t="shared" si="5"/>
        <v>45701.41</v>
      </c>
      <c r="T376" s="74">
        <v>44623.853001273099</v>
      </c>
    </row>
    <row r="377" spans="1:20" x14ac:dyDescent="0.25">
      <c r="A377" s="67" t="s">
        <v>366</v>
      </c>
      <c r="B377" s="67" t="s">
        <v>219</v>
      </c>
      <c r="C377" s="67" t="s">
        <v>211</v>
      </c>
      <c r="D377" s="67" t="s">
        <v>122</v>
      </c>
      <c r="E377" s="67" t="s">
        <v>115</v>
      </c>
      <c r="F377" s="67" t="s">
        <v>55</v>
      </c>
      <c r="G377" s="67" t="s">
        <v>13</v>
      </c>
      <c r="H377" s="67" t="s">
        <v>344</v>
      </c>
      <c r="I377">
        <v>126155</v>
      </c>
      <c r="J377" s="68">
        <v>2069922.4646652499</v>
      </c>
      <c r="K377" s="69">
        <v>11399491.870128101</v>
      </c>
      <c r="L377" s="70"/>
      <c r="M377" s="71">
        <v>0.18158023956220301</v>
      </c>
      <c r="N377" s="72">
        <v>0.54</v>
      </c>
      <c r="O377" s="73">
        <v>0.50895000000000001</v>
      </c>
      <c r="P377">
        <v>22907</v>
      </c>
      <c r="Q377" s="72">
        <v>11658.52</v>
      </c>
      <c r="R377" s="71">
        <v>458.56</v>
      </c>
      <c r="S377" s="62">
        <f t="shared" si="5"/>
        <v>12117.08</v>
      </c>
      <c r="T377" s="74">
        <v>44623.853001273099</v>
      </c>
    </row>
    <row r="378" spans="1:20" x14ac:dyDescent="0.25">
      <c r="A378" s="67" t="s">
        <v>366</v>
      </c>
      <c r="B378" s="67" t="s">
        <v>219</v>
      </c>
      <c r="C378" s="67" t="s">
        <v>212</v>
      </c>
      <c r="D378" s="67" t="s">
        <v>114</v>
      </c>
      <c r="E378" s="67" t="s">
        <v>120</v>
      </c>
      <c r="F378" s="67" t="s">
        <v>55</v>
      </c>
      <c r="G378" s="67" t="s">
        <v>128</v>
      </c>
      <c r="H378" s="67" t="s">
        <v>344</v>
      </c>
      <c r="I378">
        <v>18481</v>
      </c>
      <c r="J378" s="68">
        <v>2069922.4646652499</v>
      </c>
      <c r="K378" s="69"/>
      <c r="L378" s="70"/>
      <c r="M378" s="71"/>
      <c r="N378" s="72">
        <v>7.26</v>
      </c>
      <c r="O378" s="73">
        <v>6.8243999999999998</v>
      </c>
      <c r="Q378" s="72">
        <v>0</v>
      </c>
      <c r="R378" s="71">
        <v>0</v>
      </c>
      <c r="S378" s="62">
        <f t="shared" si="5"/>
        <v>0</v>
      </c>
      <c r="T378" s="74">
        <v>44623.853001273099</v>
      </c>
    </row>
    <row r="379" spans="1:20" x14ac:dyDescent="0.25">
      <c r="A379" s="67" t="s">
        <v>366</v>
      </c>
      <c r="B379" s="67" t="s">
        <v>219</v>
      </c>
      <c r="C379" s="67" t="s">
        <v>213</v>
      </c>
      <c r="D379" s="67" t="s">
        <v>134</v>
      </c>
      <c r="E379" s="67" t="s">
        <v>120</v>
      </c>
      <c r="F379" s="67" t="s">
        <v>55</v>
      </c>
      <c r="G379" s="67" t="s">
        <v>128</v>
      </c>
      <c r="H379" s="67" t="s">
        <v>344</v>
      </c>
      <c r="I379">
        <v>5118</v>
      </c>
      <c r="J379" s="68">
        <v>2069922.4646652499</v>
      </c>
      <c r="K379" s="69"/>
      <c r="L379" s="70"/>
      <c r="M379" s="71"/>
      <c r="N379" s="72">
        <v>4.0199999999999996</v>
      </c>
      <c r="O379" s="73">
        <v>3.7787999999999999</v>
      </c>
      <c r="Q379" s="72">
        <v>0</v>
      </c>
      <c r="R379" s="71">
        <v>0</v>
      </c>
      <c r="S379" s="62">
        <f t="shared" si="5"/>
        <v>0</v>
      </c>
      <c r="T379" s="74">
        <v>44623.853001273099</v>
      </c>
    </row>
    <row r="380" spans="1:20" x14ac:dyDescent="0.25">
      <c r="A380" s="67" t="s">
        <v>366</v>
      </c>
      <c r="B380" s="67" t="s">
        <v>219</v>
      </c>
      <c r="C380" s="67" t="s">
        <v>214</v>
      </c>
      <c r="D380" s="67" t="s">
        <v>122</v>
      </c>
      <c r="E380" s="67" t="s">
        <v>120</v>
      </c>
      <c r="F380" s="67" t="s">
        <v>55</v>
      </c>
      <c r="G380" s="67" t="s">
        <v>13</v>
      </c>
      <c r="H380" s="67" t="s">
        <v>344</v>
      </c>
      <c r="I380">
        <v>30157</v>
      </c>
      <c r="J380" s="68">
        <v>2069922.4646652499</v>
      </c>
      <c r="K380" s="69">
        <v>11399491.870128101</v>
      </c>
      <c r="L380" s="70"/>
      <c r="M380" s="71">
        <v>0.18158023956220301</v>
      </c>
      <c r="N380" s="72">
        <v>5.89</v>
      </c>
      <c r="O380" s="73">
        <v>5.5366</v>
      </c>
      <c r="P380">
        <v>5475</v>
      </c>
      <c r="Q380" s="72">
        <v>30312.880000000001</v>
      </c>
      <c r="R380" s="71">
        <v>-149.47</v>
      </c>
      <c r="S380" s="62">
        <f t="shared" si="5"/>
        <v>30163.41</v>
      </c>
      <c r="T380" s="74">
        <v>44623.853001273099</v>
      </c>
    </row>
    <row r="381" spans="1:20" x14ac:dyDescent="0.25">
      <c r="A381" s="67" t="s">
        <v>366</v>
      </c>
      <c r="B381" s="67" t="s">
        <v>219</v>
      </c>
      <c r="C381" s="67" t="s">
        <v>215</v>
      </c>
      <c r="D381" s="67" t="s">
        <v>114</v>
      </c>
      <c r="E381" s="67" t="s">
        <v>125</v>
      </c>
      <c r="F381" s="67" t="s">
        <v>55</v>
      </c>
      <c r="G381" s="67" t="s">
        <v>128</v>
      </c>
      <c r="H381" s="67" t="s">
        <v>344</v>
      </c>
      <c r="I381">
        <v>7190</v>
      </c>
      <c r="J381" s="68">
        <v>2069922.4646652499</v>
      </c>
      <c r="K381" s="69"/>
      <c r="L381" s="70"/>
      <c r="M381" s="71"/>
      <c r="N381" s="72">
        <v>7.58</v>
      </c>
      <c r="O381" s="73">
        <v>7.1252000000000004</v>
      </c>
      <c r="Q381" s="72">
        <v>0</v>
      </c>
      <c r="R381" s="71">
        <v>0</v>
      </c>
      <c r="S381" s="62">
        <f t="shared" si="5"/>
        <v>0</v>
      </c>
      <c r="T381" s="74">
        <v>44623.853001273099</v>
      </c>
    </row>
    <row r="382" spans="1:20" x14ac:dyDescent="0.25">
      <c r="A382" s="67" t="s">
        <v>366</v>
      </c>
      <c r="B382" s="67" t="s">
        <v>219</v>
      </c>
      <c r="C382" s="67" t="s">
        <v>216</v>
      </c>
      <c r="D382" s="67" t="s">
        <v>124</v>
      </c>
      <c r="E382" s="67" t="s">
        <v>125</v>
      </c>
      <c r="F382" s="67" t="s">
        <v>55</v>
      </c>
      <c r="G382" s="67" t="s">
        <v>13</v>
      </c>
      <c r="H382" s="67" t="s">
        <v>344</v>
      </c>
      <c r="I382">
        <v>21826</v>
      </c>
      <c r="J382" s="68">
        <v>2069922.4646652499</v>
      </c>
      <c r="K382" s="69">
        <v>13369671.851975</v>
      </c>
      <c r="L382" s="70"/>
      <c r="M382" s="71">
        <v>0.154822234052026</v>
      </c>
      <c r="N382" s="72">
        <v>8.7899999999999991</v>
      </c>
      <c r="O382" s="73">
        <v>8.2626000000000008</v>
      </c>
      <c r="P382">
        <v>3379</v>
      </c>
      <c r="Q382" s="72">
        <v>27919.33</v>
      </c>
      <c r="R382" s="71">
        <v>223.09</v>
      </c>
      <c r="S382" s="62">
        <f t="shared" si="5"/>
        <v>28142.420000000002</v>
      </c>
      <c r="T382" s="74">
        <v>44623.853001273099</v>
      </c>
    </row>
    <row r="383" spans="1:20" x14ac:dyDescent="0.25">
      <c r="A383" s="67" t="s">
        <v>366</v>
      </c>
      <c r="B383" s="67" t="s">
        <v>219</v>
      </c>
      <c r="C383" s="67" t="s">
        <v>217</v>
      </c>
      <c r="D383" s="67" t="s">
        <v>122</v>
      </c>
      <c r="E383" s="67" t="s">
        <v>125</v>
      </c>
      <c r="F383" s="67" t="s">
        <v>55</v>
      </c>
      <c r="G383" s="67" t="s">
        <v>13</v>
      </c>
      <c r="H383" s="67" t="s">
        <v>344</v>
      </c>
      <c r="I383">
        <v>10037</v>
      </c>
      <c r="J383" s="68">
        <v>2069922.4646652499</v>
      </c>
      <c r="K383" s="69">
        <v>11399491.870128101</v>
      </c>
      <c r="L383" s="70"/>
      <c r="M383" s="71">
        <v>0.18158023956220301</v>
      </c>
      <c r="N383" s="72">
        <v>7.82</v>
      </c>
      <c r="O383" s="73">
        <v>7.3507999999999996</v>
      </c>
      <c r="P383">
        <v>1822</v>
      </c>
      <c r="Q383" s="72">
        <v>13393.16</v>
      </c>
      <c r="R383" s="71">
        <v>58.81</v>
      </c>
      <c r="S383" s="62">
        <f t="shared" si="5"/>
        <v>13451.97</v>
      </c>
      <c r="T383" s="74">
        <v>44623.853001273099</v>
      </c>
    </row>
    <row r="384" spans="1:20" x14ac:dyDescent="0.25">
      <c r="A384" s="67" t="s">
        <v>367</v>
      </c>
      <c r="B384" s="67" t="s">
        <v>220</v>
      </c>
      <c r="C384" s="67" t="s">
        <v>221</v>
      </c>
      <c r="D384" s="67" t="s">
        <v>114</v>
      </c>
      <c r="E384" s="67" t="s">
        <v>115</v>
      </c>
      <c r="F384" s="67" t="s">
        <v>83</v>
      </c>
      <c r="G384" s="67" t="s">
        <v>13</v>
      </c>
      <c r="H384" s="67" t="s">
        <v>344</v>
      </c>
      <c r="I384">
        <v>10919</v>
      </c>
      <c r="J384" s="68">
        <v>13677.2322808384</v>
      </c>
      <c r="K384" s="69">
        <v>4024044.3626860701</v>
      </c>
      <c r="L384" s="70"/>
      <c r="M384" s="71">
        <v>3.3988771117097701E-3</v>
      </c>
      <c r="N384" s="72">
        <v>1.84</v>
      </c>
      <c r="O384" s="73">
        <v>1.7342</v>
      </c>
      <c r="P384">
        <v>37</v>
      </c>
      <c r="Q384" s="72">
        <v>64.17</v>
      </c>
      <c r="R384" s="71">
        <v>1.74</v>
      </c>
      <c r="S384" s="62">
        <f t="shared" si="5"/>
        <v>65.91</v>
      </c>
      <c r="T384" s="74">
        <v>44623.853001273099</v>
      </c>
    </row>
    <row r="385" spans="1:20" x14ac:dyDescent="0.25">
      <c r="A385" s="67" t="s">
        <v>367</v>
      </c>
      <c r="B385" s="67" t="s">
        <v>220</v>
      </c>
      <c r="C385" s="67" t="s">
        <v>222</v>
      </c>
      <c r="D385" s="67" t="s">
        <v>209</v>
      </c>
      <c r="E385" s="67" t="s">
        <v>115</v>
      </c>
      <c r="F385" s="67" t="s">
        <v>83</v>
      </c>
      <c r="G385" s="67" t="s">
        <v>13</v>
      </c>
      <c r="H385" s="67" t="s">
        <v>344</v>
      </c>
      <c r="I385">
        <v>30830</v>
      </c>
      <c r="J385" s="68">
        <v>13677.2322808384</v>
      </c>
      <c r="K385" s="69">
        <v>4096989.6015172</v>
      </c>
      <c r="L385" s="70"/>
      <c r="M385" s="71">
        <v>3.3383614827270799E-3</v>
      </c>
      <c r="N385" s="72">
        <v>1.9</v>
      </c>
      <c r="O385" s="73">
        <v>1.7907500000000001</v>
      </c>
      <c r="P385">
        <v>102</v>
      </c>
      <c r="Q385" s="72">
        <v>182.66</v>
      </c>
      <c r="R385" s="71">
        <v>5.39</v>
      </c>
      <c r="S385" s="62">
        <f t="shared" si="5"/>
        <v>188.04999999999998</v>
      </c>
      <c r="T385" s="74">
        <v>44623.853001273099</v>
      </c>
    </row>
    <row r="386" spans="1:20" x14ac:dyDescent="0.25">
      <c r="A386" s="67" t="s">
        <v>367</v>
      </c>
      <c r="B386" s="67" t="s">
        <v>220</v>
      </c>
      <c r="C386" s="67" t="s">
        <v>223</v>
      </c>
      <c r="D386" s="67" t="s">
        <v>134</v>
      </c>
      <c r="E386" s="67" t="s">
        <v>115</v>
      </c>
      <c r="F386" s="67" t="s">
        <v>83</v>
      </c>
      <c r="G386" s="67" t="s">
        <v>13</v>
      </c>
      <c r="H386" s="67" t="s">
        <v>344</v>
      </c>
      <c r="I386">
        <v>5295</v>
      </c>
      <c r="J386" s="68">
        <v>13677.2322808384</v>
      </c>
      <c r="K386" s="69">
        <v>4096989.6015172</v>
      </c>
      <c r="L386" s="70"/>
      <c r="M386" s="71">
        <v>3.3383614827270799E-3</v>
      </c>
      <c r="N386" s="72">
        <v>1.9</v>
      </c>
      <c r="O386" s="73">
        <v>1.7907500000000001</v>
      </c>
      <c r="P386">
        <v>17</v>
      </c>
      <c r="Q386" s="72">
        <v>30.44</v>
      </c>
      <c r="R386" s="71">
        <v>0</v>
      </c>
      <c r="S386" s="62">
        <f t="shared" si="5"/>
        <v>30.44</v>
      </c>
      <c r="T386" s="74">
        <v>44623.853001273099</v>
      </c>
    </row>
    <row r="387" spans="1:20" x14ac:dyDescent="0.25">
      <c r="A387" s="67" t="s">
        <v>367</v>
      </c>
      <c r="B387" s="67" t="s">
        <v>220</v>
      </c>
      <c r="C387" s="67" t="s">
        <v>224</v>
      </c>
      <c r="D387" s="67" t="s">
        <v>124</v>
      </c>
      <c r="E387" s="67" t="s">
        <v>115</v>
      </c>
      <c r="F387" s="67" t="s">
        <v>83</v>
      </c>
      <c r="G387" s="67" t="s">
        <v>13</v>
      </c>
      <c r="H387" s="67" t="s">
        <v>344</v>
      </c>
      <c r="I387">
        <v>47965</v>
      </c>
      <c r="J387" s="68">
        <v>13677.2322808384</v>
      </c>
      <c r="K387" s="69">
        <v>4096989.6015172</v>
      </c>
      <c r="L387" s="70"/>
      <c r="M387" s="71">
        <v>3.3383614827270799E-3</v>
      </c>
      <c r="N387" s="72">
        <v>1.9</v>
      </c>
      <c r="O387" s="73">
        <v>1.7907500000000001</v>
      </c>
      <c r="P387">
        <v>160</v>
      </c>
      <c r="Q387" s="72">
        <v>286.52</v>
      </c>
      <c r="R387" s="71">
        <v>7.16</v>
      </c>
      <c r="S387" s="62">
        <f t="shared" ref="S387:S450" si="6">SUM(Q387:R387)</f>
        <v>293.68</v>
      </c>
      <c r="T387" s="74">
        <v>44623.853001273099</v>
      </c>
    </row>
    <row r="388" spans="1:20" x14ac:dyDescent="0.25">
      <c r="A388" s="67" t="s">
        <v>367</v>
      </c>
      <c r="B388" s="67" t="s">
        <v>220</v>
      </c>
      <c r="C388" s="67" t="s">
        <v>225</v>
      </c>
      <c r="D388" s="67" t="s">
        <v>122</v>
      </c>
      <c r="E388" s="67" t="s">
        <v>115</v>
      </c>
      <c r="F388" s="67" t="s">
        <v>83</v>
      </c>
      <c r="G388" s="67" t="s">
        <v>128</v>
      </c>
      <c r="H388" s="67" t="s">
        <v>344</v>
      </c>
      <c r="I388">
        <v>27435</v>
      </c>
      <c r="J388" s="68">
        <v>13677.2322808384</v>
      </c>
      <c r="K388" s="69"/>
      <c r="L388" s="70"/>
      <c r="M388" s="71"/>
      <c r="N388" s="72">
        <v>0.68</v>
      </c>
      <c r="O388" s="73">
        <v>0.64090000000000003</v>
      </c>
      <c r="Q388" s="72">
        <v>0</v>
      </c>
      <c r="R388" s="71">
        <v>0</v>
      </c>
      <c r="S388" s="62">
        <f t="shared" si="6"/>
        <v>0</v>
      </c>
      <c r="T388" s="74">
        <v>44623.853001273099</v>
      </c>
    </row>
    <row r="389" spans="1:20" x14ac:dyDescent="0.25">
      <c r="A389" s="67" t="s">
        <v>367</v>
      </c>
      <c r="B389" s="67" t="s">
        <v>220</v>
      </c>
      <c r="C389" s="67" t="s">
        <v>226</v>
      </c>
      <c r="D389" s="67" t="s">
        <v>114</v>
      </c>
      <c r="E389" s="67" t="s">
        <v>120</v>
      </c>
      <c r="F389" s="67" t="s">
        <v>83</v>
      </c>
      <c r="G389" s="67" t="s">
        <v>13</v>
      </c>
      <c r="H389" s="67" t="s">
        <v>344</v>
      </c>
      <c r="I389">
        <v>2633</v>
      </c>
      <c r="J389" s="68">
        <v>13677.2322808384</v>
      </c>
      <c r="K389" s="69">
        <v>4024044.3626860701</v>
      </c>
      <c r="L389" s="70"/>
      <c r="M389" s="71">
        <v>3.3988771117097701E-3</v>
      </c>
      <c r="N389" s="72">
        <v>8.3699999999999992</v>
      </c>
      <c r="O389" s="73">
        <v>7.8677999999999999</v>
      </c>
      <c r="P389">
        <v>8</v>
      </c>
      <c r="Q389" s="72">
        <v>62.94</v>
      </c>
      <c r="R389" s="71">
        <v>0</v>
      </c>
      <c r="S389" s="62">
        <f t="shared" si="6"/>
        <v>62.94</v>
      </c>
      <c r="T389" s="74">
        <v>44623.853001273099</v>
      </c>
    </row>
    <row r="390" spans="1:20" x14ac:dyDescent="0.25">
      <c r="A390" s="67" t="s">
        <v>367</v>
      </c>
      <c r="B390" s="67" t="s">
        <v>220</v>
      </c>
      <c r="C390" s="67" t="s">
        <v>227</v>
      </c>
      <c r="D390" s="67" t="s">
        <v>134</v>
      </c>
      <c r="E390" s="67" t="s">
        <v>120</v>
      </c>
      <c r="F390" s="67" t="s">
        <v>83</v>
      </c>
      <c r="G390" s="67" t="s">
        <v>13</v>
      </c>
      <c r="H390" s="67" t="s">
        <v>344</v>
      </c>
      <c r="I390">
        <v>1944</v>
      </c>
      <c r="J390" s="68">
        <v>13677.2322808384</v>
      </c>
      <c r="K390" s="69">
        <v>4096989.6015172</v>
      </c>
      <c r="L390" s="70"/>
      <c r="M390" s="71">
        <v>3.3383614827270799E-3</v>
      </c>
      <c r="N390" s="72">
        <v>9.19</v>
      </c>
      <c r="O390" s="73">
        <v>8.6386000000000003</v>
      </c>
      <c r="P390">
        <v>6</v>
      </c>
      <c r="Q390" s="72">
        <v>51.83</v>
      </c>
      <c r="R390" s="71">
        <v>0</v>
      </c>
      <c r="S390" s="62">
        <f t="shared" si="6"/>
        <v>51.83</v>
      </c>
      <c r="T390" s="74">
        <v>44623.853001273099</v>
      </c>
    </row>
    <row r="391" spans="1:20" x14ac:dyDescent="0.25">
      <c r="A391" s="67" t="s">
        <v>367</v>
      </c>
      <c r="B391" s="67" t="s">
        <v>220</v>
      </c>
      <c r="C391" s="67" t="s">
        <v>228</v>
      </c>
      <c r="D391" s="67" t="s">
        <v>122</v>
      </c>
      <c r="E391" s="67" t="s">
        <v>120</v>
      </c>
      <c r="F391" s="67" t="s">
        <v>83</v>
      </c>
      <c r="G391" s="67" t="s">
        <v>128</v>
      </c>
      <c r="H391" s="67" t="s">
        <v>344</v>
      </c>
      <c r="I391">
        <v>4863</v>
      </c>
      <c r="J391" s="68">
        <v>13677.2322808384</v>
      </c>
      <c r="K391" s="69"/>
      <c r="L391" s="70"/>
      <c r="M391" s="71"/>
      <c r="N391" s="72">
        <v>0.86</v>
      </c>
      <c r="O391" s="73">
        <v>0.80840000000000001</v>
      </c>
      <c r="Q391" s="72">
        <v>0</v>
      </c>
      <c r="R391" s="71">
        <v>0</v>
      </c>
      <c r="S391" s="62">
        <f t="shared" si="6"/>
        <v>0</v>
      </c>
      <c r="T391" s="74">
        <v>44623.853001273099</v>
      </c>
    </row>
    <row r="392" spans="1:20" x14ac:dyDescent="0.25">
      <c r="A392" s="67" t="s">
        <v>367</v>
      </c>
      <c r="B392" s="67" t="s">
        <v>220</v>
      </c>
      <c r="C392" s="67" t="s">
        <v>229</v>
      </c>
      <c r="D392" s="67" t="s">
        <v>124</v>
      </c>
      <c r="E392" s="67" t="s">
        <v>125</v>
      </c>
      <c r="F392" s="67" t="s">
        <v>83</v>
      </c>
      <c r="G392" s="67" t="s">
        <v>13</v>
      </c>
      <c r="H392" s="67" t="s">
        <v>344</v>
      </c>
      <c r="I392">
        <v>2844</v>
      </c>
      <c r="J392" s="68">
        <v>13677.2322808384</v>
      </c>
      <c r="K392" s="69">
        <v>4096989.6015172</v>
      </c>
      <c r="L392" s="70"/>
      <c r="M392" s="71">
        <v>3.3383614827270799E-3</v>
      </c>
      <c r="N392" s="72">
        <v>48.98</v>
      </c>
      <c r="O392" s="73">
        <v>46.041200000000003</v>
      </c>
      <c r="P392">
        <v>9</v>
      </c>
      <c r="Q392" s="72">
        <v>414.37</v>
      </c>
      <c r="R392" s="71">
        <v>0</v>
      </c>
      <c r="S392" s="62">
        <f t="shared" si="6"/>
        <v>414.37</v>
      </c>
      <c r="T392" s="74">
        <v>44623.853001273099</v>
      </c>
    </row>
    <row r="393" spans="1:20" x14ac:dyDescent="0.25">
      <c r="A393" s="67" t="s">
        <v>367</v>
      </c>
      <c r="B393" s="67" t="s">
        <v>220</v>
      </c>
      <c r="C393" s="67" t="s">
        <v>230</v>
      </c>
      <c r="D393" s="67" t="s">
        <v>122</v>
      </c>
      <c r="E393" s="67" t="s">
        <v>125</v>
      </c>
      <c r="F393" s="67" t="s">
        <v>83</v>
      </c>
      <c r="G393" s="67" t="s">
        <v>128</v>
      </c>
      <c r="H393" s="67" t="s">
        <v>344</v>
      </c>
      <c r="I393">
        <v>2284</v>
      </c>
      <c r="J393" s="68">
        <v>13677.2322808384</v>
      </c>
      <c r="K393" s="69"/>
      <c r="L393" s="70"/>
      <c r="M393" s="71"/>
      <c r="N393" s="72">
        <v>3.39</v>
      </c>
      <c r="O393" s="73">
        <v>3.1865999999999999</v>
      </c>
      <c r="Q393" s="72">
        <v>0</v>
      </c>
      <c r="R393" s="71">
        <v>0</v>
      </c>
      <c r="S393" s="62">
        <f t="shared" si="6"/>
        <v>0</v>
      </c>
      <c r="T393" s="74">
        <v>44623.853001273099</v>
      </c>
    </row>
    <row r="394" spans="1:20" x14ac:dyDescent="0.25">
      <c r="A394" s="67" t="s">
        <v>368</v>
      </c>
      <c r="B394" s="67" t="s">
        <v>220</v>
      </c>
      <c r="C394" s="67" t="s">
        <v>221</v>
      </c>
      <c r="D394" s="67" t="s">
        <v>114</v>
      </c>
      <c r="E394" s="67" t="s">
        <v>115</v>
      </c>
      <c r="F394" s="67" t="s">
        <v>83</v>
      </c>
      <c r="G394" s="67" t="s">
        <v>128</v>
      </c>
      <c r="H394" s="67" t="s">
        <v>344</v>
      </c>
      <c r="I394">
        <v>10919</v>
      </c>
      <c r="J394" s="68">
        <v>72945.238831137904</v>
      </c>
      <c r="K394" s="69"/>
      <c r="L394" s="70"/>
      <c r="M394" s="71"/>
      <c r="N394" s="72">
        <v>1.84</v>
      </c>
      <c r="O394" s="73">
        <v>1.7342</v>
      </c>
      <c r="Q394" s="72">
        <v>0</v>
      </c>
      <c r="R394" s="71">
        <v>0</v>
      </c>
      <c r="S394" s="62">
        <f t="shared" si="6"/>
        <v>0</v>
      </c>
      <c r="T394" s="74">
        <v>44623.853001273099</v>
      </c>
    </row>
    <row r="395" spans="1:20" x14ac:dyDescent="0.25">
      <c r="A395" s="67" t="s">
        <v>368</v>
      </c>
      <c r="B395" s="67" t="s">
        <v>220</v>
      </c>
      <c r="C395" s="67" t="s">
        <v>222</v>
      </c>
      <c r="D395" s="67" t="s">
        <v>209</v>
      </c>
      <c r="E395" s="67" t="s">
        <v>115</v>
      </c>
      <c r="F395" s="67" t="s">
        <v>83</v>
      </c>
      <c r="G395" s="67" t="s">
        <v>13</v>
      </c>
      <c r="H395" s="67" t="s">
        <v>344</v>
      </c>
      <c r="I395">
        <v>30830</v>
      </c>
      <c r="J395" s="68">
        <v>72945.238831137904</v>
      </c>
      <c r="K395" s="69">
        <v>4096989.6015172</v>
      </c>
      <c r="L395" s="70"/>
      <c r="M395" s="71">
        <v>1.7804594574544402E-2</v>
      </c>
      <c r="N395" s="72">
        <v>1.9</v>
      </c>
      <c r="O395" s="73">
        <v>1.7907500000000001</v>
      </c>
      <c r="P395">
        <v>548</v>
      </c>
      <c r="Q395" s="72">
        <v>981.33</v>
      </c>
      <c r="R395" s="71">
        <v>26.88</v>
      </c>
      <c r="S395" s="62">
        <f t="shared" si="6"/>
        <v>1008.21</v>
      </c>
      <c r="T395" s="74">
        <v>44623.853001273099</v>
      </c>
    </row>
    <row r="396" spans="1:20" x14ac:dyDescent="0.25">
      <c r="A396" s="67" t="s">
        <v>368</v>
      </c>
      <c r="B396" s="67" t="s">
        <v>220</v>
      </c>
      <c r="C396" s="67" t="s">
        <v>223</v>
      </c>
      <c r="D396" s="67" t="s">
        <v>134</v>
      </c>
      <c r="E396" s="67" t="s">
        <v>115</v>
      </c>
      <c r="F396" s="67" t="s">
        <v>83</v>
      </c>
      <c r="G396" s="67" t="s">
        <v>13</v>
      </c>
      <c r="H396" s="67" t="s">
        <v>344</v>
      </c>
      <c r="I396">
        <v>5295</v>
      </c>
      <c r="J396" s="68">
        <v>72945.238831137904</v>
      </c>
      <c r="K396" s="69">
        <v>4096989.6015172</v>
      </c>
      <c r="L396" s="70"/>
      <c r="M396" s="71">
        <v>1.7804594574544402E-2</v>
      </c>
      <c r="N396" s="72">
        <v>1.9</v>
      </c>
      <c r="O396" s="73">
        <v>1.7907500000000001</v>
      </c>
      <c r="P396">
        <v>94</v>
      </c>
      <c r="Q396" s="72">
        <v>168.33</v>
      </c>
      <c r="R396" s="71">
        <v>5.37</v>
      </c>
      <c r="S396" s="62">
        <f t="shared" si="6"/>
        <v>173.70000000000002</v>
      </c>
      <c r="T396" s="74">
        <v>44623.853001273099</v>
      </c>
    </row>
    <row r="397" spans="1:20" x14ac:dyDescent="0.25">
      <c r="A397" s="67" t="s">
        <v>368</v>
      </c>
      <c r="B397" s="67" t="s">
        <v>220</v>
      </c>
      <c r="C397" s="67" t="s">
        <v>224</v>
      </c>
      <c r="D397" s="67" t="s">
        <v>124</v>
      </c>
      <c r="E397" s="67" t="s">
        <v>115</v>
      </c>
      <c r="F397" s="67" t="s">
        <v>83</v>
      </c>
      <c r="G397" s="67" t="s">
        <v>13</v>
      </c>
      <c r="H397" s="67" t="s">
        <v>344</v>
      </c>
      <c r="I397">
        <v>47965</v>
      </c>
      <c r="J397" s="68">
        <v>72945.238831137904</v>
      </c>
      <c r="K397" s="69">
        <v>4096989.6015172</v>
      </c>
      <c r="L397" s="70"/>
      <c r="M397" s="71">
        <v>1.7804594574544402E-2</v>
      </c>
      <c r="N397" s="72">
        <v>1.9</v>
      </c>
      <c r="O397" s="73">
        <v>1.7907500000000001</v>
      </c>
      <c r="P397">
        <v>853</v>
      </c>
      <c r="Q397" s="72">
        <v>1527.51</v>
      </c>
      <c r="R397" s="71">
        <v>35.81</v>
      </c>
      <c r="S397" s="62">
        <f t="shared" si="6"/>
        <v>1563.32</v>
      </c>
      <c r="T397" s="74">
        <v>44623.853001273099</v>
      </c>
    </row>
    <row r="398" spans="1:20" x14ac:dyDescent="0.25">
      <c r="A398" s="67" t="s">
        <v>368</v>
      </c>
      <c r="B398" s="67" t="s">
        <v>220</v>
      </c>
      <c r="C398" s="67" t="s">
        <v>225</v>
      </c>
      <c r="D398" s="67" t="s">
        <v>122</v>
      </c>
      <c r="E398" s="67" t="s">
        <v>115</v>
      </c>
      <c r="F398" s="67" t="s">
        <v>83</v>
      </c>
      <c r="G398" s="67" t="s">
        <v>128</v>
      </c>
      <c r="H398" s="67" t="s">
        <v>344</v>
      </c>
      <c r="I398">
        <v>27435</v>
      </c>
      <c r="J398" s="68">
        <v>72945.238831137904</v>
      </c>
      <c r="K398" s="69"/>
      <c r="L398" s="70"/>
      <c r="M398" s="71"/>
      <c r="N398" s="72">
        <v>0.68</v>
      </c>
      <c r="O398" s="73">
        <v>0.64090000000000003</v>
      </c>
      <c r="Q398" s="72">
        <v>0</v>
      </c>
      <c r="R398" s="71">
        <v>0</v>
      </c>
      <c r="S398" s="62">
        <f t="shared" si="6"/>
        <v>0</v>
      </c>
      <c r="T398" s="74">
        <v>44623.853001273099</v>
      </c>
    </row>
    <row r="399" spans="1:20" x14ac:dyDescent="0.25">
      <c r="A399" s="67" t="s">
        <v>368</v>
      </c>
      <c r="B399" s="67" t="s">
        <v>220</v>
      </c>
      <c r="C399" s="67" t="s">
        <v>226</v>
      </c>
      <c r="D399" s="67" t="s">
        <v>114</v>
      </c>
      <c r="E399" s="67" t="s">
        <v>120</v>
      </c>
      <c r="F399" s="67" t="s">
        <v>83</v>
      </c>
      <c r="G399" s="67" t="s">
        <v>128</v>
      </c>
      <c r="H399" s="67" t="s">
        <v>344</v>
      </c>
      <c r="I399">
        <v>2633</v>
      </c>
      <c r="J399" s="68">
        <v>72945.238831137904</v>
      </c>
      <c r="K399" s="69"/>
      <c r="L399" s="70"/>
      <c r="M399" s="71"/>
      <c r="N399" s="72">
        <v>8.3699999999999992</v>
      </c>
      <c r="O399" s="73">
        <v>7.8677999999999999</v>
      </c>
      <c r="Q399" s="72">
        <v>0</v>
      </c>
      <c r="R399" s="71">
        <v>0</v>
      </c>
      <c r="S399" s="62">
        <f t="shared" si="6"/>
        <v>0</v>
      </c>
      <c r="T399" s="74">
        <v>44623.853001273099</v>
      </c>
    </row>
    <row r="400" spans="1:20" x14ac:dyDescent="0.25">
      <c r="A400" s="67" t="s">
        <v>368</v>
      </c>
      <c r="B400" s="67" t="s">
        <v>220</v>
      </c>
      <c r="C400" s="67" t="s">
        <v>227</v>
      </c>
      <c r="D400" s="67" t="s">
        <v>134</v>
      </c>
      <c r="E400" s="67" t="s">
        <v>120</v>
      </c>
      <c r="F400" s="67" t="s">
        <v>83</v>
      </c>
      <c r="G400" s="67" t="s">
        <v>13</v>
      </c>
      <c r="H400" s="67" t="s">
        <v>344</v>
      </c>
      <c r="I400">
        <v>1944</v>
      </c>
      <c r="J400" s="68">
        <v>72945.238831137904</v>
      </c>
      <c r="K400" s="69">
        <v>4096989.6015172</v>
      </c>
      <c r="L400" s="70"/>
      <c r="M400" s="71">
        <v>1.7804594574544402E-2</v>
      </c>
      <c r="N400" s="72">
        <v>9.19</v>
      </c>
      <c r="O400" s="73">
        <v>8.6386000000000003</v>
      </c>
      <c r="P400">
        <v>34</v>
      </c>
      <c r="Q400" s="72">
        <v>293.70999999999998</v>
      </c>
      <c r="R400" s="71">
        <v>0</v>
      </c>
      <c r="S400" s="62">
        <f t="shared" si="6"/>
        <v>293.70999999999998</v>
      </c>
      <c r="T400" s="74">
        <v>44623.853001273099</v>
      </c>
    </row>
    <row r="401" spans="1:20" x14ac:dyDescent="0.25">
      <c r="A401" s="67" t="s">
        <v>368</v>
      </c>
      <c r="B401" s="67" t="s">
        <v>220</v>
      </c>
      <c r="C401" s="67" t="s">
        <v>228</v>
      </c>
      <c r="D401" s="67" t="s">
        <v>122</v>
      </c>
      <c r="E401" s="67" t="s">
        <v>120</v>
      </c>
      <c r="F401" s="67" t="s">
        <v>83</v>
      </c>
      <c r="G401" s="67" t="s">
        <v>128</v>
      </c>
      <c r="H401" s="67" t="s">
        <v>344</v>
      </c>
      <c r="I401">
        <v>4863</v>
      </c>
      <c r="J401" s="68">
        <v>72945.238831137904</v>
      </c>
      <c r="K401" s="69"/>
      <c r="L401" s="70"/>
      <c r="M401" s="71"/>
      <c r="N401" s="72">
        <v>0.86</v>
      </c>
      <c r="O401" s="73">
        <v>0.80840000000000001</v>
      </c>
      <c r="Q401" s="72">
        <v>0</v>
      </c>
      <c r="R401" s="71">
        <v>0</v>
      </c>
      <c r="S401" s="62">
        <f t="shared" si="6"/>
        <v>0</v>
      </c>
      <c r="T401" s="74">
        <v>44623.853001273099</v>
      </c>
    </row>
    <row r="402" spans="1:20" x14ac:dyDescent="0.25">
      <c r="A402" s="67" t="s">
        <v>368</v>
      </c>
      <c r="B402" s="67" t="s">
        <v>220</v>
      </c>
      <c r="C402" s="67" t="s">
        <v>229</v>
      </c>
      <c r="D402" s="67" t="s">
        <v>124</v>
      </c>
      <c r="E402" s="67" t="s">
        <v>125</v>
      </c>
      <c r="F402" s="67" t="s">
        <v>83</v>
      </c>
      <c r="G402" s="67" t="s">
        <v>13</v>
      </c>
      <c r="H402" s="67" t="s">
        <v>344</v>
      </c>
      <c r="I402">
        <v>2844</v>
      </c>
      <c r="J402" s="68">
        <v>72945.238831137904</v>
      </c>
      <c r="K402" s="69">
        <v>4096989.6015172</v>
      </c>
      <c r="L402" s="70"/>
      <c r="M402" s="71">
        <v>1.7804594574544402E-2</v>
      </c>
      <c r="N402" s="72">
        <v>48.98</v>
      </c>
      <c r="O402" s="73">
        <v>46.041200000000003</v>
      </c>
      <c r="P402">
        <v>50</v>
      </c>
      <c r="Q402" s="72">
        <v>2302.06</v>
      </c>
      <c r="R402" s="71">
        <v>0</v>
      </c>
      <c r="S402" s="62">
        <f t="shared" si="6"/>
        <v>2302.06</v>
      </c>
      <c r="T402" s="74">
        <v>44623.853001273099</v>
      </c>
    </row>
    <row r="403" spans="1:20" x14ac:dyDescent="0.25">
      <c r="A403" s="67" t="s">
        <v>368</v>
      </c>
      <c r="B403" s="67" t="s">
        <v>220</v>
      </c>
      <c r="C403" s="67" t="s">
        <v>230</v>
      </c>
      <c r="D403" s="67" t="s">
        <v>122</v>
      </c>
      <c r="E403" s="67" t="s">
        <v>125</v>
      </c>
      <c r="F403" s="67" t="s">
        <v>83</v>
      </c>
      <c r="G403" s="67" t="s">
        <v>128</v>
      </c>
      <c r="H403" s="67" t="s">
        <v>344</v>
      </c>
      <c r="I403">
        <v>2284</v>
      </c>
      <c r="J403" s="68">
        <v>72945.238831137904</v>
      </c>
      <c r="K403" s="69"/>
      <c r="L403" s="70"/>
      <c r="M403" s="71"/>
      <c r="N403" s="72">
        <v>3.39</v>
      </c>
      <c r="O403" s="73">
        <v>3.1865999999999999</v>
      </c>
      <c r="Q403" s="72">
        <v>0</v>
      </c>
      <c r="R403" s="71">
        <v>0</v>
      </c>
      <c r="S403" s="62">
        <f t="shared" si="6"/>
        <v>0</v>
      </c>
      <c r="T403" s="74">
        <v>44623.853001273099</v>
      </c>
    </row>
    <row r="404" spans="1:20" x14ac:dyDescent="0.25">
      <c r="A404" s="67" t="s">
        <v>369</v>
      </c>
      <c r="B404" s="67" t="s">
        <v>220</v>
      </c>
      <c r="C404" s="67" t="s">
        <v>221</v>
      </c>
      <c r="D404" s="67" t="s">
        <v>114</v>
      </c>
      <c r="E404" s="67" t="s">
        <v>115</v>
      </c>
      <c r="F404" s="67" t="s">
        <v>83</v>
      </c>
      <c r="G404" s="67" t="s">
        <v>13</v>
      </c>
      <c r="H404" s="67" t="s">
        <v>344</v>
      </c>
      <c r="I404">
        <v>10919</v>
      </c>
      <c r="J404" s="68">
        <v>395575.95141135802</v>
      </c>
      <c r="K404" s="69">
        <v>4024044.3626860701</v>
      </c>
      <c r="L404" s="70"/>
      <c r="M404" s="71">
        <v>9.8303079130894394E-2</v>
      </c>
      <c r="N404" s="72">
        <v>1.84</v>
      </c>
      <c r="O404" s="73">
        <v>1.7342</v>
      </c>
      <c r="P404">
        <v>1073</v>
      </c>
      <c r="Q404" s="72">
        <v>1860.8</v>
      </c>
      <c r="R404" s="71">
        <v>72.84</v>
      </c>
      <c r="S404" s="62">
        <f t="shared" si="6"/>
        <v>1933.6399999999999</v>
      </c>
      <c r="T404" s="74">
        <v>44623.853001273099</v>
      </c>
    </row>
    <row r="405" spans="1:20" x14ac:dyDescent="0.25">
      <c r="A405" s="67" t="s">
        <v>369</v>
      </c>
      <c r="B405" s="67" t="s">
        <v>220</v>
      </c>
      <c r="C405" s="67" t="s">
        <v>222</v>
      </c>
      <c r="D405" s="67" t="s">
        <v>209</v>
      </c>
      <c r="E405" s="67" t="s">
        <v>115</v>
      </c>
      <c r="F405" s="67" t="s">
        <v>83</v>
      </c>
      <c r="G405" s="67" t="s">
        <v>13</v>
      </c>
      <c r="H405" s="67" t="s">
        <v>344</v>
      </c>
      <c r="I405">
        <v>30830</v>
      </c>
      <c r="J405" s="68">
        <v>395575.95141135802</v>
      </c>
      <c r="K405" s="69">
        <v>4096989.6015172</v>
      </c>
      <c r="L405" s="70"/>
      <c r="M405" s="71">
        <v>9.6552832661539495E-2</v>
      </c>
      <c r="N405" s="72">
        <v>1.9</v>
      </c>
      <c r="O405" s="73">
        <v>1.7907500000000001</v>
      </c>
      <c r="P405">
        <v>2976</v>
      </c>
      <c r="Q405" s="72">
        <v>5329.27</v>
      </c>
      <c r="R405" s="71">
        <v>150.41999999999999</v>
      </c>
      <c r="S405" s="62">
        <f t="shared" si="6"/>
        <v>5479.6900000000005</v>
      </c>
      <c r="T405" s="74">
        <v>44623.853001273099</v>
      </c>
    </row>
    <row r="406" spans="1:20" x14ac:dyDescent="0.25">
      <c r="A406" s="67" t="s">
        <v>369</v>
      </c>
      <c r="B406" s="67" t="s">
        <v>220</v>
      </c>
      <c r="C406" s="67" t="s">
        <v>223</v>
      </c>
      <c r="D406" s="67" t="s">
        <v>134</v>
      </c>
      <c r="E406" s="67" t="s">
        <v>115</v>
      </c>
      <c r="F406" s="67" t="s">
        <v>83</v>
      </c>
      <c r="G406" s="67" t="s">
        <v>13</v>
      </c>
      <c r="H406" s="67" t="s">
        <v>344</v>
      </c>
      <c r="I406">
        <v>5295</v>
      </c>
      <c r="J406" s="68">
        <v>395575.95141135802</v>
      </c>
      <c r="K406" s="69">
        <v>4096989.6015172</v>
      </c>
      <c r="L406" s="70"/>
      <c r="M406" s="71">
        <v>9.6552832661539495E-2</v>
      </c>
      <c r="N406" s="72">
        <v>1.9</v>
      </c>
      <c r="O406" s="73">
        <v>1.7907500000000001</v>
      </c>
      <c r="P406">
        <v>511</v>
      </c>
      <c r="Q406" s="72">
        <v>915.07</v>
      </c>
      <c r="R406" s="71">
        <v>30.44</v>
      </c>
      <c r="S406" s="62">
        <f t="shared" si="6"/>
        <v>945.5100000000001</v>
      </c>
      <c r="T406" s="74">
        <v>44623.853001273099</v>
      </c>
    </row>
    <row r="407" spans="1:20" x14ac:dyDescent="0.25">
      <c r="A407" s="67" t="s">
        <v>369</v>
      </c>
      <c r="B407" s="67" t="s">
        <v>220</v>
      </c>
      <c r="C407" s="67" t="s">
        <v>224</v>
      </c>
      <c r="D407" s="67" t="s">
        <v>124</v>
      </c>
      <c r="E407" s="67" t="s">
        <v>115</v>
      </c>
      <c r="F407" s="67" t="s">
        <v>83</v>
      </c>
      <c r="G407" s="67" t="s">
        <v>13</v>
      </c>
      <c r="H407" s="67" t="s">
        <v>344</v>
      </c>
      <c r="I407">
        <v>47965</v>
      </c>
      <c r="J407" s="68">
        <v>395575.95141135802</v>
      </c>
      <c r="K407" s="69">
        <v>4096989.6015172</v>
      </c>
      <c r="L407" s="70"/>
      <c r="M407" s="71">
        <v>9.6552832661539495E-2</v>
      </c>
      <c r="N407" s="72">
        <v>1.9</v>
      </c>
      <c r="O407" s="73">
        <v>1.7907500000000001</v>
      </c>
      <c r="P407">
        <v>4631</v>
      </c>
      <c r="Q407" s="72">
        <v>8292.9599999999991</v>
      </c>
      <c r="R407" s="71">
        <v>198.78</v>
      </c>
      <c r="S407" s="62">
        <f t="shared" si="6"/>
        <v>8491.74</v>
      </c>
      <c r="T407" s="74">
        <v>44623.853001273099</v>
      </c>
    </row>
    <row r="408" spans="1:20" x14ac:dyDescent="0.25">
      <c r="A408" s="67" t="s">
        <v>369</v>
      </c>
      <c r="B408" s="67" t="s">
        <v>220</v>
      </c>
      <c r="C408" s="67" t="s">
        <v>225</v>
      </c>
      <c r="D408" s="67" t="s">
        <v>122</v>
      </c>
      <c r="E408" s="67" t="s">
        <v>115</v>
      </c>
      <c r="F408" s="67" t="s">
        <v>83</v>
      </c>
      <c r="G408" s="67" t="s">
        <v>128</v>
      </c>
      <c r="H408" s="67" t="s">
        <v>344</v>
      </c>
      <c r="I408">
        <v>27435</v>
      </c>
      <c r="J408" s="68">
        <v>395575.95141135802</v>
      </c>
      <c r="K408" s="69"/>
      <c r="L408" s="70"/>
      <c r="M408" s="71"/>
      <c r="N408" s="72">
        <v>0.68</v>
      </c>
      <c r="O408" s="73">
        <v>0.64090000000000003</v>
      </c>
      <c r="Q408" s="72">
        <v>0</v>
      </c>
      <c r="R408" s="71">
        <v>0</v>
      </c>
      <c r="S408" s="62">
        <f t="shared" si="6"/>
        <v>0</v>
      </c>
      <c r="T408" s="74">
        <v>44623.853001273099</v>
      </c>
    </row>
    <row r="409" spans="1:20" x14ac:dyDescent="0.25">
      <c r="A409" s="67" t="s">
        <v>369</v>
      </c>
      <c r="B409" s="67" t="s">
        <v>220</v>
      </c>
      <c r="C409" s="67" t="s">
        <v>226</v>
      </c>
      <c r="D409" s="67" t="s">
        <v>114</v>
      </c>
      <c r="E409" s="67" t="s">
        <v>120</v>
      </c>
      <c r="F409" s="67" t="s">
        <v>83</v>
      </c>
      <c r="G409" s="67" t="s">
        <v>13</v>
      </c>
      <c r="H409" s="67" t="s">
        <v>344</v>
      </c>
      <c r="I409">
        <v>2633</v>
      </c>
      <c r="J409" s="68">
        <v>395575.95141135802</v>
      </c>
      <c r="K409" s="69">
        <v>4024044.3626860701</v>
      </c>
      <c r="L409" s="70"/>
      <c r="M409" s="71">
        <v>9.8303079130894394E-2</v>
      </c>
      <c r="N409" s="72">
        <v>8.3699999999999992</v>
      </c>
      <c r="O409" s="73">
        <v>7.8677999999999999</v>
      </c>
      <c r="P409">
        <v>258</v>
      </c>
      <c r="Q409" s="72">
        <v>2029.89</v>
      </c>
      <c r="R409" s="71">
        <v>-47.22</v>
      </c>
      <c r="S409" s="62">
        <f t="shared" si="6"/>
        <v>1982.67</v>
      </c>
      <c r="T409" s="74">
        <v>44623.853001273099</v>
      </c>
    </row>
    <row r="410" spans="1:20" x14ac:dyDescent="0.25">
      <c r="A410" s="67" t="s">
        <v>369</v>
      </c>
      <c r="B410" s="67" t="s">
        <v>220</v>
      </c>
      <c r="C410" s="67" t="s">
        <v>227</v>
      </c>
      <c r="D410" s="67" t="s">
        <v>134</v>
      </c>
      <c r="E410" s="67" t="s">
        <v>120</v>
      </c>
      <c r="F410" s="67" t="s">
        <v>83</v>
      </c>
      <c r="G410" s="67" t="s">
        <v>13</v>
      </c>
      <c r="H410" s="67" t="s">
        <v>344</v>
      </c>
      <c r="I410">
        <v>1944</v>
      </c>
      <c r="J410" s="68">
        <v>395575.95141135802</v>
      </c>
      <c r="K410" s="69">
        <v>4096989.6015172</v>
      </c>
      <c r="L410" s="70"/>
      <c r="M410" s="71">
        <v>9.6552832661539495E-2</v>
      </c>
      <c r="N410" s="72">
        <v>9.19</v>
      </c>
      <c r="O410" s="73">
        <v>8.6386000000000003</v>
      </c>
      <c r="P410">
        <v>187</v>
      </c>
      <c r="Q410" s="72">
        <v>1615.42</v>
      </c>
      <c r="R410" s="71">
        <v>-8.64</v>
      </c>
      <c r="S410" s="62">
        <f t="shared" si="6"/>
        <v>1606.78</v>
      </c>
      <c r="T410" s="74">
        <v>44623.853001273099</v>
      </c>
    </row>
    <row r="411" spans="1:20" x14ac:dyDescent="0.25">
      <c r="A411" s="67" t="s">
        <v>369</v>
      </c>
      <c r="B411" s="67" t="s">
        <v>220</v>
      </c>
      <c r="C411" s="67" t="s">
        <v>228</v>
      </c>
      <c r="D411" s="67" t="s">
        <v>122</v>
      </c>
      <c r="E411" s="67" t="s">
        <v>120</v>
      </c>
      <c r="F411" s="67" t="s">
        <v>83</v>
      </c>
      <c r="G411" s="67" t="s">
        <v>128</v>
      </c>
      <c r="H411" s="67" t="s">
        <v>344</v>
      </c>
      <c r="I411">
        <v>4863</v>
      </c>
      <c r="J411" s="68">
        <v>395575.95141135802</v>
      </c>
      <c r="K411" s="69"/>
      <c r="L411" s="70"/>
      <c r="M411" s="71"/>
      <c r="N411" s="72">
        <v>0.86</v>
      </c>
      <c r="O411" s="73">
        <v>0.80840000000000001</v>
      </c>
      <c r="Q411" s="72">
        <v>0</v>
      </c>
      <c r="R411" s="71">
        <v>0</v>
      </c>
      <c r="S411" s="62">
        <f t="shared" si="6"/>
        <v>0</v>
      </c>
      <c r="T411" s="74">
        <v>44623.853001273099</v>
      </c>
    </row>
    <row r="412" spans="1:20" x14ac:dyDescent="0.25">
      <c r="A412" s="67" t="s">
        <v>369</v>
      </c>
      <c r="B412" s="67" t="s">
        <v>220</v>
      </c>
      <c r="C412" s="67" t="s">
        <v>229</v>
      </c>
      <c r="D412" s="67" t="s">
        <v>124</v>
      </c>
      <c r="E412" s="67" t="s">
        <v>125</v>
      </c>
      <c r="F412" s="67" t="s">
        <v>83</v>
      </c>
      <c r="G412" s="67" t="s">
        <v>13</v>
      </c>
      <c r="H412" s="67" t="s">
        <v>344</v>
      </c>
      <c r="I412">
        <v>2844</v>
      </c>
      <c r="J412" s="68">
        <v>395575.95141135802</v>
      </c>
      <c r="K412" s="69">
        <v>4096989.6015172</v>
      </c>
      <c r="L412" s="70"/>
      <c r="M412" s="71">
        <v>9.6552832661539495E-2</v>
      </c>
      <c r="N412" s="72">
        <v>48.98</v>
      </c>
      <c r="O412" s="73">
        <v>46.041200000000003</v>
      </c>
      <c r="P412">
        <v>274</v>
      </c>
      <c r="Q412" s="72">
        <v>12615.29</v>
      </c>
      <c r="R412" s="71">
        <v>92.08</v>
      </c>
      <c r="S412" s="62">
        <f t="shared" si="6"/>
        <v>12707.37</v>
      </c>
      <c r="T412" s="74">
        <v>44623.853001273099</v>
      </c>
    </row>
    <row r="413" spans="1:20" x14ac:dyDescent="0.25">
      <c r="A413" s="67" t="s">
        <v>369</v>
      </c>
      <c r="B413" s="67" t="s">
        <v>220</v>
      </c>
      <c r="C413" s="67" t="s">
        <v>230</v>
      </c>
      <c r="D413" s="67" t="s">
        <v>122</v>
      </c>
      <c r="E413" s="67" t="s">
        <v>125</v>
      </c>
      <c r="F413" s="67" t="s">
        <v>83</v>
      </c>
      <c r="G413" s="67" t="s">
        <v>128</v>
      </c>
      <c r="H413" s="67" t="s">
        <v>344</v>
      </c>
      <c r="I413">
        <v>2284</v>
      </c>
      <c r="J413" s="68">
        <v>395575.95141135802</v>
      </c>
      <c r="K413" s="69"/>
      <c r="L413" s="70"/>
      <c r="M413" s="71"/>
      <c r="N413" s="72">
        <v>3.39</v>
      </c>
      <c r="O413" s="73">
        <v>3.1865999999999999</v>
      </c>
      <c r="Q413" s="72">
        <v>0</v>
      </c>
      <c r="R413" s="71">
        <v>0</v>
      </c>
      <c r="S413" s="62">
        <f t="shared" si="6"/>
        <v>0</v>
      </c>
      <c r="T413" s="74">
        <v>44623.853001273099</v>
      </c>
    </row>
    <row r="414" spans="1:20" x14ac:dyDescent="0.25">
      <c r="A414" s="67" t="s">
        <v>370</v>
      </c>
      <c r="B414" s="67" t="s">
        <v>220</v>
      </c>
      <c r="C414" s="67" t="s">
        <v>221</v>
      </c>
      <c r="D414" s="67" t="s">
        <v>114</v>
      </c>
      <c r="E414" s="67" t="s">
        <v>115</v>
      </c>
      <c r="F414" s="67" t="s">
        <v>83</v>
      </c>
      <c r="G414" s="67" t="s">
        <v>13</v>
      </c>
      <c r="H414" s="67" t="s">
        <v>344</v>
      </c>
      <c r="I414">
        <v>10919</v>
      </c>
      <c r="J414" s="68">
        <v>2506352.81546363</v>
      </c>
      <c r="K414" s="69">
        <v>4024044.3626860701</v>
      </c>
      <c r="L414" s="70"/>
      <c r="M414" s="71">
        <v>0.62284423072081396</v>
      </c>
      <c r="N414" s="72">
        <v>1.84</v>
      </c>
      <c r="O414" s="73">
        <v>1.7342</v>
      </c>
      <c r="P414">
        <v>6800</v>
      </c>
      <c r="Q414" s="72">
        <v>11792.56</v>
      </c>
      <c r="R414" s="71">
        <v>464.78</v>
      </c>
      <c r="S414" s="62">
        <f t="shared" si="6"/>
        <v>12257.34</v>
      </c>
      <c r="T414" s="74">
        <v>44623.853001273099</v>
      </c>
    </row>
    <row r="415" spans="1:20" x14ac:dyDescent="0.25">
      <c r="A415" s="67" t="s">
        <v>370</v>
      </c>
      <c r="B415" s="67" t="s">
        <v>220</v>
      </c>
      <c r="C415" s="67" t="s">
        <v>222</v>
      </c>
      <c r="D415" s="67" t="s">
        <v>209</v>
      </c>
      <c r="E415" s="67" t="s">
        <v>115</v>
      </c>
      <c r="F415" s="67" t="s">
        <v>83</v>
      </c>
      <c r="G415" s="67" t="s">
        <v>13</v>
      </c>
      <c r="H415" s="67" t="s">
        <v>344</v>
      </c>
      <c r="I415">
        <v>30830</v>
      </c>
      <c r="J415" s="68">
        <v>2506352.81546363</v>
      </c>
      <c r="K415" s="69">
        <v>4096989.6015172</v>
      </c>
      <c r="L415" s="70"/>
      <c r="M415" s="71">
        <v>0.61175474170973598</v>
      </c>
      <c r="N415" s="72">
        <v>1.9</v>
      </c>
      <c r="O415" s="73">
        <v>1.7907500000000001</v>
      </c>
      <c r="P415">
        <v>18860</v>
      </c>
      <c r="Q415" s="72">
        <v>33773.54</v>
      </c>
      <c r="R415" s="71">
        <v>954.47</v>
      </c>
      <c r="S415" s="62">
        <f t="shared" si="6"/>
        <v>34728.01</v>
      </c>
      <c r="T415" s="74">
        <v>44623.853001273099</v>
      </c>
    </row>
    <row r="416" spans="1:20" x14ac:dyDescent="0.25">
      <c r="A416" s="67" t="s">
        <v>370</v>
      </c>
      <c r="B416" s="67" t="s">
        <v>220</v>
      </c>
      <c r="C416" s="67" t="s">
        <v>223</v>
      </c>
      <c r="D416" s="67" t="s">
        <v>134</v>
      </c>
      <c r="E416" s="67" t="s">
        <v>115</v>
      </c>
      <c r="F416" s="67" t="s">
        <v>83</v>
      </c>
      <c r="G416" s="67" t="s">
        <v>13</v>
      </c>
      <c r="H416" s="67" t="s">
        <v>344</v>
      </c>
      <c r="I416">
        <v>5295</v>
      </c>
      <c r="J416" s="68">
        <v>2506352.81546363</v>
      </c>
      <c r="K416" s="69">
        <v>4096989.6015172</v>
      </c>
      <c r="L416" s="70"/>
      <c r="M416" s="71">
        <v>0.61175474170973598</v>
      </c>
      <c r="N416" s="72">
        <v>1.9</v>
      </c>
      <c r="O416" s="73">
        <v>1.7907500000000001</v>
      </c>
      <c r="P416">
        <v>3239</v>
      </c>
      <c r="Q416" s="72">
        <v>5800.24</v>
      </c>
      <c r="R416" s="71">
        <v>196.97</v>
      </c>
      <c r="S416" s="62">
        <f t="shared" si="6"/>
        <v>5997.21</v>
      </c>
      <c r="T416" s="74">
        <v>44623.853001273099</v>
      </c>
    </row>
    <row r="417" spans="1:20" x14ac:dyDescent="0.25">
      <c r="A417" s="67" t="s">
        <v>370</v>
      </c>
      <c r="B417" s="67" t="s">
        <v>220</v>
      </c>
      <c r="C417" s="67" t="s">
        <v>224</v>
      </c>
      <c r="D417" s="67" t="s">
        <v>124</v>
      </c>
      <c r="E417" s="67" t="s">
        <v>115</v>
      </c>
      <c r="F417" s="67" t="s">
        <v>83</v>
      </c>
      <c r="G417" s="67" t="s">
        <v>13</v>
      </c>
      <c r="H417" s="67" t="s">
        <v>344</v>
      </c>
      <c r="I417">
        <v>47965</v>
      </c>
      <c r="J417" s="68">
        <v>2506352.81546363</v>
      </c>
      <c r="K417" s="69">
        <v>4096989.6015172</v>
      </c>
      <c r="L417" s="70"/>
      <c r="M417" s="71">
        <v>0.61175474170973598</v>
      </c>
      <c r="N417" s="72">
        <v>1.9</v>
      </c>
      <c r="O417" s="73">
        <v>1.7907500000000001</v>
      </c>
      <c r="P417">
        <v>29342</v>
      </c>
      <c r="Q417" s="72">
        <v>52544.19</v>
      </c>
      <c r="R417" s="71">
        <v>1258.9100000000001</v>
      </c>
      <c r="S417" s="62">
        <f t="shared" si="6"/>
        <v>53803.100000000006</v>
      </c>
      <c r="T417" s="74">
        <v>44623.853001273099</v>
      </c>
    </row>
    <row r="418" spans="1:20" x14ac:dyDescent="0.25">
      <c r="A418" s="67" t="s">
        <v>370</v>
      </c>
      <c r="B418" s="67" t="s">
        <v>220</v>
      </c>
      <c r="C418" s="67" t="s">
        <v>225</v>
      </c>
      <c r="D418" s="67" t="s">
        <v>122</v>
      </c>
      <c r="E418" s="67" t="s">
        <v>115</v>
      </c>
      <c r="F418" s="67" t="s">
        <v>83</v>
      </c>
      <c r="G418" s="67" t="s">
        <v>128</v>
      </c>
      <c r="H418" s="67" t="s">
        <v>344</v>
      </c>
      <c r="I418">
        <v>27435</v>
      </c>
      <c r="J418" s="68">
        <v>2506352.81546363</v>
      </c>
      <c r="K418" s="69"/>
      <c r="L418" s="70"/>
      <c r="M418" s="71"/>
      <c r="N418" s="72">
        <v>0.68</v>
      </c>
      <c r="O418" s="73">
        <v>0.64090000000000003</v>
      </c>
      <c r="Q418" s="72">
        <v>0</v>
      </c>
      <c r="R418" s="71">
        <v>0</v>
      </c>
      <c r="S418" s="62">
        <f t="shared" si="6"/>
        <v>0</v>
      </c>
      <c r="T418" s="74">
        <v>44623.853001273099</v>
      </c>
    </row>
    <row r="419" spans="1:20" x14ac:dyDescent="0.25">
      <c r="A419" s="67" t="s">
        <v>370</v>
      </c>
      <c r="B419" s="67" t="s">
        <v>220</v>
      </c>
      <c r="C419" s="67" t="s">
        <v>226</v>
      </c>
      <c r="D419" s="67" t="s">
        <v>114</v>
      </c>
      <c r="E419" s="67" t="s">
        <v>120</v>
      </c>
      <c r="F419" s="67" t="s">
        <v>83</v>
      </c>
      <c r="G419" s="67" t="s">
        <v>13</v>
      </c>
      <c r="H419" s="67" t="s">
        <v>344</v>
      </c>
      <c r="I419">
        <v>2633</v>
      </c>
      <c r="J419" s="68">
        <v>2506352.81546363</v>
      </c>
      <c r="K419" s="69">
        <v>4024044.3626860701</v>
      </c>
      <c r="L419" s="70"/>
      <c r="M419" s="71">
        <v>0.62284423072081396</v>
      </c>
      <c r="N419" s="72">
        <v>8.3699999999999992</v>
      </c>
      <c r="O419" s="73">
        <v>7.8677999999999999</v>
      </c>
      <c r="P419">
        <v>1639</v>
      </c>
      <c r="Q419" s="72">
        <v>12895.32</v>
      </c>
      <c r="R419" s="71">
        <v>-204.58</v>
      </c>
      <c r="S419" s="62">
        <f t="shared" si="6"/>
        <v>12690.74</v>
      </c>
      <c r="T419" s="74">
        <v>44623.853001273099</v>
      </c>
    </row>
    <row r="420" spans="1:20" x14ac:dyDescent="0.25">
      <c r="A420" s="67" t="s">
        <v>370</v>
      </c>
      <c r="B420" s="67" t="s">
        <v>220</v>
      </c>
      <c r="C420" s="67" t="s">
        <v>227</v>
      </c>
      <c r="D420" s="67" t="s">
        <v>134</v>
      </c>
      <c r="E420" s="67" t="s">
        <v>120</v>
      </c>
      <c r="F420" s="67" t="s">
        <v>83</v>
      </c>
      <c r="G420" s="67" t="s">
        <v>13</v>
      </c>
      <c r="H420" s="67" t="s">
        <v>344</v>
      </c>
      <c r="I420">
        <v>1944</v>
      </c>
      <c r="J420" s="68">
        <v>2506352.81546363</v>
      </c>
      <c r="K420" s="69">
        <v>4096989.6015172</v>
      </c>
      <c r="L420" s="70"/>
      <c r="M420" s="71">
        <v>0.61175474170973598</v>
      </c>
      <c r="N420" s="72">
        <v>9.19</v>
      </c>
      <c r="O420" s="73">
        <v>8.6386000000000003</v>
      </c>
      <c r="P420">
        <v>1189</v>
      </c>
      <c r="Q420" s="72">
        <v>10271.299999999999</v>
      </c>
      <c r="R420" s="71">
        <v>-181.42</v>
      </c>
      <c r="S420" s="62">
        <f t="shared" si="6"/>
        <v>10089.879999999999</v>
      </c>
      <c r="T420" s="74">
        <v>44623.853001273099</v>
      </c>
    </row>
    <row r="421" spans="1:20" x14ac:dyDescent="0.25">
      <c r="A421" s="67" t="s">
        <v>370</v>
      </c>
      <c r="B421" s="67" t="s">
        <v>220</v>
      </c>
      <c r="C421" s="67" t="s">
        <v>228</v>
      </c>
      <c r="D421" s="67" t="s">
        <v>122</v>
      </c>
      <c r="E421" s="67" t="s">
        <v>120</v>
      </c>
      <c r="F421" s="67" t="s">
        <v>83</v>
      </c>
      <c r="G421" s="67" t="s">
        <v>128</v>
      </c>
      <c r="H421" s="67" t="s">
        <v>344</v>
      </c>
      <c r="I421">
        <v>4863</v>
      </c>
      <c r="J421" s="68">
        <v>2506352.81546363</v>
      </c>
      <c r="K421" s="69"/>
      <c r="L421" s="70"/>
      <c r="M421" s="71"/>
      <c r="N421" s="72">
        <v>0.86</v>
      </c>
      <c r="O421" s="73">
        <v>0.80840000000000001</v>
      </c>
      <c r="Q421" s="72">
        <v>0</v>
      </c>
      <c r="R421" s="71">
        <v>0</v>
      </c>
      <c r="S421" s="62">
        <f t="shared" si="6"/>
        <v>0</v>
      </c>
      <c r="T421" s="74">
        <v>44623.853001273099</v>
      </c>
    </row>
    <row r="422" spans="1:20" x14ac:dyDescent="0.25">
      <c r="A422" s="67" t="s">
        <v>370</v>
      </c>
      <c r="B422" s="67" t="s">
        <v>220</v>
      </c>
      <c r="C422" s="67" t="s">
        <v>229</v>
      </c>
      <c r="D422" s="67" t="s">
        <v>124</v>
      </c>
      <c r="E422" s="67" t="s">
        <v>125</v>
      </c>
      <c r="F422" s="67" t="s">
        <v>83</v>
      </c>
      <c r="G422" s="67" t="s">
        <v>13</v>
      </c>
      <c r="H422" s="67" t="s">
        <v>344</v>
      </c>
      <c r="I422">
        <v>2844</v>
      </c>
      <c r="J422" s="68">
        <v>2506352.81546363</v>
      </c>
      <c r="K422" s="69">
        <v>4096989.6015172</v>
      </c>
      <c r="L422" s="70"/>
      <c r="M422" s="71">
        <v>0.61175474170973598</v>
      </c>
      <c r="N422" s="72">
        <v>48.98</v>
      </c>
      <c r="O422" s="73">
        <v>46.041200000000003</v>
      </c>
      <c r="P422">
        <v>1739</v>
      </c>
      <c r="Q422" s="72">
        <v>80065.649999999994</v>
      </c>
      <c r="R422" s="71">
        <v>230.21</v>
      </c>
      <c r="S422" s="62">
        <f t="shared" si="6"/>
        <v>80295.86</v>
      </c>
      <c r="T422" s="74">
        <v>44623.853001273099</v>
      </c>
    </row>
    <row r="423" spans="1:20" x14ac:dyDescent="0.25">
      <c r="A423" s="67" t="s">
        <v>370</v>
      </c>
      <c r="B423" s="67" t="s">
        <v>220</v>
      </c>
      <c r="C423" s="67" t="s">
        <v>230</v>
      </c>
      <c r="D423" s="67" t="s">
        <v>122</v>
      </c>
      <c r="E423" s="67" t="s">
        <v>125</v>
      </c>
      <c r="F423" s="67" t="s">
        <v>83</v>
      </c>
      <c r="G423" s="67" t="s">
        <v>128</v>
      </c>
      <c r="H423" s="67" t="s">
        <v>344</v>
      </c>
      <c r="I423">
        <v>2284</v>
      </c>
      <c r="J423" s="68">
        <v>2506352.81546363</v>
      </c>
      <c r="K423" s="69"/>
      <c r="L423" s="70"/>
      <c r="M423" s="71"/>
      <c r="N423" s="72">
        <v>3.39</v>
      </c>
      <c r="O423" s="73">
        <v>3.1865999999999999</v>
      </c>
      <c r="Q423" s="72">
        <v>0</v>
      </c>
      <c r="R423" s="71">
        <v>0</v>
      </c>
      <c r="S423" s="62">
        <f t="shared" si="6"/>
        <v>0</v>
      </c>
      <c r="T423" s="74">
        <v>44623.853001273099</v>
      </c>
    </row>
    <row r="424" spans="1:20" x14ac:dyDescent="0.25">
      <c r="A424" s="67" t="s">
        <v>371</v>
      </c>
      <c r="B424" s="67" t="s">
        <v>220</v>
      </c>
      <c r="C424" s="67" t="s">
        <v>221</v>
      </c>
      <c r="D424" s="67" t="s">
        <v>114</v>
      </c>
      <c r="E424" s="67" t="s">
        <v>115</v>
      </c>
      <c r="F424" s="67" t="s">
        <v>83</v>
      </c>
      <c r="G424" s="67" t="s">
        <v>13</v>
      </c>
      <c r="H424" s="67" t="s">
        <v>344</v>
      </c>
      <c r="I424">
        <v>10919</v>
      </c>
      <c r="J424" s="68">
        <v>1108438.36353024</v>
      </c>
      <c r="K424" s="69">
        <v>4024044.3626860701</v>
      </c>
      <c r="L424" s="70"/>
      <c r="M424" s="71">
        <v>0.27545381303658201</v>
      </c>
      <c r="N424" s="72">
        <v>1.84</v>
      </c>
      <c r="O424" s="73">
        <v>1.7342</v>
      </c>
      <c r="P424">
        <v>3007</v>
      </c>
      <c r="Q424" s="72">
        <v>5214.74</v>
      </c>
      <c r="R424" s="71">
        <v>206.38</v>
      </c>
      <c r="S424" s="62">
        <f t="shared" si="6"/>
        <v>5421.12</v>
      </c>
      <c r="T424" s="74">
        <v>44623.853001273099</v>
      </c>
    </row>
    <row r="425" spans="1:20" x14ac:dyDescent="0.25">
      <c r="A425" s="67" t="s">
        <v>371</v>
      </c>
      <c r="B425" s="67" t="s">
        <v>220</v>
      </c>
      <c r="C425" s="67" t="s">
        <v>222</v>
      </c>
      <c r="D425" s="67" t="s">
        <v>209</v>
      </c>
      <c r="E425" s="67" t="s">
        <v>115</v>
      </c>
      <c r="F425" s="67" t="s">
        <v>83</v>
      </c>
      <c r="G425" s="67" t="s">
        <v>13</v>
      </c>
      <c r="H425" s="67" t="s">
        <v>344</v>
      </c>
      <c r="I425">
        <v>30830</v>
      </c>
      <c r="J425" s="68">
        <v>1108438.36353024</v>
      </c>
      <c r="K425" s="69">
        <v>4096989.6015172</v>
      </c>
      <c r="L425" s="70"/>
      <c r="M425" s="71">
        <v>0.27054946957145298</v>
      </c>
      <c r="N425" s="72">
        <v>1.9</v>
      </c>
      <c r="O425" s="73">
        <v>1.7907500000000001</v>
      </c>
      <c r="P425">
        <v>8341</v>
      </c>
      <c r="Q425" s="72">
        <v>14936.65</v>
      </c>
      <c r="R425" s="71">
        <v>420.82</v>
      </c>
      <c r="S425" s="62">
        <f t="shared" si="6"/>
        <v>15357.47</v>
      </c>
      <c r="T425" s="74">
        <v>44623.853001273099</v>
      </c>
    </row>
    <row r="426" spans="1:20" x14ac:dyDescent="0.25">
      <c r="A426" s="67" t="s">
        <v>371</v>
      </c>
      <c r="B426" s="67" t="s">
        <v>220</v>
      </c>
      <c r="C426" s="67" t="s">
        <v>223</v>
      </c>
      <c r="D426" s="67" t="s">
        <v>134</v>
      </c>
      <c r="E426" s="67" t="s">
        <v>115</v>
      </c>
      <c r="F426" s="67" t="s">
        <v>83</v>
      </c>
      <c r="G426" s="67" t="s">
        <v>13</v>
      </c>
      <c r="H426" s="67" t="s">
        <v>344</v>
      </c>
      <c r="I426">
        <v>5295</v>
      </c>
      <c r="J426" s="68">
        <v>1108438.36353024</v>
      </c>
      <c r="K426" s="69">
        <v>4096989.6015172</v>
      </c>
      <c r="L426" s="70"/>
      <c r="M426" s="71">
        <v>0.27054946957145298</v>
      </c>
      <c r="N426" s="72">
        <v>1.9</v>
      </c>
      <c r="O426" s="73">
        <v>1.7907500000000001</v>
      </c>
      <c r="P426">
        <v>1432</v>
      </c>
      <c r="Q426" s="72">
        <v>2564.35</v>
      </c>
      <c r="R426" s="71">
        <v>85.95</v>
      </c>
      <c r="S426" s="62">
        <f t="shared" si="6"/>
        <v>2650.2999999999997</v>
      </c>
      <c r="T426" s="74">
        <v>44623.853001273099</v>
      </c>
    </row>
    <row r="427" spans="1:20" x14ac:dyDescent="0.25">
      <c r="A427" s="67" t="s">
        <v>371</v>
      </c>
      <c r="B427" s="67" t="s">
        <v>220</v>
      </c>
      <c r="C427" s="67" t="s">
        <v>224</v>
      </c>
      <c r="D427" s="67" t="s">
        <v>124</v>
      </c>
      <c r="E427" s="67" t="s">
        <v>115</v>
      </c>
      <c r="F427" s="67" t="s">
        <v>83</v>
      </c>
      <c r="G427" s="67" t="s">
        <v>13</v>
      </c>
      <c r="H427" s="67" t="s">
        <v>344</v>
      </c>
      <c r="I427">
        <v>47965</v>
      </c>
      <c r="J427" s="68">
        <v>1108438.36353024</v>
      </c>
      <c r="K427" s="69">
        <v>4096989.6015172</v>
      </c>
      <c r="L427" s="70"/>
      <c r="M427" s="71">
        <v>0.27054946957145298</v>
      </c>
      <c r="N427" s="72">
        <v>1.9</v>
      </c>
      <c r="O427" s="73">
        <v>1.7907500000000001</v>
      </c>
      <c r="P427">
        <v>12976</v>
      </c>
      <c r="Q427" s="72">
        <v>23236.77</v>
      </c>
      <c r="R427" s="71">
        <v>555.13</v>
      </c>
      <c r="S427" s="62">
        <f t="shared" si="6"/>
        <v>23791.9</v>
      </c>
      <c r="T427" s="74">
        <v>44623.853001273099</v>
      </c>
    </row>
    <row r="428" spans="1:20" x14ac:dyDescent="0.25">
      <c r="A428" s="67" t="s">
        <v>371</v>
      </c>
      <c r="B428" s="67" t="s">
        <v>220</v>
      </c>
      <c r="C428" s="67" t="s">
        <v>225</v>
      </c>
      <c r="D428" s="67" t="s">
        <v>122</v>
      </c>
      <c r="E428" s="67" t="s">
        <v>115</v>
      </c>
      <c r="F428" s="67" t="s">
        <v>83</v>
      </c>
      <c r="G428" s="67" t="s">
        <v>13</v>
      </c>
      <c r="H428" s="67" t="s">
        <v>344</v>
      </c>
      <c r="I428">
        <v>27435</v>
      </c>
      <c r="J428" s="68">
        <v>1108438.36353024</v>
      </c>
      <c r="K428" s="69">
        <v>1108438.36353024</v>
      </c>
      <c r="L428" s="70"/>
      <c r="M428" s="71">
        <v>1</v>
      </c>
      <c r="N428" s="72">
        <v>0.68</v>
      </c>
      <c r="O428" s="73">
        <v>0.64090000000000003</v>
      </c>
      <c r="P428">
        <v>27435</v>
      </c>
      <c r="Q428" s="72">
        <v>17583.09</v>
      </c>
      <c r="R428" s="71">
        <v>767.15</v>
      </c>
      <c r="S428" s="62">
        <f t="shared" si="6"/>
        <v>18350.240000000002</v>
      </c>
      <c r="T428" s="74">
        <v>44623.853001273099</v>
      </c>
    </row>
    <row r="429" spans="1:20" x14ac:dyDescent="0.25">
      <c r="A429" s="67" t="s">
        <v>371</v>
      </c>
      <c r="B429" s="67" t="s">
        <v>220</v>
      </c>
      <c r="C429" s="67" t="s">
        <v>226</v>
      </c>
      <c r="D429" s="67" t="s">
        <v>114</v>
      </c>
      <c r="E429" s="67" t="s">
        <v>120</v>
      </c>
      <c r="F429" s="67" t="s">
        <v>83</v>
      </c>
      <c r="G429" s="67" t="s">
        <v>13</v>
      </c>
      <c r="H429" s="67" t="s">
        <v>344</v>
      </c>
      <c r="I429">
        <v>2633</v>
      </c>
      <c r="J429" s="68">
        <v>1108438.36353024</v>
      </c>
      <c r="K429" s="69">
        <v>4024044.3626860701</v>
      </c>
      <c r="L429" s="70"/>
      <c r="M429" s="71">
        <v>0.27545381303658201</v>
      </c>
      <c r="N429" s="72">
        <v>8.3699999999999992</v>
      </c>
      <c r="O429" s="73">
        <v>7.8677999999999999</v>
      </c>
      <c r="P429">
        <v>725</v>
      </c>
      <c r="Q429" s="72">
        <v>5704.15</v>
      </c>
      <c r="R429" s="71">
        <v>-94.42</v>
      </c>
      <c r="S429" s="62">
        <f t="shared" si="6"/>
        <v>5609.73</v>
      </c>
      <c r="T429" s="74">
        <v>44623.853001273099</v>
      </c>
    </row>
    <row r="430" spans="1:20" x14ac:dyDescent="0.25">
      <c r="A430" s="67" t="s">
        <v>371</v>
      </c>
      <c r="B430" s="67" t="s">
        <v>220</v>
      </c>
      <c r="C430" s="67" t="s">
        <v>227</v>
      </c>
      <c r="D430" s="67" t="s">
        <v>134</v>
      </c>
      <c r="E430" s="67" t="s">
        <v>120</v>
      </c>
      <c r="F430" s="67" t="s">
        <v>83</v>
      </c>
      <c r="G430" s="67" t="s">
        <v>13</v>
      </c>
      <c r="H430" s="67" t="s">
        <v>344</v>
      </c>
      <c r="I430">
        <v>1944</v>
      </c>
      <c r="J430" s="68">
        <v>1108438.36353024</v>
      </c>
      <c r="K430" s="69">
        <v>4096989.6015172</v>
      </c>
      <c r="L430" s="70"/>
      <c r="M430" s="71">
        <v>0.27054946957145298</v>
      </c>
      <c r="N430" s="72">
        <v>9.19</v>
      </c>
      <c r="O430" s="73">
        <v>8.6386000000000003</v>
      </c>
      <c r="P430">
        <v>525</v>
      </c>
      <c r="Q430" s="72">
        <v>4535.26</v>
      </c>
      <c r="R430" s="71">
        <v>-86.39</v>
      </c>
      <c r="S430" s="62">
        <f t="shared" si="6"/>
        <v>4448.87</v>
      </c>
      <c r="T430" s="74">
        <v>44623.853001273099</v>
      </c>
    </row>
    <row r="431" spans="1:20" x14ac:dyDescent="0.25">
      <c r="A431" s="67" t="s">
        <v>371</v>
      </c>
      <c r="B431" s="67" t="s">
        <v>220</v>
      </c>
      <c r="C431" s="67" t="s">
        <v>228</v>
      </c>
      <c r="D431" s="67" t="s">
        <v>122</v>
      </c>
      <c r="E431" s="67" t="s">
        <v>120</v>
      </c>
      <c r="F431" s="67" t="s">
        <v>83</v>
      </c>
      <c r="G431" s="67" t="s">
        <v>13</v>
      </c>
      <c r="H431" s="67" t="s">
        <v>344</v>
      </c>
      <c r="I431">
        <v>4863</v>
      </c>
      <c r="J431" s="68">
        <v>1108438.36353024</v>
      </c>
      <c r="K431" s="69">
        <v>1108438.36353024</v>
      </c>
      <c r="L431" s="70"/>
      <c r="M431" s="71">
        <v>1</v>
      </c>
      <c r="N431" s="72">
        <v>0.86</v>
      </c>
      <c r="O431" s="73">
        <v>0.80840000000000001</v>
      </c>
      <c r="P431">
        <v>4863</v>
      </c>
      <c r="Q431" s="72">
        <v>3931.25</v>
      </c>
      <c r="R431" s="71">
        <v>-20.21</v>
      </c>
      <c r="S431" s="62">
        <f t="shared" si="6"/>
        <v>3911.04</v>
      </c>
      <c r="T431" s="74">
        <v>44623.853001273099</v>
      </c>
    </row>
    <row r="432" spans="1:20" x14ac:dyDescent="0.25">
      <c r="A432" s="67" t="s">
        <v>371</v>
      </c>
      <c r="B432" s="67" t="s">
        <v>220</v>
      </c>
      <c r="C432" s="67" t="s">
        <v>229</v>
      </c>
      <c r="D432" s="67" t="s">
        <v>124</v>
      </c>
      <c r="E432" s="67" t="s">
        <v>125</v>
      </c>
      <c r="F432" s="67" t="s">
        <v>83</v>
      </c>
      <c r="G432" s="67" t="s">
        <v>13</v>
      </c>
      <c r="H432" s="67" t="s">
        <v>344</v>
      </c>
      <c r="I432">
        <v>2844</v>
      </c>
      <c r="J432" s="68">
        <v>1108438.36353024</v>
      </c>
      <c r="K432" s="69">
        <v>4096989.6015172</v>
      </c>
      <c r="L432" s="70"/>
      <c r="M432" s="71">
        <v>0.27054946957145298</v>
      </c>
      <c r="N432" s="72">
        <v>48.98</v>
      </c>
      <c r="O432" s="73">
        <v>46.041200000000003</v>
      </c>
      <c r="P432">
        <v>769</v>
      </c>
      <c r="Q432" s="72">
        <v>35405.68</v>
      </c>
      <c r="R432" s="71">
        <v>0</v>
      </c>
      <c r="S432" s="62">
        <f t="shared" si="6"/>
        <v>35405.68</v>
      </c>
      <c r="T432" s="74">
        <v>44623.853001273099</v>
      </c>
    </row>
    <row r="433" spans="1:20" x14ac:dyDescent="0.25">
      <c r="A433" s="67" t="s">
        <v>371</v>
      </c>
      <c r="B433" s="67" t="s">
        <v>220</v>
      </c>
      <c r="C433" s="67" t="s">
        <v>230</v>
      </c>
      <c r="D433" s="67" t="s">
        <v>122</v>
      </c>
      <c r="E433" s="67" t="s">
        <v>125</v>
      </c>
      <c r="F433" s="67" t="s">
        <v>83</v>
      </c>
      <c r="G433" s="67" t="s">
        <v>13</v>
      </c>
      <c r="H433" s="67" t="s">
        <v>344</v>
      </c>
      <c r="I433">
        <v>2284</v>
      </c>
      <c r="J433" s="68">
        <v>1108438.36353024</v>
      </c>
      <c r="K433" s="69">
        <v>1108438.36353024</v>
      </c>
      <c r="L433" s="70"/>
      <c r="M433" s="71">
        <v>1</v>
      </c>
      <c r="N433" s="72">
        <v>3.39</v>
      </c>
      <c r="O433" s="73">
        <v>3.1865999999999999</v>
      </c>
      <c r="P433">
        <v>2284</v>
      </c>
      <c r="Q433" s="72">
        <v>7278.19</v>
      </c>
      <c r="R433" s="71">
        <v>60.55</v>
      </c>
      <c r="S433" s="62">
        <f t="shared" si="6"/>
        <v>7338.74</v>
      </c>
      <c r="T433" s="74">
        <v>44623.853001273099</v>
      </c>
    </row>
    <row r="434" spans="1:20" x14ac:dyDescent="0.25">
      <c r="A434" s="67" t="s">
        <v>372</v>
      </c>
      <c r="B434" s="67" t="s">
        <v>231</v>
      </c>
      <c r="C434" s="67" t="s">
        <v>373</v>
      </c>
      <c r="D434" s="67" t="s">
        <v>114</v>
      </c>
      <c r="E434" s="67" t="s">
        <v>115</v>
      </c>
      <c r="F434" s="67" t="s">
        <v>37</v>
      </c>
      <c r="G434" s="67" t="s">
        <v>13</v>
      </c>
      <c r="H434" s="67" t="s">
        <v>344</v>
      </c>
      <c r="I434">
        <v>13350</v>
      </c>
      <c r="J434" s="68">
        <v>303.938495129741</v>
      </c>
      <c r="K434" s="69">
        <v>2154544.00735095</v>
      </c>
      <c r="L434" s="70"/>
      <c r="M434" s="71">
        <v>1.41068594604126E-4</v>
      </c>
      <c r="N434" s="72">
        <v>1.02</v>
      </c>
      <c r="O434" s="73">
        <v>0.96135000000000004</v>
      </c>
      <c r="P434">
        <v>1</v>
      </c>
      <c r="Q434" s="72">
        <v>0.96</v>
      </c>
      <c r="R434" s="71">
        <v>0</v>
      </c>
      <c r="S434" s="62">
        <f t="shared" si="6"/>
        <v>0.96</v>
      </c>
      <c r="T434" s="74">
        <v>44623.853001273099</v>
      </c>
    </row>
    <row r="435" spans="1:20" x14ac:dyDescent="0.25">
      <c r="A435" s="67" t="s">
        <v>372</v>
      </c>
      <c r="B435" s="67" t="s">
        <v>231</v>
      </c>
      <c r="C435" s="67" t="s">
        <v>374</v>
      </c>
      <c r="D435" s="67" t="s">
        <v>162</v>
      </c>
      <c r="E435" s="67" t="s">
        <v>115</v>
      </c>
      <c r="F435" s="67" t="s">
        <v>37</v>
      </c>
      <c r="G435" s="67" t="s">
        <v>13</v>
      </c>
      <c r="H435" s="67" t="s">
        <v>344</v>
      </c>
      <c r="I435">
        <v>48993</v>
      </c>
      <c r="J435" s="68">
        <v>303.938495129741</v>
      </c>
      <c r="K435" s="69">
        <v>1668369.0561830001</v>
      </c>
      <c r="L435" s="70"/>
      <c r="M435" s="71">
        <v>1.82177015333232E-4</v>
      </c>
      <c r="N435" s="72">
        <v>0.64</v>
      </c>
      <c r="O435" s="73">
        <v>0.60319999999999996</v>
      </c>
      <c r="P435">
        <v>8</v>
      </c>
      <c r="Q435" s="72">
        <v>4.83</v>
      </c>
      <c r="R435" s="71">
        <v>0</v>
      </c>
      <c r="S435" s="62">
        <f t="shared" si="6"/>
        <v>4.83</v>
      </c>
      <c r="T435" s="74">
        <v>44623.853001273099</v>
      </c>
    </row>
    <row r="436" spans="1:20" x14ac:dyDescent="0.25">
      <c r="A436" s="67" t="s">
        <v>372</v>
      </c>
      <c r="B436" s="67" t="s">
        <v>231</v>
      </c>
      <c r="C436" s="67" t="s">
        <v>375</v>
      </c>
      <c r="D436" s="67" t="s">
        <v>117</v>
      </c>
      <c r="E436" s="67" t="s">
        <v>115</v>
      </c>
      <c r="F436" s="67" t="s">
        <v>37</v>
      </c>
      <c r="G436" s="67" t="s">
        <v>13</v>
      </c>
      <c r="H436" s="67" t="s">
        <v>344</v>
      </c>
      <c r="I436">
        <v>47692</v>
      </c>
      <c r="J436" s="68">
        <v>303.938495129741</v>
      </c>
      <c r="K436" s="69">
        <v>2181189.2820906602</v>
      </c>
      <c r="L436" s="70"/>
      <c r="M436" s="71">
        <v>1.39345309288526E-4</v>
      </c>
      <c r="N436" s="72">
        <v>1.08</v>
      </c>
      <c r="O436" s="73">
        <v>1.0179</v>
      </c>
      <c r="P436">
        <v>6</v>
      </c>
      <c r="Q436" s="72">
        <v>6.11</v>
      </c>
      <c r="R436" s="71">
        <v>0</v>
      </c>
      <c r="S436" s="62">
        <f t="shared" si="6"/>
        <v>6.11</v>
      </c>
      <c r="T436" s="74">
        <v>44623.853001273099</v>
      </c>
    </row>
    <row r="437" spans="1:20" x14ac:dyDescent="0.25">
      <c r="A437" s="67" t="s">
        <v>372</v>
      </c>
      <c r="B437" s="67" t="s">
        <v>231</v>
      </c>
      <c r="C437" s="67" t="s">
        <v>158</v>
      </c>
      <c r="D437" s="67" t="s">
        <v>114</v>
      </c>
      <c r="E437" s="67" t="s">
        <v>120</v>
      </c>
      <c r="F437" s="67" t="s">
        <v>37</v>
      </c>
      <c r="G437" s="67" t="s">
        <v>13</v>
      </c>
      <c r="H437" s="67" t="s">
        <v>344</v>
      </c>
      <c r="I437">
        <v>2517</v>
      </c>
      <c r="J437" s="68">
        <v>303.938495129741</v>
      </c>
      <c r="K437" s="69">
        <v>2154544.00735095</v>
      </c>
      <c r="L437" s="70"/>
      <c r="M437" s="71">
        <v>1.41068594604126E-4</v>
      </c>
      <c r="N437" s="72">
        <v>12.58</v>
      </c>
      <c r="O437" s="73">
        <v>11.825200000000001</v>
      </c>
      <c r="P437">
        <v>0</v>
      </c>
      <c r="Q437" s="72">
        <v>0</v>
      </c>
      <c r="R437" s="71">
        <v>0</v>
      </c>
      <c r="S437" s="62">
        <f t="shared" si="6"/>
        <v>0</v>
      </c>
      <c r="T437" s="74">
        <v>44623.853001273099</v>
      </c>
    </row>
    <row r="438" spans="1:20" x14ac:dyDescent="0.25">
      <c r="A438" s="67" t="s">
        <v>372</v>
      </c>
      <c r="B438" s="67" t="s">
        <v>231</v>
      </c>
      <c r="C438" s="67" t="s">
        <v>159</v>
      </c>
      <c r="D438" s="67" t="s">
        <v>117</v>
      </c>
      <c r="E438" s="67" t="s">
        <v>120</v>
      </c>
      <c r="F438" s="67" t="s">
        <v>37</v>
      </c>
      <c r="G438" s="67" t="s">
        <v>13</v>
      </c>
      <c r="H438" s="67" t="s">
        <v>344</v>
      </c>
      <c r="I438">
        <v>3593</v>
      </c>
      <c r="J438" s="68">
        <v>303.938495129741</v>
      </c>
      <c r="K438" s="69">
        <v>2181189.2820906602</v>
      </c>
      <c r="L438" s="70"/>
      <c r="M438" s="71">
        <v>1.39345309288526E-4</v>
      </c>
      <c r="N438" s="72">
        <v>12.58</v>
      </c>
      <c r="O438" s="73">
        <v>11.825200000000001</v>
      </c>
      <c r="P438">
        <v>0</v>
      </c>
      <c r="Q438" s="72">
        <v>0</v>
      </c>
      <c r="R438" s="71">
        <v>0</v>
      </c>
      <c r="S438" s="62">
        <f t="shared" si="6"/>
        <v>0</v>
      </c>
      <c r="T438" s="74">
        <v>44623.853001273099</v>
      </c>
    </row>
    <row r="439" spans="1:20" x14ac:dyDescent="0.25">
      <c r="A439" s="67" t="s">
        <v>372</v>
      </c>
      <c r="B439" s="67" t="s">
        <v>231</v>
      </c>
      <c r="C439" s="67" t="s">
        <v>160</v>
      </c>
      <c r="D439" s="67" t="s">
        <v>114</v>
      </c>
      <c r="E439" s="67" t="s">
        <v>125</v>
      </c>
      <c r="F439" s="67" t="s">
        <v>37</v>
      </c>
      <c r="G439" s="67" t="s">
        <v>13</v>
      </c>
      <c r="H439" s="67" t="s">
        <v>344</v>
      </c>
      <c r="I439">
        <v>1481</v>
      </c>
      <c r="J439" s="68">
        <v>303.938495129741</v>
      </c>
      <c r="K439" s="69">
        <v>2154544.00735095</v>
      </c>
      <c r="L439" s="70"/>
      <c r="M439" s="71">
        <v>1.41068594604126E-4</v>
      </c>
      <c r="N439" s="72">
        <v>8.56</v>
      </c>
      <c r="O439" s="73">
        <v>8.0464000000000002</v>
      </c>
      <c r="P439">
        <v>0</v>
      </c>
      <c r="Q439" s="72">
        <v>0</v>
      </c>
      <c r="R439" s="71">
        <v>0</v>
      </c>
      <c r="S439" s="62">
        <f t="shared" si="6"/>
        <v>0</v>
      </c>
      <c r="T439" s="74">
        <v>44623.853001273099</v>
      </c>
    </row>
    <row r="440" spans="1:20" x14ac:dyDescent="0.25">
      <c r="A440" s="67" t="s">
        <v>372</v>
      </c>
      <c r="B440" s="67" t="s">
        <v>231</v>
      </c>
      <c r="C440" s="67" t="s">
        <v>161</v>
      </c>
      <c r="D440" s="67" t="s">
        <v>117</v>
      </c>
      <c r="E440" s="67" t="s">
        <v>125</v>
      </c>
      <c r="F440" s="67" t="s">
        <v>37</v>
      </c>
      <c r="G440" s="67" t="s">
        <v>13</v>
      </c>
      <c r="H440" s="67" t="s">
        <v>344</v>
      </c>
      <c r="I440">
        <v>2047</v>
      </c>
      <c r="J440" s="68">
        <v>303.938495129741</v>
      </c>
      <c r="K440" s="69">
        <v>2181189.2820906602</v>
      </c>
      <c r="L440" s="70"/>
      <c r="M440" s="71">
        <v>1.39345309288526E-4</v>
      </c>
      <c r="N440" s="72">
        <v>8.57</v>
      </c>
      <c r="O440" s="73">
        <v>8.0557999999999996</v>
      </c>
      <c r="P440">
        <v>0</v>
      </c>
      <c r="Q440" s="72">
        <v>0</v>
      </c>
      <c r="R440" s="71">
        <v>0</v>
      </c>
      <c r="S440" s="62">
        <f t="shared" si="6"/>
        <v>0</v>
      </c>
      <c r="T440" s="74">
        <v>44623.853001273099</v>
      </c>
    </row>
    <row r="441" spans="1:20" x14ac:dyDescent="0.25">
      <c r="A441" s="67" t="s">
        <v>376</v>
      </c>
      <c r="B441" s="67" t="s">
        <v>231</v>
      </c>
      <c r="C441" s="67" t="s">
        <v>373</v>
      </c>
      <c r="D441" s="67" t="s">
        <v>114</v>
      </c>
      <c r="E441" s="67" t="s">
        <v>115</v>
      </c>
      <c r="F441" s="67" t="s">
        <v>37</v>
      </c>
      <c r="G441" s="67" t="s">
        <v>13</v>
      </c>
      <c r="H441" s="67" t="s">
        <v>344</v>
      </c>
      <c r="I441">
        <v>13350</v>
      </c>
      <c r="J441" s="68">
        <v>255662.930819967</v>
      </c>
      <c r="K441" s="69">
        <v>2154544.00735095</v>
      </c>
      <c r="L441" s="70"/>
      <c r="M441" s="71">
        <v>0.118662199494504</v>
      </c>
      <c r="N441" s="72">
        <v>1.02</v>
      </c>
      <c r="O441" s="73">
        <v>0.96135000000000004</v>
      </c>
      <c r="P441">
        <v>1584</v>
      </c>
      <c r="Q441" s="72">
        <v>1522.78</v>
      </c>
      <c r="R441" s="71">
        <v>40.36</v>
      </c>
      <c r="S441" s="62">
        <f t="shared" si="6"/>
        <v>1563.1399999999999</v>
      </c>
      <c r="T441" s="74">
        <v>44623.853001273099</v>
      </c>
    </row>
    <row r="442" spans="1:20" x14ac:dyDescent="0.25">
      <c r="A442" s="67" t="s">
        <v>376</v>
      </c>
      <c r="B442" s="67" t="s">
        <v>231</v>
      </c>
      <c r="C442" s="67" t="s">
        <v>374</v>
      </c>
      <c r="D442" s="67" t="s">
        <v>162</v>
      </c>
      <c r="E442" s="67" t="s">
        <v>115</v>
      </c>
      <c r="F442" s="67" t="s">
        <v>37</v>
      </c>
      <c r="G442" s="67" t="s">
        <v>13</v>
      </c>
      <c r="H442" s="67" t="s">
        <v>344</v>
      </c>
      <c r="I442">
        <v>48993</v>
      </c>
      <c r="J442" s="68">
        <v>255662.930819967</v>
      </c>
      <c r="K442" s="69">
        <v>1668369.0561830001</v>
      </c>
      <c r="L442" s="70"/>
      <c r="M442" s="71">
        <v>0.15324123273113699</v>
      </c>
      <c r="N442" s="72">
        <v>0.64</v>
      </c>
      <c r="O442" s="73">
        <v>0.60319999999999996</v>
      </c>
      <c r="P442">
        <v>7507</v>
      </c>
      <c r="Q442" s="72">
        <v>4528.22</v>
      </c>
      <c r="R442" s="71">
        <v>158.04</v>
      </c>
      <c r="S442" s="62">
        <f t="shared" si="6"/>
        <v>4686.26</v>
      </c>
      <c r="T442" s="74">
        <v>44623.853001273099</v>
      </c>
    </row>
    <row r="443" spans="1:20" x14ac:dyDescent="0.25">
      <c r="A443" s="67" t="s">
        <v>376</v>
      </c>
      <c r="B443" s="67" t="s">
        <v>231</v>
      </c>
      <c r="C443" s="67" t="s">
        <v>375</v>
      </c>
      <c r="D443" s="67" t="s">
        <v>117</v>
      </c>
      <c r="E443" s="67" t="s">
        <v>115</v>
      </c>
      <c r="F443" s="67" t="s">
        <v>37</v>
      </c>
      <c r="G443" s="67" t="s">
        <v>13</v>
      </c>
      <c r="H443" s="67" t="s">
        <v>344</v>
      </c>
      <c r="I443">
        <v>47692</v>
      </c>
      <c r="J443" s="68">
        <v>255662.930819967</v>
      </c>
      <c r="K443" s="69">
        <v>2181189.2820906602</v>
      </c>
      <c r="L443" s="70"/>
      <c r="M443" s="71">
        <v>0.117212629329865</v>
      </c>
      <c r="N443" s="72">
        <v>1.08</v>
      </c>
      <c r="O443" s="73">
        <v>1.0179</v>
      </c>
      <c r="P443">
        <v>5590</v>
      </c>
      <c r="Q443" s="72">
        <v>5690.06</v>
      </c>
      <c r="R443" s="71">
        <v>190.34</v>
      </c>
      <c r="S443" s="62">
        <f t="shared" si="6"/>
        <v>5880.4000000000005</v>
      </c>
      <c r="T443" s="74">
        <v>44623.853001273099</v>
      </c>
    </row>
    <row r="444" spans="1:20" x14ac:dyDescent="0.25">
      <c r="A444" s="67" t="s">
        <v>376</v>
      </c>
      <c r="B444" s="67" t="s">
        <v>231</v>
      </c>
      <c r="C444" s="67" t="s">
        <v>158</v>
      </c>
      <c r="D444" s="67" t="s">
        <v>114</v>
      </c>
      <c r="E444" s="67" t="s">
        <v>120</v>
      </c>
      <c r="F444" s="67" t="s">
        <v>37</v>
      </c>
      <c r="G444" s="67" t="s">
        <v>13</v>
      </c>
      <c r="H444" s="67" t="s">
        <v>344</v>
      </c>
      <c r="I444">
        <v>2517</v>
      </c>
      <c r="J444" s="68">
        <v>255662.930819967</v>
      </c>
      <c r="K444" s="69">
        <v>2154544.00735095</v>
      </c>
      <c r="L444" s="70"/>
      <c r="M444" s="71">
        <v>0.118662199494504</v>
      </c>
      <c r="N444" s="72">
        <v>12.58</v>
      </c>
      <c r="O444" s="73">
        <v>11.825200000000001</v>
      </c>
      <c r="P444">
        <v>298</v>
      </c>
      <c r="Q444" s="72">
        <v>3523.91</v>
      </c>
      <c r="R444" s="71">
        <v>-23.66</v>
      </c>
      <c r="S444" s="62">
        <f t="shared" si="6"/>
        <v>3500.25</v>
      </c>
      <c r="T444" s="74">
        <v>44623.853001273099</v>
      </c>
    </row>
    <row r="445" spans="1:20" x14ac:dyDescent="0.25">
      <c r="A445" s="67" t="s">
        <v>376</v>
      </c>
      <c r="B445" s="67" t="s">
        <v>231</v>
      </c>
      <c r="C445" s="67" t="s">
        <v>159</v>
      </c>
      <c r="D445" s="67" t="s">
        <v>117</v>
      </c>
      <c r="E445" s="67" t="s">
        <v>120</v>
      </c>
      <c r="F445" s="67" t="s">
        <v>37</v>
      </c>
      <c r="G445" s="67" t="s">
        <v>13</v>
      </c>
      <c r="H445" s="67" t="s">
        <v>344</v>
      </c>
      <c r="I445">
        <v>3593</v>
      </c>
      <c r="J445" s="68">
        <v>255662.930819967</v>
      </c>
      <c r="K445" s="69">
        <v>2181189.2820906602</v>
      </c>
      <c r="L445" s="70"/>
      <c r="M445" s="71">
        <v>0.117212629329865</v>
      </c>
      <c r="N445" s="72">
        <v>12.58</v>
      </c>
      <c r="O445" s="73">
        <v>11.825200000000001</v>
      </c>
      <c r="P445">
        <v>421</v>
      </c>
      <c r="Q445" s="72">
        <v>4978.41</v>
      </c>
      <c r="R445" s="71">
        <v>-82.8</v>
      </c>
      <c r="S445" s="62">
        <f t="shared" si="6"/>
        <v>4895.6099999999997</v>
      </c>
      <c r="T445" s="74">
        <v>44623.853001273099</v>
      </c>
    </row>
    <row r="446" spans="1:20" x14ac:dyDescent="0.25">
      <c r="A446" s="67" t="s">
        <v>376</v>
      </c>
      <c r="B446" s="67" t="s">
        <v>231</v>
      </c>
      <c r="C446" s="67" t="s">
        <v>160</v>
      </c>
      <c r="D446" s="67" t="s">
        <v>114</v>
      </c>
      <c r="E446" s="67" t="s">
        <v>125</v>
      </c>
      <c r="F446" s="67" t="s">
        <v>37</v>
      </c>
      <c r="G446" s="67" t="s">
        <v>13</v>
      </c>
      <c r="H446" s="67" t="s">
        <v>344</v>
      </c>
      <c r="I446">
        <v>1481</v>
      </c>
      <c r="J446" s="68">
        <v>255662.930819967</v>
      </c>
      <c r="K446" s="69">
        <v>2154544.00735095</v>
      </c>
      <c r="L446" s="70"/>
      <c r="M446" s="71">
        <v>0.118662199494504</v>
      </c>
      <c r="N446" s="72">
        <v>8.56</v>
      </c>
      <c r="O446" s="73">
        <v>8.0464000000000002</v>
      </c>
      <c r="P446">
        <v>175</v>
      </c>
      <c r="Q446" s="72">
        <v>1408.12</v>
      </c>
      <c r="R446" s="71">
        <v>8.0500000000000007</v>
      </c>
      <c r="S446" s="62">
        <f t="shared" si="6"/>
        <v>1416.1699999999998</v>
      </c>
      <c r="T446" s="74">
        <v>44623.853001273099</v>
      </c>
    </row>
    <row r="447" spans="1:20" x14ac:dyDescent="0.25">
      <c r="A447" s="67" t="s">
        <v>376</v>
      </c>
      <c r="B447" s="67" t="s">
        <v>231</v>
      </c>
      <c r="C447" s="67" t="s">
        <v>161</v>
      </c>
      <c r="D447" s="67" t="s">
        <v>117</v>
      </c>
      <c r="E447" s="67" t="s">
        <v>125</v>
      </c>
      <c r="F447" s="67" t="s">
        <v>37</v>
      </c>
      <c r="G447" s="67" t="s">
        <v>13</v>
      </c>
      <c r="H447" s="67" t="s">
        <v>344</v>
      </c>
      <c r="I447">
        <v>2047</v>
      </c>
      <c r="J447" s="68">
        <v>255662.930819967</v>
      </c>
      <c r="K447" s="69">
        <v>2181189.2820906602</v>
      </c>
      <c r="L447" s="70"/>
      <c r="M447" s="71">
        <v>0.117212629329865</v>
      </c>
      <c r="N447" s="72">
        <v>8.57</v>
      </c>
      <c r="O447" s="73">
        <v>8.0557999999999996</v>
      </c>
      <c r="P447">
        <v>239</v>
      </c>
      <c r="Q447" s="72">
        <v>1925.34</v>
      </c>
      <c r="R447" s="71">
        <v>24.17</v>
      </c>
      <c r="S447" s="62">
        <f t="shared" si="6"/>
        <v>1949.51</v>
      </c>
      <c r="T447" s="74">
        <v>44623.853001273099</v>
      </c>
    </row>
    <row r="448" spans="1:20" x14ac:dyDescent="0.25">
      <c r="A448" s="67" t="s">
        <v>377</v>
      </c>
      <c r="B448" s="67" t="s">
        <v>232</v>
      </c>
      <c r="C448" s="67" t="s">
        <v>373</v>
      </c>
      <c r="D448" s="67" t="s">
        <v>114</v>
      </c>
      <c r="E448" s="67" t="s">
        <v>115</v>
      </c>
      <c r="F448" s="67" t="s">
        <v>37</v>
      </c>
      <c r="G448" s="67" t="s">
        <v>13</v>
      </c>
      <c r="H448" s="67" t="s">
        <v>344</v>
      </c>
      <c r="I448">
        <v>13350</v>
      </c>
      <c r="J448" s="68">
        <v>1250048.37405277</v>
      </c>
      <c r="K448" s="69">
        <v>2154544.00735095</v>
      </c>
      <c r="L448" s="70"/>
      <c r="M448" s="71">
        <v>0.58019161817433695</v>
      </c>
      <c r="N448" s="72">
        <v>1.02</v>
      </c>
      <c r="O448" s="73">
        <v>0.96135000000000004</v>
      </c>
      <c r="P448">
        <v>7745</v>
      </c>
      <c r="Q448" s="72">
        <v>7445.66</v>
      </c>
      <c r="R448" s="71">
        <v>197.08</v>
      </c>
      <c r="S448" s="62">
        <f t="shared" si="6"/>
        <v>7642.74</v>
      </c>
      <c r="T448" s="74">
        <v>44623.853001273099</v>
      </c>
    </row>
    <row r="449" spans="1:20" x14ac:dyDescent="0.25">
      <c r="A449" s="67" t="s">
        <v>377</v>
      </c>
      <c r="B449" s="67" t="s">
        <v>232</v>
      </c>
      <c r="C449" s="67" t="s">
        <v>374</v>
      </c>
      <c r="D449" s="67" t="s">
        <v>162</v>
      </c>
      <c r="E449" s="67" t="s">
        <v>115</v>
      </c>
      <c r="F449" s="67" t="s">
        <v>37</v>
      </c>
      <c r="G449" s="67" t="s">
        <v>13</v>
      </c>
      <c r="H449" s="67" t="s">
        <v>344</v>
      </c>
      <c r="I449">
        <v>48993</v>
      </c>
      <c r="J449" s="68">
        <v>1250048.37405277</v>
      </c>
      <c r="K449" s="69">
        <v>1668369.0561830001</v>
      </c>
      <c r="L449" s="70"/>
      <c r="M449" s="71">
        <v>0.74926370122969499</v>
      </c>
      <c r="N449" s="72">
        <v>0.64</v>
      </c>
      <c r="O449" s="73">
        <v>0.60319999999999996</v>
      </c>
      <c r="P449">
        <v>36708</v>
      </c>
      <c r="Q449" s="72">
        <v>22142.27</v>
      </c>
      <c r="R449" s="71">
        <v>773.91</v>
      </c>
      <c r="S449" s="62">
        <f t="shared" si="6"/>
        <v>22916.18</v>
      </c>
      <c r="T449" s="74">
        <v>44623.853001273099</v>
      </c>
    </row>
    <row r="450" spans="1:20" x14ac:dyDescent="0.25">
      <c r="A450" s="67" t="s">
        <v>377</v>
      </c>
      <c r="B450" s="67" t="s">
        <v>232</v>
      </c>
      <c r="C450" s="67" t="s">
        <v>375</v>
      </c>
      <c r="D450" s="67" t="s">
        <v>117</v>
      </c>
      <c r="E450" s="67" t="s">
        <v>115</v>
      </c>
      <c r="F450" s="67" t="s">
        <v>37</v>
      </c>
      <c r="G450" s="67" t="s">
        <v>13</v>
      </c>
      <c r="H450" s="67" t="s">
        <v>344</v>
      </c>
      <c r="I450">
        <v>47692</v>
      </c>
      <c r="J450" s="68">
        <v>1250048.37405277</v>
      </c>
      <c r="K450" s="69">
        <v>2181189.2820906602</v>
      </c>
      <c r="L450" s="70"/>
      <c r="M450" s="71">
        <v>0.57310403288549305</v>
      </c>
      <c r="N450" s="72">
        <v>1.08</v>
      </c>
      <c r="O450" s="73">
        <v>1.0179</v>
      </c>
      <c r="P450">
        <v>27332</v>
      </c>
      <c r="Q450" s="72">
        <v>27821.24</v>
      </c>
      <c r="R450" s="71">
        <v>930.36</v>
      </c>
      <c r="S450" s="62">
        <f t="shared" si="6"/>
        <v>28751.600000000002</v>
      </c>
      <c r="T450" s="74">
        <v>44623.853001273099</v>
      </c>
    </row>
    <row r="451" spans="1:20" x14ac:dyDescent="0.25">
      <c r="A451" s="67" t="s">
        <v>377</v>
      </c>
      <c r="B451" s="67" t="s">
        <v>232</v>
      </c>
      <c r="C451" s="67" t="s">
        <v>158</v>
      </c>
      <c r="D451" s="67" t="s">
        <v>114</v>
      </c>
      <c r="E451" s="67" t="s">
        <v>120</v>
      </c>
      <c r="F451" s="67" t="s">
        <v>37</v>
      </c>
      <c r="G451" s="67" t="s">
        <v>13</v>
      </c>
      <c r="H451" s="67" t="s">
        <v>344</v>
      </c>
      <c r="I451">
        <v>2517</v>
      </c>
      <c r="J451" s="68">
        <v>1250048.37405277</v>
      </c>
      <c r="K451" s="69">
        <v>2154544.00735095</v>
      </c>
      <c r="L451" s="70"/>
      <c r="M451" s="71">
        <v>0.58019161817433695</v>
      </c>
      <c r="N451" s="72">
        <v>12.58</v>
      </c>
      <c r="O451" s="73">
        <v>11.825200000000001</v>
      </c>
      <c r="P451">
        <v>1460</v>
      </c>
      <c r="Q451" s="72">
        <v>17264.79</v>
      </c>
      <c r="R451" s="71">
        <v>-201.03</v>
      </c>
      <c r="S451" s="62">
        <f t="shared" ref="S451:S514" si="7">SUM(Q451:R451)</f>
        <v>17063.760000000002</v>
      </c>
      <c r="T451" s="74">
        <v>44623.853001273099</v>
      </c>
    </row>
    <row r="452" spans="1:20" x14ac:dyDescent="0.25">
      <c r="A452" s="67" t="s">
        <v>377</v>
      </c>
      <c r="B452" s="67" t="s">
        <v>232</v>
      </c>
      <c r="C452" s="67" t="s">
        <v>159</v>
      </c>
      <c r="D452" s="67" t="s">
        <v>117</v>
      </c>
      <c r="E452" s="67" t="s">
        <v>120</v>
      </c>
      <c r="F452" s="67" t="s">
        <v>37</v>
      </c>
      <c r="G452" s="67" t="s">
        <v>13</v>
      </c>
      <c r="H452" s="67" t="s">
        <v>344</v>
      </c>
      <c r="I452">
        <v>3593</v>
      </c>
      <c r="J452" s="68">
        <v>1250048.37405277</v>
      </c>
      <c r="K452" s="69">
        <v>2181189.2820906602</v>
      </c>
      <c r="L452" s="70"/>
      <c r="M452" s="71">
        <v>0.57310403288549305</v>
      </c>
      <c r="N452" s="72">
        <v>12.58</v>
      </c>
      <c r="O452" s="73">
        <v>11.825200000000001</v>
      </c>
      <c r="P452">
        <v>2059</v>
      </c>
      <c r="Q452" s="72">
        <v>24348.09</v>
      </c>
      <c r="R452" s="71">
        <v>-425.71</v>
      </c>
      <c r="S452" s="62">
        <f t="shared" si="7"/>
        <v>23922.38</v>
      </c>
      <c r="T452" s="74">
        <v>44623.853001273099</v>
      </c>
    </row>
    <row r="453" spans="1:20" x14ac:dyDescent="0.25">
      <c r="A453" s="67" t="s">
        <v>377</v>
      </c>
      <c r="B453" s="67" t="s">
        <v>232</v>
      </c>
      <c r="C453" s="67" t="s">
        <v>160</v>
      </c>
      <c r="D453" s="67" t="s">
        <v>114</v>
      </c>
      <c r="E453" s="67" t="s">
        <v>125</v>
      </c>
      <c r="F453" s="67" t="s">
        <v>37</v>
      </c>
      <c r="G453" s="67" t="s">
        <v>13</v>
      </c>
      <c r="H453" s="67" t="s">
        <v>344</v>
      </c>
      <c r="I453">
        <v>1481</v>
      </c>
      <c r="J453" s="68">
        <v>1250048.37405277</v>
      </c>
      <c r="K453" s="69">
        <v>2154544.00735095</v>
      </c>
      <c r="L453" s="70"/>
      <c r="M453" s="71">
        <v>0.58019161817433695</v>
      </c>
      <c r="N453" s="72">
        <v>8.56</v>
      </c>
      <c r="O453" s="73">
        <v>8.0464000000000002</v>
      </c>
      <c r="P453">
        <v>859</v>
      </c>
      <c r="Q453" s="72">
        <v>6911.86</v>
      </c>
      <c r="R453" s="71">
        <v>72.42</v>
      </c>
      <c r="S453" s="62">
        <f t="shared" si="7"/>
        <v>6984.28</v>
      </c>
      <c r="T453" s="74">
        <v>44623.853001273099</v>
      </c>
    </row>
    <row r="454" spans="1:20" x14ac:dyDescent="0.25">
      <c r="A454" s="67" t="s">
        <v>377</v>
      </c>
      <c r="B454" s="67" t="s">
        <v>232</v>
      </c>
      <c r="C454" s="67" t="s">
        <v>161</v>
      </c>
      <c r="D454" s="67" t="s">
        <v>117</v>
      </c>
      <c r="E454" s="67" t="s">
        <v>125</v>
      </c>
      <c r="F454" s="67" t="s">
        <v>37</v>
      </c>
      <c r="G454" s="67" t="s">
        <v>13</v>
      </c>
      <c r="H454" s="67" t="s">
        <v>344</v>
      </c>
      <c r="I454">
        <v>2047</v>
      </c>
      <c r="J454" s="68">
        <v>1250048.37405277</v>
      </c>
      <c r="K454" s="69">
        <v>2181189.2820906602</v>
      </c>
      <c r="L454" s="70"/>
      <c r="M454" s="71">
        <v>0.57310403288549305</v>
      </c>
      <c r="N454" s="72">
        <v>8.57</v>
      </c>
      <c r="O454" s="73">
        <v>8.0557999999999996</v>
      </c>
      <c r="P454">
        <v>1173</v>
      </c>
      <c r="Q454" s="72">
        <v>9449.4500000000007</v>
      </c>
      <c r="R454" s="71">
        <v>80.55</v>
      </c>
      <c r="S454" s="62">
        <f t="shared" si="7"/>
        <v>9530</v>
      </c>
      <c r="T454" s="74">
        <v>44623.853001273099</v>
      </c>
    </row>
    <row r="455" spans="1:20" x14ac:dyDescent="0.25">
      <c r="A455" s="67" t="s">
        <v>378</v>
      </c>
      <c r="B455" s="67" t="s">
        <v>157</v>
      </c>
      <c r="C455" s="67" t="s">
        <v>373</v>
      </c>
      <c r="D455" s="67" t="s">
        <v>114</v>
      </c>
      <c r="E455" s="67" t="s">
        <v>115</v>
      </c>
      <c r="F455" s="67" t="s">
        <v>37</v>
      </c>
      <c r="G455" s="67" t="s">
        <v>13</v>
      </c>
      <c r="H455" s="67" t="s">
        <v>344</v>
      </c>
      <c r="I455">
        <v>13350</v>
      </c>
      <c r="J455" s="68">
        <v>443750.20288942201</v>
      </c>
      <c r="K455" s="69">
        <v>2154544.00735095</v>
      </c>
      <c r="L455" s="70"/>
      <c r="M455" s="71">
        <v>0.20596014812202401</v>
      </c>
      <c r="N455" s="72">
        <v>1.02</v>
      </c>
      <c r="O455" s="73">
        <v>0.96135000000000004</v>
      </c>
      <c r="P455">
        <v>2749</v>
      </c>
      <c r="Q455" s="72">
        <v>2642.75</v>
      </c>
      <c r="R455" s="71">
        <v>69.22</v>
      </c>
      <c r="S455" s="62">
        <f t="shared" si="7"/>
        <v>2711.97</v>
      </c>
      <c r="T455" s="74">
        <v>44623.853001273099</v>
      </c>
    </row>
    <row r="456" spans="1:20" x14ac:dyDescent="0.25">
      <c r="A456" s="67" t="s">
        <v>378</v>
      </c>
      <c r="B456" s="67" t="s">
        <v>157</v>
      </c>
      <c r="C456" s="67" t="s">
        <v>374</v>
      </c>
      <c r="D456" s="67" t="s">
        <v>162</v>
      </c>
      <c r="E456" s="67" t="s">
        <v>115</v>
      </c>
      <c r="F456" s="67" t="s">
        <v>37</v>
      </c>
      <c r="G456" s="67" t="s">
        <v>128</v>
      </c>
      <c r="H456" s="67" t="s">
        <v>344</v>
      </c>
      <c r="I456">
        <v>48993</v>
      </c>
      <c r="J456" s="68">
        <v>443750.20288942201</v>
      </c>
      <c r="K456" s="69"/>
      <c r="L456" s="70"/>
      <c r="M456" s="71"/>
      <c r="N456" s="72">
        <v>0.64</v>
      </c>
      <c r="O456" s="73">
        <v>0.60319999999999996</v>
      </c>
      <c r="Q456" s="72">
        <v>0</v>
      </c>
      <c r="R456" s="71">
        <v>0</v>
      </c>
      <c r="S456" s="62">
        <f t="shared" si="7"/>
        <v>0</v>
      </c>
      <c r="T456" s="74">
        <v>44623.853001273099</v>
      </c>
    </row>
    <row r="457" spans="1:20" x14ac:dyDescent="0.25">
      <c r="A457" s="67" t="s">
        <v>378</v>
      </c>
      <c r="B457" s="67" t="s">
        <v>157</v>
      </c>
      <c r="C457" s="67" t="s">
        <v>375</v>
      </c>
      <c r="D457" s="67" t="s">
        <v>117</v>
      </c>
      <c r="E457" s="67" t="s">
        <v>115</v>
      </c>
      <c r="F457" s="67" t="s">
        <v>37</v>
      </c>
      <c r="G457" s="67" t="s">
        <v>13</v>
      </c>
      <c r="H457" s="67" t="s">
        <v>344</v>
      </c>
      <c r="I457">
        <v>47692</v>
      </c>
      <c r="J457" s="68">
        <v>443750.20288942201</v>
      </c>
      <c r="K457" s="69">
        <v>2181189.2820906602</v>
      </c>
      <c r="L457" s="70"/>
      <c r="M457" s="71">
        <v>0.20344415156124801</v>
      </c>
      <c r="N457" s="72">
        <v>1.08</v>
      </c>
      <c r="O457" s="73">
        <v>1.0179</v>
      </c>
      <c r="P457">
        <v>9702</v>
      </c>
      <c r="Q457" s="72">
        <v>9875.67</v>
      </c>
      <c r="R457" s="71">
        <v>329.8</v>
      </c>
      <c r="S457" s="62">
        <f t="shared" si="7"/>
        <v>10205.469999999999</v>
      </c>
      <c r="T457" s="74">
        <v>44623.853001273099</v>
      </c>
    </row>
    <row r="458" spans="1:20" x14ac:dyDescent="0.25">
      <c r="A458" s="67" t="s">
        <v>378</v>
      </c>
      <c r="B458" s="67" t="s">
        <v>157</v>
      </c>
      <c r="C458" s="67" t="s">
        <v>158</v>
      </c>
      <c r="D458" s="67" t="s">
        <v>114</v>
      </c>
      <c r="E458" s="67" t="s">
        <v>120</v>
      </c>
      <c r="F458" s="67" t="s">
        <v>37</v>
      </c>
      <c r="G458" s="67" t="s">
        <v>13</v>
      </c>
      <c r="H458" s="67" t="s">
        <v>344</v>
      </c>
      <c r="I458">
        <v>2517</v>
      </c>
      <c r="J458" s="68">
        <v>443750.20288942201</v>
      </c>
      <c r="K458" s="69">
        <v>2154544.00735095</v>
      </c>
      <c r="L458" s="70"/>
      <c r="M458" s="71">
        <v>0.20596014812202401</v>
      </c>
      <c r="N458" s="72">
        <v>12.58</v>
      </c>
      <c r="O458" s="73">
        <v>11.825200000000001</v>
      </c>
      <c r="P458">
        <v>518</v>
      </c>
      <c r="Q458" s="72">
        <v>6125.45</v>
      </c>
      <c r="R458" s="71">
        <v>-59.12</v>
      </c>
      <c r="S458" s="62">
        <f t="shared" si="7"/>
        <v>6066.33</v>
      </c>
      <c r="T458" s="74">
        <v>44623.853001273099</v>
      </c>
    </row>
    <row r="459" spans="1:20" x14ac:dyDescent="0.25">
      <c r="A459" s="67" t="s">
        <v>378</v>
      </c>
      <c r="B459" s="67" t="s">
        <v>157</v>
      </c>
      <c r="C459" s="67" t="s">
        <v>159</v>
      </c>
      <c r="D459" s="67" t="s">
        <v>117</v>
      </c>
      <c r="E459" s="67" t="s">
        <v>120</v>
      </c>
      <c r="F459" s="67" t="s">
        <v>37</v>
      </c>
      <c r="G459" s="67" t="s">
        <v>13</v>
      </c>
      <c r="H459" s="67" t="s">
        <v>344</v>
      </c>
      <c r="I459">
        <v>3593</v>
      </c>
      <c r="J459" s="68">
        <v>443750.20288942201</v>
      </c>
      <c r="K459" s="69">
        <v>2181189.2820906602</v>
      </c>
      <c r="L459" s="70"/>
      <c r="M459" s="71">
        <v>0.20344415156124801</v>
      </c>
      <c r="N459" s="72">
        <v>12.58</v>
      </c>
      <c r="O459" s="73">
        <v>11.825200000000001</v>
      </c>
      <c r="P459">
        <v>730</v>
      </c>
      <c r="Q459" s="72">
        <v>8632.4</v>
      </c>
      <c r="R459" s="71">
        <v>-141.9</v>
      </c>
      <c r="S459" s="62">
        <f t="shared" si="7"/>
        <v>8490.5</v>
      </c>
      <c r="T459" s="74">
        <v>44623.853001273099</v>
      </c>
    </row>
    <row r="460" spans="1:20" x14ac:dyDescent="0.25">
      <c r="A460" s="67" t="s">
        <v>378</v>
      </c>
      <c r="B460" s="67" t="s">
        <v>157</v>
      </c>
      <c r="C460" s="67" t="s">
        <v>160</v>
      </c>
      <c r="D460" s="67" t="s">
        <v>114</v>
      </c>
      <c r="E460" s="67" t="s">
        <v>125</v>
      </c>
      <c r="F460" s="67" t="s">
        <v>37</v>
      </c>
      <c r="G460" s="67" t="s">
        <v>13</v>
      </c>
      <c r="H460" s="67" t="s">
        <v>344</v>
      </c>
      <c r="I460">
        <v>1481</v>
      </c>
      <c r="J460" s="68">
        <v>443750.20288942201</v>
      </c>
      <c r="K460" s="69">
        <v>2154544.00735095</v>
      </c>
      <c r="L460" s="70"/>
      <c r="M460" s="71">
        <v>0.20596014812202401</v>
      </c>
      <c r="N460" s="72">
        <v>8.56</v>
      </c>
      <c r="O460" s="73">
        <v>8.0464000000000002</v>
      </c>
      <c r="P460">
        <v>305</v>
      </c>
      <c r="Q460" s="72">
        <v>2454.15</v>
      </c>
      <c r="R460" s="71">
        <v>16.09</v>
      </c>
      <c r="S460" s="62">
        <f t="shared" si="7"/>
        <v>2470.2400000000002</v>
      </c>
      <c r="T460" s="74">
        <v>44623.853001273099</v>
      </c>
    </row>
    <row r="461" spans="1:20" x14ac:dyDescent="0.25">
      <c r="A461" s="67" t="s">
        <v>378</v>
      </c>
      <c r="B461" s="67" t="s">
        <v>157</v>
      </c>
      <c r="C461" s="67" t="s">
        <v>161</v>
      </c>
      <c r="D461" s="67" t="s">
        <v>117</v>
      </c>
      <c r="E461" s="67" t="s">
        <v>125</v>
      </c>
      <c r="F461" s="67" t="s">
        <v>37</v>
      </c>
      <c r="G461" s="67" t="s">
        <v>13</v>
      </c>
      <c r="H461" s="67" t="s">
        <v>344</v>
      </c>
      <c r="I461">
        <v>2047</v>
      </c>
      <c r="J461" s="68">
        <v>443750.20288942201</v>
      </c>
      <c r="K461" s="69">
        <v>2181189.2820906602</v>
      </c>
      <c r="L461" s="70"/>
      <c r="M461" s="71">
        <v>0.20344415156124801</v>
      </c>
      <c r="N461" s="72">
        <v>8.57</v>
      </c>
      <c r="O461" s="73">
        <v>8.0557999999999996</v>
      </c>
      <c r="P461">
        <v>416</v>
      </c>
      <c r="Q461" s="72">
        <v>3351.21</v>
      </c>
      <c r="R461" s="71">
        <v>24.17</v>
      </c>
      <c r="S461" s="62">
        <f t="shared" si="7"/>
        <v>3375.38</v>
      </c>
      <c r="T461" s="74">
        <v>44623.853001273099</v>
      </c>
    </row>
    <row r="462" spans="1:20" x14ac:dyDescent="0.25">
      <c r="A462" s="67" t="s">
        <v>379</v>
      </c>
      <c r="B462" s="67" t="s">
        <v>157</v>
      </c>
      <c r="C462" s="67" t="s">
        <v>373</v>
      </c>
      <c r="D462" s="67" t="s">
        <v>114</v>
      </c>
      <c r="E462" s="67" t="s">
        <v>115</v>
      </c>
      <c r="F462" s="67" t="s">
        <v>37</v>
      </c>
      <c r="G462" s="67" t="s">
        <v>13</v>
      </c>
      <c r="H462" s="67" t="s">
        <v>344</v>
      </c>
      <c r="I462">
        <v>13350</v>
      </c>
      <c r="J462" s="68">
        <v>42424.7482785264</v>
      </c>
      <c r="K462" s="69">
        <v>2154544.00735095</v>
      </c>
      <c r="L462" s="70"/>
      <c r="M462" s="71">
        <v>1.96908246634926E-2</v>
      </c>
      <c r="N462" s="72">
        <v>1.02</v>
      </c>
      <c r="O462" s="73">
        <v>0.96135000000000004</v>
      </c>
      <c r="P462">
        <v>262</v>
      </c>
      <c r="Q462" s="72">
        <v>251.87</v>
      </c>
      <c r="R462" s="71">
        <v>9.61</v>
      </c>
      <c r="S462" s="62">
        <f t="shared" si="7"/>
        <v>261.48</v>
      </c>
      <c r="T462" s="74">
        <v>44623.853001273099</v>
      </c>
    </row>
    <row r="463" spans="1:20" x14ac:dyDescent="0.25">
      <c r="A463" s="67" t="s">
        <v>379</v>
      </c>
      <c r="B463" s="67" t="s">
        <v>157</v>
      </c>
      <c r="C463" s="67" t="s">
        <v>374</v>
      </c>
      <c r="D463" s="67" t="s">
        <v>162</v>
      </c>
      <c r="E463" s="67" t="s">
        <v>115</v>
      </c>
      <c r="F463" s="67" t="s">
        <v>37</v>
      </c>
      <c r="G463" s="67" t="s">
        <v>128</v>
      </c>
      <c r="H463" s="67" t="s">
        <v>344</v>
      </c>
      <c r="I463">
        <v>48993</v>
      </c>
      <c r="J463" s="68">
        <v>42424.7482785264</v>
      </c>
      <c r="K463" s="69"/>
      <c r="L463" s="70"/>
      <c r="M463" s="71"/>
      <c r="N463" s="72">
        <v>0.64</v>
      </c>
      <c r="O463" s="73">
        <v>0.60319999999999996</v>
      </c>
      <c r="Q463" s="72">
        <v>0</v>
      </c>
      <c r="R463" s="71">
        <v>0</v>
      </c>
      <c r="S463" s="62">
        <f t="shared" si="7"/>
        <v>0</v>
      </c>
      <c r="T463" s="74">
        <v>44623.853001273099</v>
      </c>
    </row>
    <row r="464" spans="1:20" x14ac:dyDescent="0.25">
      <c r="A464" s="67" t="s">
        <v>379</v>
      </c>
      <c r="B464" s="67" t="s">
        <v>157</v>
      </c>
      <c r="C464" s="67" t="s">
        <v>375</v>
      </c>
      <c r="D464" s="67" t="s">
        <v>117</v>
      </c>
      <c r="E464" s="67" t="s">
        <v>115</v>
      </c>
      <c r="F464" s="67" t="s">
        <v>37</v>
      </c>
      <c r="G464" s="67" t="s">
        <v>13</v>
      </c>
      <c r="H464" s="67" t="s">
        <v>344</v>
      </c>
      <c r="I464">
        <v>47692</v>
      </c>
      <c r="J464" s="68">
        <v>42424.7482785264</v>
      </c>
      <c r="K464" s="69">
        <v>2181189.2820906602</v>
      </c>
      <c r="L464" s="70"/>
      <c r="M464" s="71">
        <v>1.9450282754856801E-2</v>
      </c>
      <c r="N464" s="72">
        <v>1.08</v>
      </c>
      <c r="O464" s="73">
        <v>1.0179</v>
      </c>
      <c r="P464">
        <v>927</v>
      </c>
      <c r="Q464" s="72">
        <v>943.59</v>
      </c>
      <c r="R464" s="71">
        <v>31.57</v>
      </c>
      <c r="S464" s="62">
        <f t="shared" si="7"/>
        <v>975.16000000000008</v>
      </c>
      <c r="T464" s="74">
        <v>44623.853001273099</v>
      </c>
    </row>
    <row r="465" spans="1:20" x14ac:dyDescent="0.25">
      <c r="A465" s="67" t="s">
        <v>379</v>
      </c>
      <c r="B465" s="67" t="s">
        <v>157</v>
      </c>
      <c r="C465" s="67" t="s">
        <v>158</v>
      </c>
      <c r="D465" s="67" t="s">
        <v>114</v>
      </c>
      <c r="E465" s="67" t="s">
        <v>120</v>
      </c>
      <c r="F465" s="67" t="s">
        <v>37</v>
      </c>
      <c r="G465" s="67" t="s">
        <v>13</v>
      </c>
      <c r="H465" s="67" t="s">
        <v>344</v>
      </c>
      <c r="I465">
        <v>2517</v>
      </c>
      <c r="J465" s="68">
        <v>42424.7482785264</v>
      </c>
      <c r="K465" s="69">
        <v>2154544.00735095</v>
      </c>
      <c r="L465" s="70"/>
      <c r="M465" s="71">
        <v>1.96908246634926E-2</v>
      </c>
      <c r="N465" s="72">
        <v>12.58</v>
      </c>
      <c r="O465" s="73">
        <v>11.825200000000001</v>
      </c>
      <c r="P465">
        <v>49</v>
      </c>
      <c r="Q465" s="72">
        <v>579.42999999999995</v>
      </c>
      <c r="R465" s="71">
        <v>0</v>
      </c>
      <c r="S465" s="62">
        <f t="shared" si="7"/>
        <v>579.42999999999995</v>
      </c>
      <c r="T465" s="74">
        <v>44623.853001273099</v>
      </c>
    </row>
    <row r="466" spans="1:20" x14ac:dyDescent="0.25">
      <c r="A466" s="67" t="s">
        <v>379</v>
      </c>
      <c r="B466" s="67" t="s">
        <v>157</v>
      </c>
      <c r="C466" s="67" t="s">
        <v>159</v>
      </c>
      <c r="D466" s="67" t="s">
        <v>117</v>
      </c>
      <c r="E466" s="67" t="s">
        <v>120</v>
      </c>
      <c r="F466" s="67" t="s">
        <v>37</v>
      </c>
      <c r="G466" s="67" t="s">
        <v>13</v>
      </c>
      <c r="H466" s="67" t="s">
        <v>344</v>
      </c>
      <c r="I466">
        <v>3593</v>
      </c>
      <c r="J466" s="68">
        <v>42424.7482785264</v>
      </c>
      <c r="K466" s="69">
        <v>2181189.2820906602</v>
      </c>
      <c r="L466" s="70"/>
      <c r="M466" s="71">
        <v>1.9450282754856801E-2</v>
      </c>
      <c r="N466" s="72">
        <v>12.58</v>
      </c>
      <c r="O466" s="73">
        <v>11.825200000000001</v>
      </c>
      <c r="P466">
        <v>69</v>
      </c>
      <c r="Q466" s="72">
        <v>815.94</v>
      </c>
      <c r="R466" s="71">
        <v>-11.82</v>
      </c>
      <c r="S466" s="62">
        <f t="shared" si="7"/>
        <v>804.12</v>
      </c>
      <c r="T466" s="74">
        <v>44623.853001273099</v>
      </c>
    </row>
    <row r="467" spans="1:20" x14ac:dyDescent="0.25">
      <c r="A467" s="67" t="s">
        <v>379</v>
      </c>
      <c r="B467" s="67" t="s">
        <v>157</v>
      </c>
      <c r="C467" s="67" t="s">
        <v>160</v>
      </c>
      <c r="D467" s="67" t="s">
        <v>114</v>
      </c>
      <c r="E467" s="67" t="s">
        <v>125</v>
      </c>
      <c r="F467" s="67" t="s">
        <v>37</v>
      </c>
      <c r="G467" s="67" t="s">
        <v>13</v>
      </c>
      <c r="H467" s="67" t="s">
        <v>344</v>
      </c>
      <c r="I467">
        <v>1481</v>
      </c>
      <c r="J467" s="68">
        <v>42424.7482785264</v>
      </c>
      <c r="K467" s="69">
        <v>2154544.00735095</v>
      </c>
      <c r="L467" s="70"/>
      <c r="M467" s="71">
        <v>1.96908246634926E-2</v>
      </c>
      <c r="N467" s="72">
        <v>8.56</v>
      </c>
      <c r="O467" s="73">
        <v>8.0464000000000002</v>
      </c>
      <c r="P467">
        <v>29</v>
      </c>
      <c r="Q467" s="72">
        <v>233.35</v>
      </c>
      <c r="R467" s="71">
        <v>0</v>
      </c>
      <c r="S467" s="62">
        <f t="shared" si="7"/>
        <v>233.35</v>
      </c>
      <c r="T467" s="74">
        <v>44623.853001273099</v>
      </c>
    </row>
    <row r="468" spans="1:20" x14ac:dyDescent="0.25">
      <c r="A468" s="67" t="s">
        <v>379</v>
      </c>
      <c r="B468" s="67" t="s">
        <v>157</v>
      </c>
      <c r="C468" s="67" t="s">
        <v>161</v>
      </c>
      <c r="D468" s="67" t="s">
        <v>117</v>
      </c>
      <c r="E468" s="67" t="s">
        <v>125</v>
      </c>
      <c r="F468" s="67" t="s">
        <v>37</v>
      </c>
      <c r="G468" s="67" t="s">
        <v>13</v>
      </c>
      <c r="H468" s="67" t="s">
        <v>344</v>
      </c>
      <c r="I468">
        <v>2047</v>
      </c>
      <c r="J468" s="68">
        <v>42424.7482785264</v>
      </c>
      <c r="K468" s="69">
        <v>2181189.2820906602</v>
      </c>
      <c r="L468" s="70"/>
      <c r="M468" s="71">
        <v>1.9450282754856801E-2</v>
      </c>
      <c r="N468" s="72">
        <v>8.57</v>
      </c>
      <c r="O468" s="73">
        <v>8.0557999999999996</v>
      </c>
      <c r="P468">
        <v>39</v>
      </c>
      <c r="Q468" s="72">
        <v>314.18</v>
      </c>
      <c r="R468" s="71">
        <v>0</v>
      </c>
      <c r="S468" s="62">
        <f t="shared" si="7"/>
        <v>314.18</v>
      </c>
      <c r="T468" s="74">
        <v>44623.853001273099</v>
      </c>
    </row>
    <row r="469" spans="1:20" x14ac:dyDescent="0.25">
      <c r="A469" s="67" t="s">
        <v>380</v>
      </c>
      <c r="B469" s="67" t="s">
        <v>157</v>
      </c>
      <c r="C469" s="67" t="s">
        <v>373</v>
      </c>
      <c r="D469" s="67" t="s">
        <v>114</v>
      </c>
      <c r="E469" s="67" t="s">
        <v>115</v>
      </c>
      <c r="F469" s="67" t="s">
        <v>37</v>
      </c>
      <c r="G469" s="67" t="s">
        <v>128</v>
      </c>
      <c r="H469" s="67" t="s">
        <v>344</v>
      </c>
      <c r="I469">
        <v>13350</v>
      </c>
      <c r="J469" s="68">
        <v>26645.2747397073</v>
      </c>
      <c r="K469" s="69"/>
      <c r="L469" s="70"/>
      <c r="M469" s="71"/>
      <c r="N469" s="72">
        <v>1.02</v>
      </c>
      <c r="O469" s="73">
        <v>0.96135000000000004</v>
      </c>
      <c r="Q469" s="72">
        <v>0</v>
      </c>
      <c r="R469" s="71">
        <v>0</v>
      </c>
      <c r="S469" s="62">
        <f t="shared" si="7"/>
        <v>0</v>
      </c>
      <c r="T469" s="74">
        <v>44623.853001273099</v>
      </c>
    </row>
    <row r="470" spans="1:20" x14ac:dyDescent="0.25">
      <c r="A470" s="67" t="s">
        <v>380</v>
      </c>
      <c r="B470" s="67" t="s">
        <v>157</v>
      </c>
      <c r="C470" s="67" t="s">
        <v>374</v>
      </c>
      <c r="D470" s="67" t="s">
        <v>162</v>
      </c>
      <c r="E470" s="67" t="s">
        <v>115</v>
      </c>
      <c r="F470" s="67" t="s">
        <v>37</v>
      </c>
      <c r="G470" s="67" t="s">
        <v>128</v>
      </c>
      <c r="H470" s="67" t="s">
        <v>344</v>
      </c>
      <c r="I470">
        <v>48993</v>
      </c>
      <c r="J470" s="68">
        <v>26645.2747397073</v>
      </c>
      <c r="K470" s="69"/>
      <c r="L470" s="70"/>
      <c r="M470" s="71"/>
      <c r="N470" s="72">
        <v>0.64</v>
      </c>
      <c r="O470" s="73">
        <v>0.60319999999999996</v>
      </c>
      <c r="Q470" s="72">
        <v>0</v>
      </c>
      <c r="R470" s="71">
        <v>0</v>
      </c>
      <c r="S470" s="62">
        <f t="shared" si="7"/>
        <v>0</v>
      </c>
      <c r="T470" s="74">
        <v>44623.853001273099</v>
      </c>
    </row>
    <row r="471" spans="1:20" x14ac:dyDescent="0.25">
      <c r="A471" s="67" t="s">
        <v>380</v>
      </c>
      <c r="B471" s="67" t="s">
        <v>157</v>
      </c>
      <c r="C471" s="67" t="s">
        <v>375</v>
      </c>
      <c r="D471" s="67" t="s">
        <v>117</v>
      </c>
      <c r="E471" s="67" t="s">
        <v>115</v>
      </c>
      <c r="F471" s="67" t="s">
        <v>37</v>
      </c>
      <c r="G471" s="67" t="s">
        <v>13</v>
      </c>
      <c r="H471" s="67" t="s">
        <v>344</v>
      </c>
      <c r="I471">
        <v>47692</v>
      </c>
      <c r="J471" s="68">
        <v>26645.2747397073</v>
      </c>
      <c r="K471" s="69">
        <v>2181189.2820906602</v>
      </c>
      <c r="L471" s="70"/>
      <c r="M471" s="71">
        <v>1.22159387809608E-2</v>
      </c>
      <c r="N471" s="72">
        <v>1.08</v>
      </c>
      <c r="O471" s="73">
        <v>1.0179</v>
      </c>
      <c r="P471">
        <v>582</v>
      </c>
      <c r="Q471" s="72">
        <v>592.41999999999996</v>
      </c>
      <c r="R471" s="71">
        <v>20.36</v>
      </c>
      <c r="S471" s="62">
        <f t="shared" si="7"/>
        <v>612.78</v>
      </c>
      <c r="T471" s="74">
        <v>44623.853001273099</v>
      </c>
    </row>
    <row r="472" spans="1:20" x14ac:dyDescent="0.25">
      <c r="A472" s="67" t="s">
        <v>380</v>
      </c>
      <c r="B472" s="67" t="s">
        <v>157</v>
      </c>
      <c r="C472" s="67" t="s">
        <v>158</v>
      </c>
      <c r="D472" s="67" t="s">
        <v>114</v>
      </c>
      <c r="E472" s="67" t="s">
        <v>120</v>
      </c>
      <c r="F472" s="67" t="s">
        <v>37</v>
      </c>
      <c r="G472" s="67" t="s">
        <v>128</v>
      </c>
      <c r="H472" s="67" t="s">
        <v>344</v>
      </c>
      <c r="I472">
        <v>2517</v>
      </c>
      <c r="J472" s="68">
        <v>26645.2747397073</v>
      </c>
      <c r="K472" s="69"/>
      <c r="L472" s="70"/>
      <c r="M472" s="71"/>
      <c r="N472" s="72">
        <v>12.58</v>
      </c>
      <c r="O472" s="73">
        <v>11.825200000000001</v>
      </c>
      <c r="Q472" s="72">
        <v>0</v>
      </c>
      <c r="R472" s="71">
        <v>0</v>
      </c>
      <c r="S472" s="62">
        <f t="shared" si="7"/>
        <v>0</v>
      </c>
      <c r="T472" s="74">
        <v>44623.853001273099</v>
      </c>
    </row>
    <row r="473" spans="1:20" x14ac:dyDescent="0.25">
      <c r="A473" s="67" t="s">
        <v>380</v>
      </c>
      <c r="B473" s="67" t="s">
        <v>157</v>
      </c>
      <c r="C473" s="67" t="s">
        <v>159</v>
      </c>
      <c r="D473" s="67" t="s">
        <v>117</v>
      </c>
      <c r="E473" s="67" t="s">
        <v>120</v>
      </c>
      <c r="F473" s="67" t="s">
        <v>37</v>
      </c>
      <c r="G473" s="67" t="s">
        <v>13</v>
      </c>
      <c r="H473" s="67" t="s">
        <v>344</v>
      </c>
      <c r="I473">
        <v>3593</v>
      </c>
      <c r="J473" s="68">
        <v>26645.2747397073</v>
      </c>
      <c r="K473" s="69">
        <v>2181189.2820906602</v>
      </c>
      <c r="L473" s="70"/>
      <c r="M473" s="71">
        <v>1.22159387809608E-2</v>
      </c>
      <c r="N473" s="72">
        <v>12.58</v>
      </c>
      <c r="O473" s="73">
        <v>11.825200000000001</v>
      </c>
      <c r="P473">
        <v>43</v>
      </c>
      <c r="Q473" s="72">
        <v>508.48</v>
      </c>
      <c r="R473" s="71">
        <v>0</v>
      </c>
      <c r="S473" s="62">
        <f t="shared" si="7"/>
        <v>508.48</v>
      </c>
      <c r="T473" s="74">
        <v>44623.853001273099</v>
      </c>
    </row>
    <row r="474" spans="1:20" x14ac:dyDescent="0.25">
      <c r="A474" s="67" t="s">
        <v>380</v>
      </c>
      <c r="B474" s="67" t="s">
        <v>157</v>
      </c>
      <c r="C474" s="67" t="s">
        <v>160</v>
      </c>
      <c r="D474" s="67" t="s">
        <v>114</v>
      </c>
      <c r="E474" s="67" t="s">
        <v>125</v>
      </c>
      <c r="F474" s="67" t="s">
        <v>37</v>
      </c>
      <c r="G474" s="67" t="s">
        <v>128</v>
      </c>
      <c r="H474" s="67" t="s">
        <v>344</v>
      </c>
      <c r="I474">
        <v>1481</v>
      </c>
      <c r="J474" s="68">
        <v>26645.2747397073</v>
      </c>
      <c r="K474" s="69"/>
      <c r="L474" s="70"/>
      <c r="M474" s="71"/>
      <c r="N474" s="72">
        <v>8.56</v>
      </c>
      <c r="O474" s="73">
        <v>8.0464000000000002</v>
      </c>
      <c r="Q474" s="72">
        <v>0</v>
      </c>
      <c r="R474" s="71">
        <v>0</v>
      </c>
      <c r="S474" s="62">
        <f t="shared" si="7"/>
        <v>0</v>
      </c>
      <c r="T474" s="74">
        <v>44623.853001273099</v>
      </c>
    </row>
    <row r="475" spans="1:20" x14ac:dyDescent="0.25">
      <c r="A475" s="67" t="s">
        <v>380</v>
      </c>
      <c r="B475" s="67" t="s">
        <v>157</v>
      </c>
      <c r="C475" s="67" t="s">
        <v>161</v>
      </c>
      <c r="D475" s="67" t="s">
        <v>117</v>
      </c>
      <c r="E475" s="67" t="s">
        <v>125</v>
      </c>
      <c r="F475" s="67" t="s">
        <v>37</v>
      </c>
      <c r="G475" s="67" t="s">
        <v>13</v>
      </c>
      <c r="H475" s="67" t="s">
        <v>344</v>
      </c>
      <c r="I475">
        <v>2047</v>
      </c>
      <c r="J475" s="68">
        <v>26645.2747397073</v>
      </c>
      <c r="K475" s="69">
        <v>2181189.2820906602</v>
      </c>
      <c r="L475" s="70"/>
      <c r="M475" s="71">
        <v>1.22159387809608E-2</v>
      </c>
      <c r="N475" s="72">
        <v>8.57</v>
      </c>
      <c r="O475" s="73">
        <v>8.0557999999999996</v>
      </c>
      <c r="P475">
        <v>25</v>
      </c>
      <c r="Q475" s="72">
        <v>201.39</v>
      </c>
      <c r="R475" s="71">
        <v>0</v>
      </c>
      <c r="S475" s="62">
        <f t="shared" si="7"/>
        <v>201.39</v>
      </c>
      <c r="T475" s="74">
        <v>44623.853001273099</v>
      </c>
    </row>
    <row r="476" spans="1:20" x14ac:dyDescent="0.25">
      <c r="A476" s="67" t="s">
        <v>381</v>
      </c>
      <c r="B476" s="67" t="s">
        <v>157</v>
      </c>
      <c r="C476" s="67" t="s">
        <v>373</v>
      </c>
      <c r="D476" s="67" t="s">
        <v>114</v>
      </c>
      <c r="E476" s="67" t="s">
        <v>115</v>
      </c>
      <c r="F476" s="67" t="s">
        <v>37</v>
      </c>
      <c r="G476" s="67" t="s">
        <v>13</v>
      </c>
      <c r="H476" s="67" t="s">
        <v>344</v>
      </c>
      <c r="I476">
        <v>13350</v>
      </c>
      <c r="J476" s="68">
        <v>162353.812815137</v>
      </c>
      <c r="K476" s="69">
        <v>2154544.00735095</v>
      </c>
      <c r="L476" s="70"/>
      <c r="M476" s="71">
        <v>7.5354140951037596E-2</v>
      </c>
      <c r="N476" s="72">
        <v>1.02</v>
      </c>
      <c r="O476" s="73">
        <v>0.96135000000000004</v>
      </c>
      <c r="P476">
        <v>1005</v>
      </c>
      <c r="Q476" s="72">
        <v>966.16</v>
      </c>
      <c r="R476" s="71">
        <v>24.03</v>
      </c>
      <c r="S476" s="62">
        <f t="shared" si="7"/>
        <v>990.18999999999994</v>
      </c>
      <c r="T476" s="74">
        <v>44623.853001273099</v>
      </c>
    </row>
    <row r="477" spans="1:20" x14ac:dyDescent="0.25">
      <c r="A477" s="67" t="s">
        <v>381</v>
      </c>
      <c r="B477" s="67" t="s">
        <v>157</v>
      </c>
      <c r="C477" s="67" t="s">
        <v>374</v>
      </c>
      <c r="D477" s="67" t="s">
        <v>162</v>
      </c>
      <c r="E477" s="67" t="s">
        <v>115</v>
      </c>
      <c r="F477" s="67" t="s">
        <v>37</v>
      </c>
      <c r="G477" s="67" t="s">
        <v>13</v>
      </c>
      <c r="H477" s="67" t="s">
        <v>344</v>
      </c>
      <c r="I477">
        <v>48993</v>
      </c>
      <c r="J477" s="68">
        <v>162353.812815137</v>
      </c>
      <c r="K477" s="69">
        <v>1668369.0561830001</v>
      </c>
      <c r="L477" s="70"/>
      <c r="M477" s="71">
        <v>9.7312889023835003E-2</v>
      </c>
      <c r="N477" s="72">
        <v>0.64</v>
      </c>
      <c r="O477" s="73">
        <v>0.60319999999999996</v>
      </c>
      <c r="P477">
        <v>4767</v>
      </c>
      <c r="Q477" s="72">
        <v>2875.45</v>
      </c>
      <c r="R477" s="71">
        <v>101.34</v>
      </c>
      <c r="S477" s="62">
        <f t="shared" si="7"/>
        <v>2976.79</v>
      </c>
      <c r="T477" s="74">
        <v>44623.853001273099</v>
      </c>
    </row>
    <row r="478" spans="1:20" x14ac:dyDescent="0.25">
      <c r="A478" s="67" t="s">
        <v>381</v>
      </c>
      <c r="B478" s="67" t="s">
        <v>157</v>
      </c>
      <c r="C478" s="67" t="s">
        <v>375</v>
      </c>
      <c r="D478" s="67" t="s">
        <v>117</v>
      </c>
      <c r="E478" s="67" t="s">
        <v>115</v>
      </c>
      <c r="F478" s="67" t="s">
        <v>37</v>
      </c>
      <c r="G478" s="67" t="s">
        <v>13</v>
      </c>
      <c r="H478" s="67" t="s">
        <v>344</v>
      </c>
      <c r="I478">
        <v>47692</v>
      </c>
      <c r="J478" s="68">
        <v>162353.812815137</v>
      </c>
      <c r="K478" s="69">
        <v>2181189.2820906602</v>
      </c>
      <c r="L478" s="70"/>
      <c r="M478" s="71">
        <v>7.4433619378287796E-2</v>
      </c>
      <c r="N478" s="72">
        <v>1.08</v>
      </c>
      <c r="O478" s="73">
        <v>1.0179</v>
      </c>
      <c r="P478">
        <v>3549</v>
      </c>
      <c r="Q478" s="72">
        <v>3612.53</v>
      </c>
      <c r="R478" s="71">
        <v>122.15</v>
      </c>
      <c r="S478" s="62">
        <f t="shared" si="7"/>
        <v>3734.6800000000003</v>
      </c>
      <c r="T478" s="74">
        <v>44623.853001273099</v>
      </c>
    </row>
    <row r="479" spans="1:20" x14ac:dyDescent="0.25">
      <c r="A479" s="67" t="s">
        <v>381</v>
      </c>
      <c r="B479" s="67" t="s">
        <v>157</v>
      </c>
      <c r="C479" s="67" t="s">
        <v>158</v>
      </c>
      <c r="D479" s="67" t="s">
        <v>114</v>
      </c>
      <c r="E479" s="67" t="s">
        <v>120</v>
      </c>
      <c r="F479" s="67" t="s">
        <v>37</v>
      </c>
      <c r="G479" s="67" t="s">
        <v>13</v>
      </c>
      <c r="H479" s="67" t="s">
        <v>344</v>
      </c>
      <c r="I479">
        <v>2517</v>
      </c>
      <c r="J479" s="68">
        <v>162353.812815137</v>
      </c>
      <c r="K479" s="69">
        <v>2154544.00735095</v>
      </c>
      <c r="L479" s="70"/>
      <c r="M479" s="71">
        <v>7.5354140951037596E-2</v>
      </c>
      <c r="N479" s="72">
        <v>12.58</v>
      </c>
      <c r="O479" s="73">
        <v>11.825200000000001</v>
      </c>
      <c r="P479">
        <v>189</v>
      </c>
      <c r="Q479" s="72">
        <v>2234.96</v>
      </c>
      <c r="R479" s="71">
        <v>-23.64</v>
      </c>
      <c r="S479" s="62">
        <f t="shared" si="7"/>
        <v>2211.3200000000002</v>
      </c>
      <c r="T479" s="74">
        <v>44623.853001273099</v>
      </c>
    </row>
    <row r="480" spans="1:20" x14ac:dyDescent="0.25">
      <c r="A480" s="67" t="s">
        <v>381</v>
      </c>
      <c r="B480" s="67" t="s">
        <v>157</v>
      </c>
      <c r="C480" s="67" t="s">
        <v>159</v>
      </c>
      <c r="D480" s="67" t="s">
        <v>117</v>
      </c>
      <c r="E480" s="67" t="s">
        <v>120</v>
      </c>
      <c r="F480" s="67" t="s">
        <v>37</v>
      </c>
      <c r="G480" s="67" t="s">
        <v>13</v>
      </c>
      <c r="H480" s="67" t="s">
        <v>344</v>
      </c>
      <c r="I480">
        <v>3593</v>
      </c>
      <c r="J480" s="68">
        <v>162353.812815137</v>
      </c>
      <c r="K480" s="69">
        <v>2181189.2820906602</v>
      </c>
      <c r="L480" s="70"/>
      <c r="M480" s="71">
        <v>7.4433619378287796E-2</v>
      </c>
      <c r="N480" s="72">
        <v>12.58</v>
      </c>
      <c r="O480" s="73">
        <v>11.825200000000001</v>
      </c>
      <c r="P480">
        <v>267</v>
      </c>
      <c r="Q480" s="72">
        <v>3157.33</v>
      </c>
      <c r="R480" s="71">
        <v>-59.13</v>
      </c>
      <c r="S480" s="62">
        <f t="shared" si="7"/>
        <v>3098.2</v>
      </c>
      <c r="T480" s="74">
        <v>44623.853001273099</v>
      </c>
    </row>
    <row r="481" spans="1:20" x14ac:dyDescent="0.25">
      <c r="A481" s="67" t="s">
        <v>381</v>
      </c>
      <c r="B481" s="67" t="s">
        <v>157</v>
      </c>
      <c r="C481" s="67" t="s">
        <v>160</v>
      </c>
      <c r="D481" s="67" t="s">
        <v>114</v>
      </c>
      <c r="E481" s="67" t="s">
        <v>125</v>
      </c>
      <c r="F481" s="67" t="s">
        <v>37</v>
      </c>
      <c r="G481" s="67" t="s">
        <v>13</v>
      </c>
      <c r="H481" s="67" t="s">
        <v>344</v>
      </c>
      <c r="I481">
        <v>1481</v>
      </c>
      <c r="J481" s="68">
        <v>162353.812815137</v>
      </c>
      <c r="K481" s="69">
        <v>2154544.00735095</v>
      </c>
      <c r="L481" s="70"/>
      <c r="M481" s="71">
        <v>7.5354140951037596E-2</v>
      </c>
      <c r="N481" s="72">
        <v>8.56</v>
      </c>
      <c r="O481" s="73">
        <v>8.0464000000000002</v>
      </c>
      <c r="P481">
        <v>111</v>
      </c>
      <c r="Q481" s="72">
        <v>893.15</v>
      </c>
      <c r="R481" s="71">
        <v>8.0500000000000007</v>
      </c>
      <c r="S481" s="62">
        <f t="shared" si="7"/>
        <v>901.19999999999993</v>
      </c>
      <c r="T481" s="74">
        <v>44623.853001273099</v>
      </c>
    </row>
    <row r="482" spans="1:20" x14ac:dyDescent="0.25">
      <c r="A482" s="67" t="s">
        <v>381</v>
      </c>
      <c r="B482" s="67" t="s">
        <v>157</v>
      </c>
      <c r="C482" s="67" t="s">
        <v>161</v>
      </c>
      <c r="D482" s="67" t="s">
        <v>117</v>
      </c>
      <c r="E482" s="67" t="s">
        <v>125</v>
      </c>
      <c r="F482" s="67" t="s">
        <v>37</v>
      </c>
      <c r="G482" s="67" t="s">
        <v>13</v>
      </c>
      <c r="H482" s="67" t="s">
        <v>344</v>
      </c>
      <c r="I482">
        <v>2047</v>
      </c>
      <c r="J482" s="68">
        <v>162353.812815137</v>
      </c>
      <c r="K482" s="69">
        <v>2181189.2820906602</v>
      </c>
      <c r="L482" s="70"/>
      <c r="M482" s="71">
        <v>7.4433619378287796E-2</v>
      </c>
      <c r="N482" s="72">
        <v>8.57</v>
      </c>
      <c r="O482" s="73">
        <v>8.0557999999999996</v>
      </c>
      <c r="P482">
        <v>152</v>
      </c>
      <c r="Q482" s="72">
        <v>1224.48</v>
      </c>
      <c r="R482" s="71">
        <v>8.06</v>
      </c>
      <c r="S482" s="62">
        <f t="shared" si="7"/>
        <v>1232.54</v>
      </c>
      <c r="T482" s="74">
        <v>44623.853001273099</v>
      </c>
    </row>
    <row r="483" spans="1:20" x14ac:dyDescent="0.25">
      <c r="A483" s="67" t="s">
        <v>382</v>
      </c>
      <c r="B483" s="67" t="s">
        <v>163</v>
      </c>
      <c r="C483" s="67" t="s">
        <v>164</v>
      </c>
      <c r="D483" s="67" t="s">
        <v>114</v>
      </c>
      <c r="E483" s="67" t="s">
        <v>115</v>
      </c>
      <c r="F483" s="67" t="s">
        <v>16</v>
      </c>
      <c r="G483" s="67" t="s">
        <v>13</v>
      </c>
      <c r="H483" s="67" t="s">
        <v>344</v>
      </c>
      <c r="I483">
        <v>48535</v>
      </c>
      <c r="J483" s="68">
        <v>1513613.7057461101</v>
      </c>
      <c r="K483" s="69">
        <v>9638978.7935049701</v>
      </c>
      <c r="L483" s="70"/>
      <c r="M483" s="71">
        <v>0.157030504804723</v>
      </c>
      <c r="N483" s="72">
        <v>2.0099999999999998</v>
      </c>
      <c r="O483" s="73">
        <v>1.894425</v>
      </c>
      <c r="P483">
        <v>7621</v>
      </c>
      <c r="Q483" s="72">
        <v>14437.41</v>
      </c>
      <c r="R483" s="71">
        <v>426.24</v>
      </c>
      <c r="S483" s="62">
        <f t="shared" si="7"/>
        <v>14863.65</v>
      </c>
      <c r="T483" s="74">
        <v>44623.853001273099</v>
      </c>
    </row>
    <row r="484" spans="1:20" x14ac:dyDescent="0.25">
      <c r="A484" s="67" t="s">
        <v>382</v>
      </c>
      <c r="B484" s="67" t="s">
        <v>163</v>
      </c>
      <c r="C484" s="67" t="s">
        <v>165</v>
      </c>
      <c r="D484" s="67" t="s">
        <v>162</v>
      </c>
      <c r="E484" s="67" t="s">
        <v>115</v>
      </c>
      <c r="F484" s="67" t="s">
        <v>16</v>
      </c>
      <c r="G484" s="67" t="s">
        <v>128</v>
      </c>
      <c r="H484" s="67" t="s">
        <v>344</v>
      </c>
      <c r="I484">
        <v>58539</v>
      </c>
      <c r="J484" s="68">
        <v>1513613.7057461101</v>
      </c>
      <c r="K484" s="69"/>
      <c r="L484" s="70"/>
      <c r="M484" s="71"/>
      <c r="N484" s="72">
        <v>0.73</v>
      </c>
      <c r="O484" s="73">
        <v>0.688025</v>
      </c>
      <c r="Q484" s="72">
        <v>0</v>
      </c>
      <c r="R484" s="71">
        <v>0</v>
      </c>
      <c r="S484" s="62">
        <f t="shared" si="7"/>
        <v>0</v>
      </c>
      <c r="T484" s="74">
        <v>44623.853001273099</v>
      </c>
    </row>
    <row r="485" spans="1:20" x14ac:dyDescent="0.25">
      <c r="A485" s="67" t="s">
        <v>382</v>
      </c>
      <c r="B485" s="67" t="s">
        <v>163</v>
      </c>
      <c r="C485" s="67" t="s">
        <v>166</v>
      </c>
      <c r="D485" s="67" t="s">
        <v>117</v>
      </c>
      <c r="E485" s="67" t="s">
        <v>115</v>
      </c>
      <c r="F485" s="67" t="s">
        <v>16</v>
      </c>
      <c r="G485" s="67" t="s">
        <v>13</v>
      </c>
      <c r="H485" s="67" t="s">
        <v>344</v>
      </c>
      <c r="I485">
        <v>125389</v>
      </c>
      <c r="J485" s="68">
        <v>1513613.7057461101</v>
      </c>
      <c r="K485" s="69">
        <v>9643512.5427239891</v>
      </c>
      <c r="L485" s="70"/>
      <c r="M485" s="71">
        <v>0.15695667932615801</v>
      </c>
      <c r="N485" s="72">
        <v>2.0099999999999998</v>
      </c>
      <c r="O485" s="73">
        <v>1.894425</v>
      </c>
      <c r="P485">
        <v>19680</v>
      </c>
      <c r="Q485" s="72">
        <v>37282.28</v>
      </c>
      <c r="R485" s="71">
        <v>1257.9000000000001</v>
      </c>
      <c r="S485" s="62">
        <f t="shared" si="7"/>
        <v>38540.18</v>
      </c>
      <c r="T485" s="74">
        <v>44623.853001273099</v>
      </c>
    </row>
    <row r="486" spans="1:20" x14ac:dyDescent="0.25">
      <c r="A486" s="67" t="s">
        <v>382</v>
      </c>
      <c r="B486" s="67" t="s">
        <v>163</v>
      </c>
      <c r="C486" s="67" t="s">
        <v>167</v>
      </c>
      <c r="D486" s="67" t="s">
        <v>114</v>
      </c>
      <c r="E486" s="67" t="s">
        <v>120</v>
      </c>
      <c r="F486" s="67" t="s">
        <v>16</v>
      </c>
      <c r="G486" s="67" t="s">
        <v>13</v>
      </c>
      <c r="H486" s="67" t="s">
        <v>344</v>
      </c>
      <c r="I486">
        <v>5342</v>
      </c>
      <c r="J486" s="68">
        <v>1513613.7057461101</v>
      </c>
      <c r="K486" s="69">
        <v>8525576.1012209393</v>
      </c>
      <c r="L486" s="70"/>
      <c r="M486" s="71">
        <v>0.17753799717175101</v>
      </c>
      <c r="N486" s="72">
        <v>23.37</v>
      </c>
      <c r="O486" s="73">
        <v>21.9678</v>
      </c>
      <c r="P486">
        <v>948</v>
      </c>
      <c r="Q486" s="72">
        <v>20825.47</v>
      </c>
      <c r="R486" s="71">
        <v>-0.02</v>
      </c>
      <c r="S486" s="62">
        <f t="shared" si="7"/>
        <v>20825.45</v>
      </c>
      <c r="T486" s="74">
        <v>44623.853001273099</v>
      </c>
    </row>
    <row r="487" spans="1:20" x14ac:dyDescent="0.25">
      <c r="A487" s="67" t="s">
        <v>382</v>
      </c>
      <c r="B487" s="67" t="s">
        <v>163</v>
      </c>
      <c r="C487" s="67" t="s">
        <v>168</v>
      </c>
      <c r="D487" s="67" t="s">
        <v>117</v>
      </c>
      <c r="E487" s="67" t="s">
        <v>120</v>
      </c>
      <c r="F487" s="67" t="s">
        <v>16</v>
      </c>
      <c r="G487" s="67" t="s">
        <v>13</v>
      </c>
      <c r="H487" s="67" t="s">
        <v>344</v>
      </c>
      <c r="I487">
        <v>9095</v>
      </c>
      <c r="J487" s="68">
        <v>1513613.7057461101</v>
      </c>
      <c r="K487" s="69">
        <v>9354770.9723507408</v>
      </c>
      <c r="L487" s="70"/>
      <c r="M487" s="71">
        <v>0.16180125737121701</v>
      </c>
      <c r="N487" s="72">
        <v>28.22</v>
      </c>
      <c r="O487" s="73">
        <v>26.526800000000001</v>
      </c>
      <c r="P487">
        <v>1471</v>
      </c>
      <c r="Q487" s="72">
        <v>39020.92</v>
      </c>
      <c r="R487" s="71">
        <v>-291.77999999999997</v>
      </c>
      <c r="S487" s="62">
        <f t="shared" si="7"/>
        <v>38729.14</v>
      </c>
      <c r="T487" s="74">
        <v>44623.853001273099</v>
      </c>
    </row>
    <row r="488" spans="1:20" x14ac:dyDescent="0.25">
      <c r="A488" s="67" t="s">
        <v>382</v>
      </c>
      <c r="B488" s="67" t="s">
        <v>163</v>
      </c>
      <c r="C488" s="67" t="s">
        <v>169</v>
      </c>
      <c r="D488" s="67" t="s">
        <v>114</v>
      </c>
      <c r="E488" s="67" t="s">
        <v>125</v>
      </c>
      <c r="F488" s="67" t="s">
        <v>16</v>
      </c>
      <c r="G488" s="67" t="s">
        <v>13</v>
      </c>
      <c r="H488" s="67" t="s">
        <v>344</v>
      </c>
      <c r="I488">
        <v>3216</v>
      </c>
      <c r="J488" s="68">
        <v>1513613.7057461101</v>
      </c>
      <c r="K488" s="69">
        <v>8525576.1012209393</v>
      </c>
      <c r="L488" s="70"/>
      <c r="M488" s="71">
        <v>0.17753799717175101</v>
      </c>
      <c r="N488" s="72">
        <v>16.82</v>
      </c>
      <c r="O488" s="73">
        <v>15.8108</v>
      </c>
      <c r="P488">
        <v>570</v>
      </c>
      <c r="Q488" s="72">
        <v>9012.16</v>
      </c>
      <c r="R488" s="71">
        <v>142.29</v>
      </c>
      <c r="S488" s="62">
        <f t="shared" si="7"/>
        <v>9154.4500000000007</v>
      </c>
      <c r="T488" s="74">
        <v>44623.853001273099</v>
      </c>
    </row>
    <row r="489" spans="1:20" x14ac:dyDescent="0.25">
      <c r="A489" s="67" t="s">
        <v>382</v>
      </c>
      <c r="B489" s="67" t="s">
        <v>163</v>
      </c>
      <c r="C489" s="67" t="s">
        <v>170</v>
      </c>
      <c r="D489" s="67" t="s">
        <v>117</v>
      </c>
      <c r="E489" s="67" t="s">
        <v>125</v>
      </c>
      <c r="F489" s="67" t="s">
        <v>16</v>
      </c>
      <c r="G489" s="67" t="s">
        <v>13</v>
      </c>
      <c r="H489" s="67" t="s">
        <v>344</v>
      </c>
      <c r="I489">
        <v>3899</v>
      </c>
      <c r="J489" s="68">
        <v>1513613.7057461101</v>
      </c>
      <c r="K489" s="69">
        <v>9643512.5427239891</v>
      </c>
      <c r="L489" s="70"/>
      <c r="M489" s="71">
        <v>0.15695667932615801</v>
      </c>
      <c r="N489" s="72">
        <v>20.32</v>
      </c>
      <c r="O489" s="73">
        <v>19.1008</v>
      </c>
      <c r="P489">
        <v>611</v>
      </c>
      <c r="Q489" s="72">
        <v>11670.59</v>
      </c>
      <c r="R489" s="71">
        <v>57.3</v>
      </c>
      <c r="S489" s="62">
        <f t="shared" si="7"/>
        <v>11727.89</v>
      </c>
      <c r="T489" s="74">
        <v>44623.853001273099</v>
      </c>
    </row>
    <row r="490" spans="1:20" x14ac:dyDescent="0.25">
      <c r="A490" s="67" t="s">
        <v>383</v>
      </c>
      <c r="B490" s="67" t="s">
        <v>171</v>
      </c>
      <c r="C490" s="67" t="s">
        <v>164</v>
      </c>
      <c r="D490" s="67" t="s">
        <v>114</v>
      </c>
      <c r="E490" s="67" t="s">
        <v>115</v>
      </c>
      <c r="F490" s="67" t="s">
        <v>16</v>
      </c>
      <c r="G490" s="67" t="s">
        <v>13</v>
      </c>
      <c r="H490" s="67" t="s">
        <v>344</v>
      </c>
      <c r="I490">
        <v>48535</v>
      </c>
      <c r="J490" s="68">
        <v>13094.6834985063</v>
      </c>
      <c r="K490" s="69">
        <v>9638978.7935049701</v>
      </c>
      <c r="L490" s="70"/>
      <c r="M490" s="71">
        <v>1.35851357068343E-3</v>
      </c>
      <c r="N490" s="72">
        <v>2.0099999999999998</v>
      </c>
      <c r="O490" s="73">
        <v>1.894425</v>
      </c>
      <c r="P490">
        <v>65</v>
      </c>
      <c r="Q490" s="72">
        <v>123.14</v>
      </c>
      <c r="R490" s="71">
        <v>1.89</v>
      </c>
      <c r="S490" s="62">
        <f t="shared" si="7"/>
        <v>125.03</v>
      </c>
      <c r="T490" s="74">
        <v>44623.853001273099</v>
      </c>
    </row>
    <row r="491" spans="1:20" x14ac:dyDescent="0.25">
      <c r="A491" s="67" t="s">
        <v>383</v>
      </c>
      <c r="B491" s="67" t="s">
        <v>171</v>
      </c>
      <c r="C491" s="67" t="s">
        <v>165</v>
      </c>
      <c r="D491" s="67" t="s">
        <v>162</v>
      </c>
      <c r="E491" s="67" t="s">
        <v>115</v>
      </c>
      <c r="F491" s="67" t="s">
        <v>16</v>
      </c>
      <c r="G491" s="67" t="s">
        <v>13</v>
      </c>
      <c r="H491" s="67" t="s">
        <v>344</v>
      </c>
      <c r="I491">
        <v>58539</v>
      </c>
      <c r="J491" s="68">
        <v>13094.6834985063</v>
      </c>
      <c r="K491" s="69">
        <v>3448004.9297914202</v>
      </c>
      <c r="L491" s="70"/>
      <c r="M491" s="71">
        <v>3.7977566056723801E-3</v>
      </c>
      <c r="N491" s="72">
        <v>0.73</v>
      </c>
      <c r="O491" s="73">
        <v>0.688025</v>
      </c>
      <c r="P491">
        <v>222</v>
      </c>
      <c r="Q491" s="72">
        <v>152.74</v>
      </c>
      <c r="R491" s="71">
        <v>5.52</v>
      </c>
      <c r="S491" s="62">
        <f t="shared" si="7"/>
        <v>158.26000000000002</v>
      </c>
      <c r="T491" s="74">
        <v>44623.853001273099</v>
      </c>
    </row>
    <row r="492" spans="1:20" x14ac:dyDescent="0.25">
      <c r="A492" s="67" t="s">
        <v>383</v>
      </c>
      <c r="B492" s="67" t="s">
        <v>171</v>
      </c>
      <c r="C492" s="67" t="s">
        <v>166</v>
      </c>
      <c r="D492" s="67" t="s">
        <v>117</v>
      </c>
      <c r="E492" s="67" t="s">
        <v>115</v>
      </c>
      <c r="F492" s="67" t="s">
        <v>16</v>
      </c>
      <c r="G492" s="67" t="s">
        <v>13</v>
      </c>
      <c r="H492" s="67" t="s">
        <v>344</v>
      </c>
      <c r="I492">
        <v>125389</v>
      </c>
      <c r="J492" s="68">
        <v>13094.6834985063</v>
      </c>
      <c r="K492" s="69">
        <v>9643512.5427239891</v>
      </c>
      <c r="L492" s="70"/>
      <c r="M492" s="71">
        <v>1.35787488640601E-3</v>
      </c>
      <c r="N492" s="72">
        <v>2.0099999999999998</v>
      </c>
      <c r="O492" s="73">
        <v>1.894425</v>
      </c>
      <c r="P492">
        <v>170</v>
      </c>
      <c r="Q492" s="72">
        <v>322.05</v>
      </c>
      <c r="R492" s="71">
        <v>11.38</v>
      </c>
      <c r="S492" s="62">
        <f t="shared" si="7"/>
        <v>333.43</v>
      </c>
      <c r="T492" s="74">
        <v>44623.853001273099</v>
      </c>
    </row>
    <row r="493" spans="1:20" x14ac:dyDescent="0.25">
      <c r="A493" s="67" t="s">
        <v>383</v>
      </c>
      <c r="B493" s="67" t="s">
        <v>171</v>
      </c>
      <c r="C493" s="67" t="s">
        <v>167</v>
      </c>
      <c r="D493" s="67" t="s">
        <v>114</v>
      </c>
      <c r="E493" s="67" t="s">
        <v>120</v>
      </c>
      <c r="F493" s="67" t="s">
        <v>16</v>
      </c>
      <c r="G493" s="67" t="s">
        <v>13</v>
      </c>
      <c r="H493" s="67" t="s">
        <v>344</v>
      </c>
      <c r="I493">
        <v>5342</v>
      </c>
      <c r="J493" s="68">
        <v>13094.6834985063</v>
      </c>
      <c r="K493" s="69">
        <v>8525576.1012209393</v>
      </c>
      <c r="L493" s="70"/>
      <c r="M493" s="71">
        <v>1.5359294601371299E-3</v>
      </c>
      <c r="N493" s="72">
        <v>23.37</v>
      </c>
      <c r="O493" s="73">
        <v>21.9678</v>
      </c>
      <c r="P493">
        <v>8</v>
      </c>
      <c r="Q493" s="72">
        <v>175.74</v>
      </c>
      <c r="R493" s="71">
        <v>0</v>
      </c>
      <c r="S493" s="62">
        <f t="shared" si="7"/>
        <v>175.74</v>
      </c>
      <c r="T493" s="74">
        <v>44623.853001273099</v>
      </c>
    </row>
    <row r="494" spans="1:20" x14ac:dyDescent="0.25">
      <c r="A494" s="67" t="s">
        <v>383</v>
      </c>
      <c r="B494" s="67" t="s">
        <v>171</v>
      </c>
      <c r="C494" s="67" t="s">
        <v>168</v>
      </c>
      <c r="D494" s="67" t="s">
        <v>117</v>
      </c>
      <c r="E494" s="67" t="s">
        <v>120</v>
      </c>
      <c r="F494" s="67" t="s">
        <v>16</v>
      </c>
      <c r="G494" s="67" t="s">
        <v>13</v>
      </c>
      <c r="H494" s="67" t="s">
        <v>344</v>
      </c>
      <c r="I494">
        <v>9095</v>
      </c>
      <c r="J494" s="68">
        <v>13094.6834985063</v>
      </c>
      <c r="K494" s="69">
        <v>9354770.9723507408</v>
      </c>
      <c r="L494" s="70"/>
      <c r="M494" s="71">
        <v>1.39978664760574E-3</v>
      </c>
      <c r="N494" s="72">
        <v>28.22</v>
      </c>
      <c r="O494" s="73">
        <v>26.526800000000001</v>
      </c>
      <c r="P494">
        <v>12</v>
      </c>
      <c r="Q494" s="72">
        <v>318.32</v>
      </c>
      <c r="R494" s="71">
        <v>0</v>
      </c>
      <c r="S494" s="62">
        <f t="shared" si="7"/>
        <v>318.32</v>
      </c>
      <c r="T494" s="74">
        <v>44623.853001273099</v>
      </c>
    </row>
    <row r="495" spans="1:20" x14ac:dyDescent="0.25">
      <c r="A495" s="67" t="s">
        <v>383</v>
      </c>
      <c r="B495" s="67" t="s">
        <v>171</v>
      </c>
      <c r="C495" s="67" t="s">
        <v>169</v>
      </c>
      <c r="D495" s="67" t="s">
        <v>114</v>
      </c>
      <c r="E495" s="67" t="s">
        <v>125</v>
      </c>
      <c r="F495" s="67" t="s">
        <v>16</v>
      </c>
      <c r="G495" s="67" t="s">
        <v>13</v>
      </c>
      <c r="H495" s="67" t="s">
        <v>344</v>
      </c>
      <c r="I495">
        <v>3216</v>
      </c>
      <c r="J495" s="68">
        <v>13094.6834985063</v>
      </c>
      <c r="K495" s="69">
        <v>8525576.1012209393</v>
      </c>
      <c r="L495" s="70"/>
      <c r="M495" s="71">
        <v>1.5359294601371299E-3</v>
      </c>
      <c r="N495" s="72">
        <v>16.82</v>
      </c>
      <c r="O495" s="73">
        <v>15.8108</v>
      </c>
      <c r="P495">
        <v>4</v>
      </c>
      <c r="Q495" s="72">
        <v>63.24</v>
      </c>
      <c r="R495" s="71">
        <v>0</v>
      </c>
      <c r="S495" s="62">
        <f t="shared" si="7"/>
        <v>63.24</v>
      </c>
      <c r="T495" s="74">
        <v>44623.853001273099</v>
      </c>
    </row>
    <row r="496" spans="1:20" x14ac:dyDescent="0.25">
      <c r="A496" s="67" t="s">
        <v>383</v>
      </c>
      <c r="B496" s="67" t="s">
        <v>171</v>
      </c>
      <c r="C496" s="67" t="s">
        <v>170</v>
      </c>
      <c r="D496" s="67" t="s">
        <v>117</v>
      </c>
      <c r="E496" s="67" t="s">
        <v>125</v>
      </c>
      <c r="F496" s="67" t="s">
        <v>16</v>
      </c>
      <c r="G496" s="67" t="s">
        <v>13</v>
      </c>
      <c r="H496" s="67" t="s">
        <v>344</v>
      </c>
      <c r="I496">
        <v>3899</v>
      </c>
      <c r="J496" s="68">
        <v>13094.6834985063</v>
      </c>
      <c r="K496" s="69">
        <v>9643512.5427239891</v>
      </c>
      <c r="L496" s="70"/>
      <c r="M496" s="71">
        <v>1.35787488640601E-3</v>
      </c>
      <c r="N496" s="72">
        <v>20.32</v>
      </c>
      <c r="O496" s="73">
        <v>19.1008</v>
      </c>
      <c r="P496">
        <v>5</v>
      </c>
      <c r="Q496" s="72">
        <v>95.5</v>
      </c>
      <c r="R496" s="71">
        <v>0</v>
      </c>
      <c r="S496" s="62">
        <f t="shared" si="7"/>
        <v>95.5</v>
      </c>
      <c r="T496" s="74">
        <v>44623.853001273099</v>
      </c>
    </row>
    <row r="497" spans="1:20" x14ac:dyDescent="0.25">
      <c r="A497" s="67" t="s">
        <v>384</v>
      </c>
      <c r="B497" s="67" t="s">
        <v>171</v>
      </c>
      <c r="C497" s="67" t="s">
        <v>164</v>
      </c>
      <c r="D497" s="67" t="s">
        <v>114</v>
      </c>
      <c r="E497" s="67" t="s">
        <v>115</v>
      </c>
      <c r="F497" s="67" t="s">
        <v>16</v>
      </c>
      <c r="G497" s="67" t="s">
        <v>13</v>
      </c>
      <c r="H497" s="67" t="s">
        <v>344</v>
      </c>
      <c r="I497">
        <v>48535</v>
      </c>
      <c r="J497" s="68">
        <v>2026.2566341982699</v>
      </c>
      <c r="K497" s="69">
        <v>9638978.7935049701</v>
      </c>
      <c r="L497" s="70"/>
      <c r="M497" s="71">
        <v>2.1021486586977699E-4</v>
      </c>
      <c r="N497" s="72">
        <v>2.0099999999999998</v>
      </c>
      <c r="O497" s="73">
        <v>1.894425</v>
      </c>
      <c r="P497">
        <v>10</v>
      </c>
      <c r="Q497" s="72">
        <v>18.940000000000001</v>
      </c>
      <c r="R497" s="71">
        <v>1.89</v>
      </c>
      <c r="S497" s="62">
        <f t="shared" si="7"/>
        <v>20.830000000000002</v>
      </c>
      <c r="T497" s="74">
        <v>44623.853001273099</v>
      </c>
    </row>
    <row r="498" spans="1:20" x14ac:dyDescent="0.25">
      <c r="A498" s="67" t="s">
        <v>384</v>
      </c>
      <c r="B498" s="67" t="s">
        <v>171</v>
      </c>
      <c r="C498" s="67" t="s">
        <v>165</v>
      </c>
      <c r="D498" s="67" t="s">
        <v>162</v>
      </c>
      <c r="E498" s="67" t="s">
        <v>115</v>
      </c>
      <c r="F498" s="67" t="s">
        <v>16</v>
      </c>
      <c r="G498" s="67" t="s">
        <v>13</v>
      </c>
      <c r="H498" s="67" t="s">
        <v>344</v>
      </c>
      <c r="I498">
        <v>58539</v>
      </c>
      <c r="J498" s="68">
        <v>2026.2566341982699</v>
      </c>
      <c r="K498" s="69">
        <v>3448004.9297914202</v>
      </c>
      <c r="L498" s="70"/>
      <c r="M498" s="71">
        <v>5.8766059662241905E-4</v>
      </c>
      <c r="N498" s="72">
        <v>0.73</v>
      </c>
      <c r="O498" s="73">
        <v>0.688025</v>
      </c>
      <c r="P498">
        <v>34</v>
      </c>
      <c r="Q498" s="72">
        <v>23.39</v>
      </c>
      <c r="R498" s="71">
        <v>0.69</v>
      </c>
      <c r="S498" s="62">
        <f t="shared" si="7"/>
        <v>24.080000000000002</v>
      </c>
      <c r="T498" s="74">
        <v>44623.853001273099</v>
      </c>
    </row>
    <row r="499" spans="1:20" x14ac:dyDescent="0.25">
      <c r="A499" s="67" t="s">
        <v>384</v>
      </c>
      <c r="B499" s="67" t="s">
        <v>171</v>
      </c>
      <c r="C499" s="67" t="s">
        <v>166</v>
      </c>
      <c r="D499" s="67" t="s">
        <v>117</v>
      </c>
      <c r="E499" s="67" t="s">
        <v>115</v>
      </c>
      <c r="F499" s="67" t="s">
        <v>16</v>
      </c>
      <c r="G499" s="67" t="s">
        <v>13</v>
      </c>
      <c r="H499" s="67" t="s">
        <v>344</v>
      </c>
      <c r="I499">
        <v>125389</v>
      </c>
      <c r="J499" s="68">
        <v>2026.2566341982699</v>
      </c>
      <c r="K499" s="69">
        <v>9643512.5427239891</v>
      </c>
      <c r="L499" s="70"/>
      <c r="M499" s="71">
        <v>2.1011603658120201E-4</v>
      </c>
      <c r="N499" s="72">
        <v>2.0099999999999998</v>
      </c>
      <c r="O499" s="73">
        <v>1.894425</v>
      </c>
      <c r="P499">
        <v>26</v>
      </c>
      <c r="Q499" s="72">
        <v>49.26</v>
      </c>
      <c r="R499" s="71">
        <v>1.9</v>
      </c>
      <c r="S499" s="62">
        <f t="shared" si="7"/>
        <v>51.16</v>
      </c>
      <c r="T499" s="74">
        <v>44623.853001273099</v>
      </c>
    </row>
    <row r="500" spans="1:20" x14ac:dyDescent="0.25">
      <c r="A500" s="67" t="s">
        <v>384</v>
      </c>
      <c r="B500" s="67" t="s">
        <v>171</v>
      </c>
      <c r="C500" s="67" t="s">
        <v>167</v>
      </c>
      <c r="D500" s="67" t="s">
        <v>114</v>
      </c>
      <c r="E500" s="67" t="s">
        <v>120</v>
      </c>
      <c r="F500" s="67" t="s">
        <v>16</v>
      </c>
      <c r="G500" s="67" t="s">
        <v>13</v>
      </c>
      <c r="H500" s="67" t="s">
        <v>344</v>
      </c>
      <c r="I500">
        <v>5342</v>
      </c>
      <c r="J500" s="68">
        <v>2026.2566341982699</v>
      </c>
      <c r="K500" s="69">
        <v>8525576.1012209393</v>
      </c>
      <c r="L500" s="70"/>
      <c r="M500" s="71">
        <v>2.37668001568608E-4</v>
      </c>
      <c r="N500" s="72">
        <v>23.37</v>
      </c>
      <c r="O500" s="73">
        <v>21.9678</v>
      </c>
      <c r="P500">
        <v>1</v>
      </c>
      <c r="Q500" s="72">
        <v>21.97</v>
      </c>
      <c r="R500" s="71">
        <v>0</v>
      </c>
      <c r="S500" s="62">
        <f t="shared" si="7"/>
        <v>21.97</v>
      </c>
      <c r="T500" s="74">
        <v>44623.853001273099</v>
      </c>
    </row>
    <row r="501" spans="1:20" x14ac:dyDescent="0.25">
      <c r="A501" s="67" t="s">
        <v>384</v>
      </c>
      <c r="B501" s="67" t="s">
        <v>171</v>
      </c>
      <c r="C501" s="67" t="s">
        <v>168</v>
      </c>
      <c r="D501" s="67" t="s">
        <v>117</v>
      </c>
      <c r="E501" s="67" t="s">
        <v>120</v>
      </c>
      <c r="F501" s="67" t="s">
        <v>16</v>
      </c>
      <c r="G501" s="67" t="s">
        <v>128</v>
      </c>
      <c r="H501" s="67" t="s">
        <v>344</v>
      </c>
      <c r="I501">
        <v>9095</v>
      </c>
      <c r="J501" s="68">
        <v>2026.2566341982699</v>
      </c>
      <c r="K501" s="69"/>
      <c r="L501" s="70"/>
      <c r="M501" s="71"/>
      <c r="N501" s="72">
        <v>28.22</v>
      </c>
      <c r="O501" s="73">
        <v>26.526800000000001</v>
      </c>
      <c r="Q501" s="72">
        <v>0</v>
      </c>
      <c r="R501" s="71">
        <v>0</v>
      </c>
      <c r="S501" s="62">
        <f t="shared" si="7"/>
        <v>0</v>
      </c>
      <c r="T501" s="74">
        <v>44623.853001273099</v>
      </c>
    </row>
    <row r="502" spans="1:20" x14ac:dyDescent="0.25">
      <c r="A502" s="67" t="s">
        <v>384</v>
      </c>
      <c r="B502" s="67" t="s">
        <v>171</v>
      </c>
      <c r="C502" s="67" t="s">
        <v>169</v>
      </c>
      <c r="D502" s="67" t="s">
        <v>114</v>
      </c>
      <c r="E502" s="67" t="s">
        <v>125</v>
      </c>
      <c r="F502" s="67" t="s">
        <v>16</v>
      </c>
      <c r="G502" s="67" t="s">
        <v>13</v>
      </c>
      <c r="H502" s="67" t="s">
        <v>344</v>
      </c>
      <c r="I502">
        <v>3216</v>
      </c>
      <c r="J502" s="68">
        <v>2026.2566341982699</v>
      </c>
      <c r="K502" s="69">
        <v>8525576.1012209393</v>
      </c>
      <c r="L502" s="70"/>
      <c r="M502" s="71">
        <v>2.37668001568608E-4</v>
      </c>
      <c r="N502" s="72">
        <v>16.82</v>
      </c>
      <c r="O502" s="73">
        <v>15.8108</v>
      </c>
      <c r="P502">
        <v>0</v>
      </c>
      <c r="Q502" s="72">
        <v>0</v>
      </c>
      <c r="R502" s="71">
        <v>0</v>
      </c>
      <c r="S502" s="62">
        <f t="shared" si="7"/>
        <v>0</v>
      </c>
      <c r="T502" s="74">
        <v>44623.853001273099</v>
      </c>
    </row>
    <row r="503" spans="1:20" x14ac:dyDescent="0.25">
      <c r="A503" s="67" t="s">
        <v>384</v>
      </c>
      <c r="B503" s="67" t="s">
        <v>171</v>
      </c>
      <c r="C503" s="67" t="s">
        <v>170</v>
      </c>
      <c r="D503" s="67" t="s">
        <v>117</v>
      </c>
      <c r="E503" s="67" t="s">
        <v>125</v>
      </c>
      <c r="F503" s="67" t="s">
        <v>16</v>
      </c>
      <c r="G503" s="67" t="s">
        <v>13</v>
      </c>
      <c r="H503" s="67" t="s">
        <v>344</v>
      </c>
      <c r="I503">
        <v>3899</v>
      </c>
      <c r="J503" s="68">
        <v>2026.2566341982699</v>
      </c>
      <c r="K503" s="69">
        <v>9643512.5427239891</v>
      </c>
      <c r="L503" s="70"/>
      <c r="M503" s="71">
        <v>2.1011603658120201E-4</v>
      </c>
      <c r="N503" s="72">
        <v>20.32</v>
      </c>
      <c r="O503" s="73">
        <v>19.1008</v>
      </c>
      <c r="P503">
        <v>0</v>
      </c>
      <c r="Q503" s="72">
        <v>0</v>
      </c>
      <c r="R503" s="71">
        <v>0</v>
      </c>
      <c r="S503" s="62">
        <f t="shared" si="7"/>
        <v>0</v>
      </c>
      <c r="T503" s="74">
        <v>44623.853001273099</v>
      </c>
    </row>
    <row r="504" spans="1:20" x14ac:dyDescent="0.25">
      <c r="A504" s="67" t="s">
        <v>385</v>
      </c>
      <c r="B504" s="67" t="s">
        <v>171</v>
      </c>
      <c r="C504" s="67" t="s">
        <v>164</v>
      </c>
      <c r="D504" s="67" t="s">
        <v>114</v>
      </c>
      <c r="E504" s="67" t="s">
        <v>115</v>
      </c>
      <c r="F504" s="67" t="s">
        <v>16</v>
      </c>
      <c r="G504" s="67" t="s">
        <v>13</v>
      </c>
      <c r="H504" s="67" t="s">
        <v>344</v>
      </c>
      <c r="I504">
        <v>48535</v>
      </c>
      <c r="J504" s="68">
        <v>962.47190124418</v>
      </c>
      <c r="K504" s="69">
        <v>9638978.7935049701</v>
      </c>
      <c r="L504" s="70"/>
      <c r="M504" s="71">
        <v>9.9852061288144094E-5</v>
      </c>
      <c r="N504" s="72">
        <v>2.0099999999999998</v>
      </c>
      <c r="O504" s="73">
        <v>1.894425</v>
      </c>
      <c r="P504">
        <v>4</v>
      </c>
      <c r="Q504" s="72">
        <v>7.58</v>
      </c>
      <c r="R504" s="71">
        <v>0</v>
      </c>
      <c r="S504" s="62">
        <f t="shared" si="7"/>
        <v>7.58</v>
      </c>
      <c r="T504" s="74">
        <v>44623.853001273099</v>
      </c>
    </row>
    <row r="505" spans="1:20" x14ac:dyDescent="0.25">
      <c r="A505" s="67" t="s">
        <v>385</v>
      </c>
      <c r="B505" s="67" t="s">
        <v>171</v>
      </c>
      <c r="C505" s="67" t="s">
        <v>165</v>
      </c>
      <c r="D505" s="67" t="s">
        <v>162</v>
      </c>
      <c r="E505" s="67" t="s">
        <v>115</v>
      </c>
      <c r="F505" s="67" t="s">
        <v>16</v>
      </c>
      <c r="G505" s="67" t="s">
        <v>13</v>
      </c>
      <c r="H505" s="67" t="s">
        <v>344</v>
      </c>
      <c r="I505">
        <v>58539</v>
      </c>
      <c r="J505" s="68">
        <v>962.47190124418</v>
      </c>
      <c r="K505" s="69">
        <v>3448004.9297914202</v>
      </c>
      <c r="L505" s="70"/>
      <c r="M505" s="71">
        <v>2.7913878339565001E-4</v>
      </c>
      <c r="N505" s="72">
        <v>0.73</v>
      </c>
      <c r="O505" s="73">
        <v>0.688025</v>
      </c>
      <c r="P505">
        <v>16</v>
      </c>
      <c r="Q505" s="72">
        <v>11.01</v>
      </c>
      <c r="R505" s="71">
        <v>1.38</v>
      </c>
      <c r="S505" s="62">
        <f t="shared" si="7"/>
        <v>12.39</v>
      </c>
      <c r="T505" s="74">
        <v>44623.853001273099</v>
      </c>
    </row>
    <row r="506" spans="1:20" x14ac:dyDescent="0.25">
      <c r="A506" s="67" t="s">
        <v>385</v>
      </c>
      <c r="B506" s="67" t="s">
        <v>171</v>
      </c>
      <c r="C506" s="67" t="s">
        <v>166</v>
      </c>
      <c r="D506" s="67" t="s">
        <v>117</v>
      </c>
      <c r="E506" s="67" t="s">
        <v>115</v>
      </c>
      <c r="F506" s="67" t="s">
        <v>16</v>
      </c>
      <c r="G506" s="67" t="s">
        <v>13</v>
      </c>
      <c r="H506" s="67" t="s">
        <v>344</v>
      </c>
      <c r="I506">
        <v>125389</v>
      </c>
      <c r="J506" s="68">
        <v>962.47190124418</v>
      </c>
      <c r="K506" s="69">
        <v>9643512.5427239891</v>
      </c>
      <c r="L506" s="70"/>
      <c r="M506" s="71">
        <v>9.9805117376071005E-5</v>
      </c>
      <c r="N506" s="72">
        <v>2.0099999999999998</v>
      </c>
      <c r="O506" s="73">
        <v>1.894425</v>
      </c>
      <c r="P506">
        <v>12</v>
      </c>
      <c r="Q506" s="72">
        <v>22.73</v>
      </c>
      <c r="R506" s="71">
        <v>0</v>
      </c>
      <c r="S506" s="62">
        <f t="shared" si="7"/>
        <v>22.73</v>
      </c>
      <c r="T506" s="74">
        <v>44623.853001273099</v>
      </c>
    </row>
    <row r="507" spans="1:20" x14ac:dyDescent="0.25">
      <c r="A507" s="67" t="s">
        <v>385</v>
      </c>
      <c r="B507" s="67" t="s">
        <v>171</v>
      </c>
      <c r="C507" s="67" t="s">
        <v>167</v>
      </c>
      <c r="D507" s="67" t="s">
        <v>114</v>
      </c>
      <c r="E507" s="67" t="s">
        <v>120</v>
      </c>
      <c r="F507" s="67" t="s">
        <v>16</v>
      </c>
      <c r="G507" s="67" t="s">
        <v>13</v>
      </c>
      <c r="H507" s="67" t="s">
        <v>344</v>
      </c>
      <c r="I507">
        <v>5342</v>
      </c>
      <c r="J507" s="68">
        <v>962.47190124418</v>
      </c>
      <c r="K507" s="69">
        <v>8525576.1012209393</v>
      </c>
      <c r="L507" s="70"/>
      <c r="M507" s="71">
        <v>1.12892300745089E-4</v>
      </c>
      <c r="N507" s="72">
        <v>23.37</v>
      </c>
      <c r="O507" s="73">
        <v>21.9678</v>
      </c>
      <c r="P507">
        <v>0</v>
      </c>
      <c r="Q507" s="72">
        <v>0</v>
      </c>
      <c r="R507" s="71">
        <v>0</v>
      </c>
      <c r="S507" s="62">
        <f t="shared" si="7"/>
        <v>0</v>
      </c>
      <c r="T507" s="74">
        <v>44623.853001273099</v>
      </c>
    </row>
    <row r="508" spans="1:20" x14ac:dyDescent="0.25">
      <c r="A508" s="67" t="s">
        <v>385</v>
      </c>
      <c r="B508" s="67" t="s">
        <v>171</v>
      </c>
      <c r="C508" s="67" t="s">
        <v>168</v>
      </c>
      <c r="D508" s="67" t="s">
        <v>117</v>
      </c>
      <c r="E508" s="67" t="s">
        <v>120</v>
      </c>
      <c r="F508" s="67" t="s">
        <v>16</v>
      </c>
      <c r="G508" s="67" t="s">
        <v>128</v>
      </c>
      <c r="H508" s="67" t="s">
        <v>344</v>
      </c>
      <c r="I508">
        <v>9095</v>
      </c>
      <c r="J508" s="68">
        <v>962.47190124418</v>
      </c>
      <c r="K508" s="69"/>
      <c r="L508" s="70"/>
      <c r="M508" s="71"/>
      <c r="N508" s="72">
        <v>28.22</v>
      </c>
      <c r="O508" s="73">
        <v>26.526800000000001</v>
      </c>
      <c r="Q508" s="72">
        <v>0</v>
      </c>
      <c r="R508" s="71">
        <v>0</v>
      </c>
      <c r="S508" s="62">
        <f t="shared" si="7"/>
        <v>0</v>
      </c>
      <c r="T508" s="74">
        <v>44623.853001273099</v>
      </c>
    </row>
    <row r="509" spans="1:20" x14ac:dyDescent="0.25">
      <c r="A509" s="67" t="s">
        <v>385</v>
      </c>
      <c r="B509" s="67" t="s">
        <v>171</v>
      </c>
      <c r="C509" s="67" t="s">
        <v>169</v>
      </c>
      <c r="D509" s="67" t="s">
        <v>114</v>
      </c>
      <c r="E509" s="67" t="s">
        <v>125</v>
      </c>
      <c r="F509" s="67" t="s">
        <v>16</v>
      </c>
      <c r="G509" s="67" t="s">
        <v>13</v>
      </c>
      <c r="H509" s="67" t="s">
        <v>344</v>
      </c>
      <c r="I509">
        <v>3216</v>
      </c>
      <c r="J509" s="68">
        <v>962.47190124418</v>
      </c>
      <c r="K509" s="69">
        <v>8525576.1012209393</v>
      </c>
      <c r="L509" s="70"/>
      <c r="M509" s="71">
        <v>1.12892300745089E-4</v>
      </c>
      <c r="N509" s="72">
        <v>16.82</v>
      </c>
      <c r="O509" s="73">
        <v>15.8108</v>
      </c>
      <c r="P509">
        <v>0</v>
      </c>
      <c r="Q509" s="72">
        <v>0</v>
      </c>
      <c r="R509" s="71">
        <v>0</v>
      </c>
      <c r="S509" s="62">
        <f t="shared" si="7"/>
        <v>0</v>
      </c>
      <c r="T509" s="74">
        <v>44623.853001273099</v>
      </c>
    </row>
    <row r="510" spans="1:20" x14ac:dyDescent="0.25">
      <c r="A510" s="67" t="s">
        <v>385</v>
      </c>
      <c r="B510" s="67" t="s">
        <v>171</v>
      </c>
      <c r="C510" s="67" t="s">
        <v>170</v>
      </c>
      <c r="D510" s="67" t="s">
        <v>117</v>
      </c>
      <c r="E510" s="67" t="s">
        <v>125</v>
      </c>
      <c r="F510" s="67" t="s">
        <v>16</v>
      </c>
      <c r="G510" s="67" t="s">
        <v>13</v>
      </c>
      <c r="H510" s="67" t="s">
        <v>344</v>
      </c>
      <c r="I510">
        <v>3899</v>
      </c>
      <c r="J510" s="68">
        <v>962.47190124418</v>
      </c>
      <c r="K510" s="69">
        <v>9643512.5427239891</v>
      </c>
      <c r="L510" s="70"/>
      <c r="M510" s="71">
        <v>9.9805117376071005E-5</v>
      </c>
      <c r="N510" s="72">
        <v>20.32</v>
      </c>
      <c r="O510" s="73">
        <v>19.1008</v>
      </c>
      <c r="P510">
        <v>0</v>
      </c>
      <c r="Q510" s="72">
        <v>0</v>
      </c>
      <c r="R510" s="71">
        <v>0</v>
      </c>
      <c r="S510" s="62">
        <f t="shared" si="7"/>
        <v>0</v>
      </c>
      <c r="T510" s="74">
        <v>44623.853001273099</v>
      </c>
    </row>
    <row r="511" spans="1:20" x14ac:dyDescent="0.25">
      <c r="A511" s="67" t="s">
        <v>386</v>
      </c>
      <c r="B511" s="67" t="s">
        <v>171</v>
      </c>
      <c r="C511" s="67" t="s">
        <v>164</v>
      </c>
      <c r="D511" s="67" t="s">
        <v>114</v>
      </c>
      <c r="E511" s="67" t="s">
        <v>115</v>
      </c>
      <c r="F511" s="67" t="s">
        <v>16</v>
      </c>
      <c r="G511" s="67" t="s">
        <v>13</v>
      </c>
      <c r="H511" s="67" t="s">
        <v>344</v>
      </c>
      <c r="I511">
        <v>48535</v>
      </c>
      <c r="J511" s="68">
        <v>285752.84183781198</v>
      </c>
      <c r="K511" s="69">
        <v>9638978.7935049701</v>
      </c>
      <c r="L511" s="70"/>
      <c r="M511" s="71">
        <v>2.9645551459285401E-2</v>
      </c>
      <c r="N511" s="72">
        <v>2.0099999999999998</v>
      </c>
      <c r="O511" s="73">
        <v>1.894425</v>
      </c>
      <c r="P511">
        <v>1438</v>
      </c>
      <c r="Q511" s="72">
        <v>2724.18</v>
      </c>
      <c r="R511" s="71">
        <v>83.35</v>
      </c>
      <c r="S511" s="62">
        <f t="shared" si="7"/>
        <v>2807.5299999999997</v>
      </c>
      <c r="T511" s="74">
        <v>44623.853001273099</v>
      </c>
    </row>
    <row r="512" spans="1:20" x14ac:dyDescent="0.25">
      <c r="A512" s="67" t="s">
        <v>386</v>
      </c>
      <c r="B512" s="67" t="s">
        <v>171</v>
      </c>
      <c r="C512" s="67" t="s">
        <v>165</v>
      </c>
      <c r="D512" s="67" t="s">
        <v>162</v>
      </c>
      <c r="E512" s="67" t="s">
        <v>115</v>
      </c>
      <c r="F512" s="67" t="s">
        <v>16</v>
      </c>
      <c r="G512" s="67" t="s">
        <v>13</v>
      </c>
      <c r="H512" s="67" t="s">
        <v>344</v>
      </c>
      <c r="I512">
        <v>58539</v>
      </c>
      <c r="J512" s="68">
        <v>285752.84183781198</v>
      </c>
      <c r="K512" s="69">
        <v>3448004.9297914202</v>
      </c>
      <c r="L512" s="70"/>
      <c r="M512" s="71">
        <v>8.2874835638676897E-2</v>
      </c>
      <c r="N512" s="72">
        <v>0.73</v>
      </c>
      <c r="O512" s="73">
        <v>0.688025</v>
      </c>
      <c r="P512">
        <v>4851</v>
      </c>
      <c r="Q512" s="72">
        <v>3337.61</v>
      </c>
      <c r="R512" s="71">
        <v>128.66</v>
      </c>
      <c r="S512" s="62">
        <f t="shared" si="7"/>
        <v>3466.27</v>
      </c>
      <c r="T512" s="74">
        <v>44623.853001273099</v>
      </c>
    </row>
    <row r="513" spans="1:20" x14ac:dyDescent="0.25">
      <c r="A513" s="67" t="s">
        <v>386</v>
      </c>
      <c r="B513" s="67" t="s">
        <v>171</v>
      </c>
      <c r="C513" s="67" t="s">
        <v>166</v>
      </c>
      <c r="D513" s="67" t="s">
        <v>117</v>
      </c>
      <c r="E513" s="67" t="s">
        <v>115</v>
      </c>
      <c r="F513" s="67" t="s">
        <v>16</v>
      </c>
      <c r="G513" s="67" t="s">
        <v>13</v>
      </c>
      <c r="H513" s="67" t="s">
        <v>344</v>
      </c>
      <c r="I513">
        <v>125389</v>
      </c>
      <c r="J513" s="68">
        <v>285752.84183781198</v>
      </c>
      <c r="K513" s="69">
        <v>9643512.5427239891</v>
      </c>
      <c r="L513" s="70"/>
      <c r="M513" s="71">
        <v>2.9631614058864102E-2</v>
      </c>
      <c r="N513" s="72">
        <v>2.0099999999999998</v>
      </c>
      <c r="O513" s="73">
        <v>1.894425</v>
      </c>
      <c r="P513">
        <v>3715</v>
      </c>
      <c r="Q513" s="72">
        <v>7037.79</v>
      </c>
      <c r="R513" s="71">
        <v>240.61</v>
      </c>
      <c r="S513" s="62">
        <f t="shared" si="7"/>
        <v>7278.4</v>
      </c>
      <c r="T513" s="74">
        <v>44623.853001273099</v>
      </c>
    </row>
    <row r="514" spans="1:20" x14ac:dyDescent="0.25">
      <c r="A514" s="67" t="s">
        <v>386</v>
      </c>
      <c r="B514" s="67" t="s">
        <v>171</v>
      </c>
      <c r="C514" s="67" t="s">
        <v>167</v>
      </c>
      <c r="D514" s="67" t="s">
        <v>114</v>
      </c>
      <c r="E514" s="67" t="s">
        <v>120</v>
      </c>
      <c r="F514" s="67" t="s">
        <v>16</v>
      </c>
      <c r="G514" s="67" t="s">
        <v>13</v>
      </c>
      <c r="H514" s="67" t="s">
        <v>344</v>
      </c>
      <c r="I514">
        <v>5342</v>
      </c>
      <c r="J514" s="68">
        <v>285752.84183781198</v>
      </c>
      <c r="K514" s="69">
        <v>8525576.1012209393</v>
      </c>
      <c r="L514" s="70"/>
      <c r="M514" s="71">
        <v>3.3517129921213099E-2</v>
      </c>
      <c r="N514" s="72">
        <v>23.37</v>
      </c>
      <c r="O514" s="73">
        <v>21.9678</v>
      </c>
      <c r="P514">
        <v>179</v>
      </c>
      <c r="Q514" s="72">
        <v>3932.24</v>
      </c>
      <c r="R514" s="71">
        <v>21.96</v>
      </c>
      <c r="S514" s="62">
        <f t="shared" si="7"/>
        <v>3954.2</v>
      </c>
      <c r="T514" s="74">
        <v>44623.853001273099</v>
      </c>
    </row>
    <row r="515" spans="1:20" x14ac:dyDescent="0.25">
      <c r="A515" s="67" t="s">
        <v>386</v>
      </c>
      <c r="B515" s="67" t="s">
        <v>171</v>
      </c>
      <c r="C515" s="67" t="s">
        <v>168</v>
      </c>
      <c r="D515" s="67" t="s">
        <v>117</v>
      </c>
      <c r="E515" s="67" t="s">
        <v>120</v>
      </c>
      <c r="F515" s="67" t="s">
        <v>16</v>
      </c>
      <c r="G515" s="67" t="s">
        <v>128</v>
      </c>
      <c r="H515" s="67" t="s">
        <v>344</v>
      </c>
      <c r="I515">
        <v>9095</v>
      </c>
      <c r="J515" s="68">
        <v>285752.84183781198</v>
      </c>
      <c r="K515" s="69"/>
      <c r="L515" s="70"/>
      <c r="M515" s="71"/>
      <c r="N515" s="72">
        <v>28.22</v>
      </c>
      <c r="O515" s="73">
        <v>26.526800000000001</v>
      </c>
      <c r="Q515" s="72">
        <v>0</v>
      </c>
      <c r="R515" s="71">
        <v>0</v>
      </c>
      <c r="S515" s="62">
        <f t="shared" ref="S515:S578" si="8">SUM(Q515:R515)</f>
        <v>0</v>
      </c>
      <c r="T515" s="74">
        <v>44623.853001273099</v>
      </c>
    </row>
    <row r="516" spans="1:20" x14ac:dyDescent="0.25">
      <c r="A516" s="67" t="s">
        <v>386</v>
      </c>
      <c r="B516" s="67" t="s">
        <v>171</v>
      </c>
      <c r="C516" s="67" t="s">
        <v>169</v>
      </c>
      <c r="D516" s="67" t="s">
        <v>114</v>
      </c>
      <c r="E516" s="67" t="s">
        <v>125</v>
      </c>
      <c r="F516" s="67" t="s">
        <v>16</v>
      </c>
      <c r="G516" s="67" t="s">
        <v>13</v>
      </c>
      <c r="H516" s="67" t="s">
        <v>344</v>
      </c>
      <c r="I516">
        <v>3216</v>
      </c>
      <c r="J516" s="68">
        <v>285752.84183781198</v>
      </c>
      <c r="K516" s="69">
        <v>8525576.1012209393</v>
      </c>
      <c r="L516" s="70"/>
      <c r="M516" s="71">
        <v>3.3517129921213099E-2</v>
      </c>
      <c r="N516" s="72">
        <v>16.82</v>
      </c>
      <c r="O516" s="73">
        <v>15.8108</v>
      </c>
      <c r="P516">
        <v>107</v>
      </c>
      <c r="Q516" s="72">
        <v>1691.76</v>
      </c>
      <c r="R516" s="71">
        <v>31.62</v>
      </c>
      <c r="S516" s="62">
        <f t="shared" si="8"/>
        <v>1723.3799999999999</v>
      </c>
      <c r="T516" s="74">
        <v>44623.853001273099</v>
      </c>
    </row>
    <row r="517" spans="1:20" x14ac:dyDescent="0.25">
      <c r="A517" s="67" t="s">
        <v>386</v>
      </c>
      <c r="B517" s="67" t="s">
        <v>171</v>
      </c>
      <c r="C517" s="67" t="s">
        <v>170</v>
      </c>
      <c r="D517" s="67" t="s">
        <v>117</v>
      </c>
      <c r="E517" s="67" t="s">
        <v>125</v>
      </c>
      <c r="F517" s="67" t="s">
        <v>16</v>
      </c>
      <c r="G517" s="67" t="s">
        <v>13</v>
      </c>
      <c r="H517" s="67" t="s">
        <v>344</v>
      </c>
      <c r="I517">
        <v>3899</v>
      </c>
      <c r="J517" s="68">
        <v>285752.84183781198</v>
      </c>
      <c r="K517" s="69">
        <v>9643512.5427239891</v>
      </c>
      <c r="L517" s="70"/>
      <c r="M517" s="71">
        <v>2.9631614058864102E-2</v>
      </c>
      <c r="N517" s="72">
        <v>20.32</v>
      </c>
      <c r="O517" s="73">
        <v>19.1008</v>
      </c>
      <c r="P517">
        <v>115</v>
      </c>
      <c r="Q517" s="72">
        <v>2196.59</v>
      </c>
      <c r="R517" s="71">
        <v>19.100000000000001</v>
      </c>
      <c r="S517" s="62">
        <f t="shared" si="8"/>
        <v>2215.69</v>
      </c>
      <c r="T517" s="74">
        <v>44623.853001273099</v>
      </c>
    </row>
    <row r="518" spans="1:20" x14ac:dyDescent="0.25">
      <c r="A518" s="67" t="s">
        <v>387</v>
      </c>
      <c r="B518" s="67" t="s">
        <v>172</v>
      </c>
      <c r="C518" s="67" t="s">
        <v>164</v>
      </c>
      <c r="D518" s="67" t="s">
        <v>114</v>
      </c>
      <c r="E518" s="67" t="s">
        <v>115</v>
      </c>
      <c r="F518" s="67" t="s">
        <v>16</v>
      </c>
      <c r="G518" s="67" t="s">
        <v>128</v>
      </c>
      <c r="H518" s="67" t="s">
        <v>344</v>
      </c>
      <c r="I518">
        <v>48535</v>
      </c>
      <c r="J518" s="68">
        <v>683.86161404191796</v>
      </c>
      <c r="K518" s="69"/>
      <c r="L518" s="70"/>
      <c r="M518" s="71"/>
      <c r="N518" s="72">
        <v>2.0099999999999998</v>
      </c>
      <c r="O518" s="73">
        <v>1.894425</v>
      </c>
      <c r="Q518" s="72">
        <v>0</v>
      </c>
      <c r="R518" s="71">
        <v>0</v>
      </c>
      <c r="S518" s="62">
        <f t="shared" si="8"/>
        <v>0</v>
      </c>
      <c r="T518" s="74">
        <v>44623.853001273099</v>
      </c>
    </row>
    <row r="519" spans="1:20" x14ac:dyDescent="0.25">
      <c r="A519" s="67" t="s">
        <v>387</v>
      </c>
      <c r="B519" s="67" t="s">
        <v>172</v>
      </c>
      <c r="C519" s="67" t="s">
        <v>165</v>
      </c>
      <c r="D519" s="67" t="s">
        <v>162</v>
      </c>
      <c r="E519" s="67" t="s">
        <v>115</v>
      </c>
      <c r="F519" s="67" t="s">
        <v>16</v>
      </c>
      <c r="G519" s="67" t="s">
        <v>128</v>
      </c>
      <c r="H519" s="67" t="s">
        <v>344</v>
      </c>
      <c r="I519">
        <v>58539</v>
      </c>
      <c r="J519" s="68">
        <v>683.86161404191796</v>
      </c>
      <c r="K519" s="69"/>
      <c r="L519" s="70"/>
      <c r="M519" s="71"/>
      <c r="N519" s="72">
        <v>0.73</v>
      </c>
      <c r="O519" s="73">
        <v>0.688025</v>
      </c>
      <c r="Q519" s="72">
        <v>0</v>
      </c>
      <c r="R519" s="71">
        <v>0</v>
      </c>
      <c r="S519" s="62">
        <f t="shared" si="8"/>
        <v>0</v>
      </c>
      <c r="T519" s="74">
        <v>44623.853001273099</v>
      </c>
    </row>
    <row r="520" spans="1:20" x14ac:dyDescent="0.25">
      <c r="A520" s="67" t="s">
        <v>387</v>
      </c>
      <c r="B520" s="67" t="s">
        <v>172</v>
      </c>
      <c r="C520" s="67" t="s">
        <v>166</v>
      </c>
      <c r="D520" s="67" t="s">
        <v>117</v>
      </c>
      <c r="E520" s="67" t="s">
        <v>115</v>
      </c>
      <c r="F520" s="67" t="s">
        <v>16</v>
      </c>
      <c r="G520" s="67" t="s">
        <v>13</v>
      </c>
      <c r="H520" s="67" t="s">
        <v>344</v>
      </c>
      <c r="I520">
        <v>125389</v>
      </c>
      <c r="J520" s="68">
        <v>683.86161404191796</v>
      </c>
      <c r="K520" s="69">
        <v>9643512.5427239891</v>
      </c>
      <c r="L520" s="70"/>
      <c r="M520" s="71">
        <v>7.0914162346155703E-5</v>
      </c>
      <c r="N520" s="72">
        <v>2.0099999999999998</v>
      </c>
      <c r="O520" s="73">
        <v>1.894425</v>
      </c>
      <c r="P520">
        <v>8</v>
      </c>
      <c r="Q520" s="72">
        <v>15.16</v>
      </c>
      <c r="R520" s="71">
        <v>0</v>
      </c>
      <c r="S520" s="62">
        <f t="shared" si="8"/>
        <v>15.16</v>
      </c>
      <c r="T520" s="74">
        <v>44623.853001273099</v>
      </c>
    </row>
    <row r="521" spans="1:20" x14ac:dyDescent="0.25">
      <c r="A521" s="67" t="s">
        <v>387</v>
      </c>
      <c r="B521" s="67" t="s">
        <v>172</v>
      </c>
      <c r="C521" s="67" t="s">
        <v>167</v>
      </c>
      <c r="D521" s="67" t="s">
        <v>114</v>
      </c>
      <c r="E521" s="67" t="s">
        <v>120</v>
      </c>
      <c r="F521" s="67" t="s">
        <v>16</v>
      </c>
      <c r="G521" s="67" t="s">
        <v>128</v>
      </c>
      <c r="H521" s="67" t="s">
        <v>344</v>
      </c>
      <c r="I521">
        <v>5342</v>
      </c>
      <c r="J521" s="68">
        <v>683.86161404191796</v>
      </c>
      <c r="K521" s="69"/>
      <c r="L521" s="70"/>
      <c r="M521" s="71"/>
      <c r="N521" s="72">
        <v>23.37</v>
      </c>
      <c r="O521" s="73">
        <v>21.9678</v>
      </c>
      <c r="Q521" s="72">
        <v>0</v>
      </c>
      <c r="R521" s="71">
        <v>0</v>
      </c>
      <c r="S521" s="62">
        <f t="shared" si="8"/>
        <v>0</v>
      </c>
      <c r="T521" s="74">
        <v>44623.853001273099</v>
      </c>
    </row>
    <row r="522" spans="1:20" x14ac:dyDescent="0.25">
      <c r="A522" s="67" t="s">
        <v>387</v>
      </c>
      <c r="B522" s="67" t="s">
        <v>172</v>
      </c>
      <c r="C522" s="67" t="s">
        <v>168</v>
      </c>
      <c r="D522" s="67" t="s">
        <v>117</v>
      </c>
      <c r="E522" s="67" t="s">
        <v>120</v>
      </c>
      <c r="F522" s="67" t="s">
        <v>16</v>
      </c>
      <c r="G522" s="67" t="s">
        <v>13</v>
      </c>
      <c r="H522" s="67" t="s">
        <v>344</v>
      </c>
      <c r="I522">
        <v>9095</v>
      </c>
      <c r="J522" s="68">
        <v>683.86161404191796</v>
      </c>
      <c r="K522" s="69">
        <v>9354770.9723507408</v>
      </c>
      <c r="L522" s="70"/>
      <c r="M522" s="71">
        <v>7.31029777279595E-5</v>
      </c>
      <c r="N522" s="72">
        <v>28.22</v>
      </c>
      <c r="O522" s="73">
        <v>26.526800000000001</v>
      </c>
      <c r="P522">
        <v>0</v>
      </c>
      <c r="Q522" s="72">
        <v>0</v>
      </c>
      <c r="R522" s="71">
        <v>0</v>
      </c>
      <c r="S522" s="62">
        <f t="shared" si="8"/>
        <v>0</v>
      </c>
      <c r="T522" s="74">
        <v>44623.853001273099</v>
      </c>
    </row>
    <row r="523" spans="1:20" x14ac:dyDescent="0.25">
      <c r="A523" s="67" t="s">
        <v>387</v>
      </c>
      <c r="B523" s="67" t="s">
        <v>172</v>
      </c>
      <c r="C523" s="67" t="s">
        <v>169</v>
      </c>
      <c r="D523" s="67" t="s">
        <v>114</v>
      </c>
      <c r="E523" s="67" t="s">
        <v>125</v>
      </c>
      <c r="F523" s="67" t="s">
        <v>16</v>
      </c>
      <c r="G523" s="67" t="s">
        <v>128</v>
      </c>
      <c r="H523" s="67" t="s">
        <v>344</v>
      </c>
      <c r="I523">
        <v>3216</v>
      </c>
      <c r="J523" s="68">
        <v>683.86161404191796</v>
      </c>
      <c r="K523" s="69"/>
      <c r="L523" s="70"/>
      <c r="M523" s="71"/>
      <c r="N523" s="72">
        <v>16.82</v>
      </c>
      <c r="O523" s="73">
        <v>15.8108</v>
      </c>
      <c r="Q523" s="72">
        <v>0</v>
      </c>
      <c r="R523" s="71">
        <v>0</v>
      </c>
      <c r="S523" s="62">
        <f t="shared" si="8"/>
        <v>0</v>
      </c>
      <c r="T523" s="74">
        <v>44623.853001273099</v>
      </c>
    </row>
    <row r="524" spans="1:20" x14ac:dyDescent="0.25">
      <c r="A524" s="67" t="s">
        <v>387</v>
      </c>
      <c r="B524" s="67" t="s">
        <v>172</v>
      </c>
      <c r="C524" s="67" t="s">
        <v>170</v>
      </c>
      <c r="D524" s="67" t="s">
        <v>117</v>
      </c>
      <c r="E524" s="67" t="s">
        <v>125</v>
      </c>
      <c r="F524" s="67" t="s">
        <v>16</v>
      </c>
      <c r="G524" s="67" t="s">
        <v>13</v>
      </c>
      <c r="H524" s="67" t="s">
        <v>344</v>
      </c>
      <c r="I524">
        <v>3899</v>
      </c>
      <c r="J524" s="68">
        <v>683.86161404191796</v>
      </c>
      <c r="K524" s="69">
        <v>9643512.5427239891</v>
      </c>
      <c r="L524" s="70"/>
      <c r="M524" s="71">
        <v>7.0914162346155703E-5</v>
      </c>
      <c r="N524" s="72">
        <v>20.32</v>
      </c>
      <c r="O524" s="73">
        <v>19.1008</v>
      </c>
      <c r="P524">
        <v>0</v>
      </c>
      <c r="Q524" s="72">
        <v>0</v>
      </c>
      <c r="R524" s="71">
        <v>0</v>
      </c>
      <c r="S524" s="62">
        <f t="shared" si="8"/>
        <v>0</v>
      </c>
      <c r="T524" s="74">
        <v>44623.853001273099</v>
      </c>
    </row>
    <row r="525" spans="1:20" x14ac:dyDescent="0.25">
      <c r="A525" s="67" t="s">
        <v>388</v>
      </c>
      <c r="B525" s="67" t="s">
        <v>172</v>
      </c>
      <c r="C525" s="67" t="s">
        <v>164</v>
      </c>
      <c r="D525" s="67" t="s">
        <v>114</v>
      </c>
      <c r="E525" s="67" t="s">
        <v>115</v>
      </c>
      <c r="F525" s="67" t="s">
        <v>16</v>
      </c>
      <c r="G525" s="67" t="s">
        <v>13</v>
      </c>
      <c r="H525" s="67" t="s">
        <v>344</v>
      </c>
      <c r="I525">
        <v>48535</v>
      </c>
      <c r="J525" s="68">
        <v>727248.83422168798</v>
      </c>
      <c r="K525" s="69">
        <v>9638978.7935049701</v>
      </c>
      <c r="L525" s="70"/>
      <c r="M525" s="71">
        <v>7.5448743046486397E-2</v>
      </c>
      <c r="N525" s="72">
        <v>2.0099999999999998</v>
      </c>
      <c r="O525" s="73">
        <v>1.894425</v>
      </c>
      <c r="P525">
        <v>3661</v>
      </c>
      <c r="Q525" s="72">
        <v>6935.49</v>
      </c>
      <c r="R525" s="71">
        <v>206.49</v>
      </c>
      <c r="S525" s="62">
        <f t="shared" si="8"/>
        <v>7141.98</v>
      </c>
      <c r="T525" s="74">
        <v>44623.853001273099</v>
      </c>
    </row>
    <row r="526" spans="1:20" x14ac:dyDescent="0.25">
      <c r="A526" s="67" t="s">
        <v>388</v>
      </c>
      <c r="B526" s="67" t="s">
        <v>172</v>
      </c>
      <c r="C526" s="67" t="s">
        <v>165</v>
      </c>
      <c r="D526" s="67" t="s">
        <v>162</v>
      </c>
      <c r="E526" s="67" t="s">
        <v>115</v>
      </c>
      <c r="F526" s="67" t="s">
        <v>16</v>
      </c>
      <c r="G526" s="67" t="s">
        <v>13</v>
      </c>
      <c r="H526" s="67" t="s">
        <v>344</v>
      </c>
      <c r="I526">
        <v>58539</v>
      </c>
      <c r="J526" s="68">
        <v>727248.83422168798</v>
      </c>
      <c r="K526" s="69">
        <v>3448004.9297914202</v>
      </c>
      <c r="L526" s="70"/>
      <c r="M526" s="71">
        <v>0.21091873388524399</v>
      </c>
      <c r="N526" s="72">
        <v>0.73</v>
      </c>
      <c r="O526" s="73">
        <v>0.688025</v>
      </c>
      <c r="P526">
        <v>12346</v>
      </c>
      <c r="Q526" s="72">
        <v>8494.36</v>
      </c>
      <c r="R526" s="71">
        <v>326.12</v>
      </c>
      <c r="S526" s="62">
        <f t="shared" si="8"/>
        <v>8820.4800000000014</v>
      </c>
      <c r="T526" s="74">
        <v>44623.853001273099</v>
      </c>
    </row>
    <row r="527" spans="1:20" x14ac:dyDescent="0.25">
      <c r="A527" s="67" t="s">
        <v>388</v>
      </c>
      <c r="B527" s="67" t="s">
        <v>172</v>
      </c>
      <c r="C527" s="67" t="s">
        <v>166</v>
      </c>
      <c r="D527" s="67" t="s">
        <v>117</v>
      </c>
      <c r="E527" s="67" t="s">
        <v>115</v>
      </c>
      <c r="F527" s="67" t="s">
        <v>16</v>
      </c>
      <c r="G527" s="67" t="s">
        <v>13</v>
      </c>
      <c r="H527" s="67" t="s">
        <v>344</v>
      </c>
      <c r="I527">
        <v>125389</v>
      </c>
      <c r="J527" s="68">
        <v>727248.83422168798</v>
      </c>
      <c r="K527" s="69">
        <v>9643512.5427239891</v>
      </c>
      <c r="L527" s="70"/>
      <c r="M527" s="71">
        <v>7.5413271979450705E-2</v>
      </c>
      <c r="N527" s="72">
        <v>2.0099999999999998</v>
      </c>
      <c r="O527" s="73">
        <v>1.894425</v>
      </c>
      <c r="P527">
        <v>9455</v>
      </c>
      <c r="Q527" s="72">
        <v>17911.79</v>
      </c>
      <c r="R527" s="71">
        <v>604.33000000000004</v>
      </c>
      <c r="S527" s="62">
        <f t="shared" si="8"/>
        <v>18516.120000000003</v>
      </c>
      <c r="T527" s="74">
        <v>44623.853001273099</v>
      </c>
    </row>
    <row r="528" spans="1:20" x14ac:dyDescent="0.25">
      <c r="A528" s="67" t="s">
        <v>388</v>
      </c>
      <c r="B528" s="67" t="s">
        <v>172</v>
      </c>
      <c r="C528" s="67" t="s">
        <v>167</v>
      </c>
      <c r="D528" s="67" t="s">
        <v>114</v>
      </c>
      <c r="E528" s="67" t="s">
        <v>120</v>
      </c>
      <c r="F528" s="67" t="s">
        <v>16</v>
      </c>
      <c r="G528" s="67" t="s">
        <v>13</v>
      </c>
      <c r="H528" s="67" t="s">
        <v>344</v>
      </c>
      <c r="I528">
        <v>5342</v>
      </c>
      <c r="J528" s="68">
        <v>727248.83422168798</v>
      </c>
      <c r="K528" s="69">
        <v>8525576.1012209393</v>
      </c>
      <c r="L528" s="70"/>
      <c r="M528" s="71">
        <v>8.5302016612993303E-2</v>
      </c>
      <c r="N528" s="72">
        <v>23.37</v>
      </c>
      <c r="O528" s="73">
        <v>21.9678</v>
      </c>
      <c r="P528">
        <v>455</v>
      </c>
      <c r="Q528" s="72">
        <v>9995.35</v>
      </c>
      <c r="R528" s="71">
        <v>21.97</v>
      </c>
      <c r="S528" s="62">
        <f t="shared" si="8"/>
        <v>10017.32</v>
      </c>
      <c r="T528" s="74">
        <v>44623.853001273099</v>
      </c>
    </row>
    <row r="529" spans="1:20" x14ac:dyDescent="0.25">
      <c r="A529" s="67" t="s">
        <v>388</v>
      </c>
      <c r="B529" s="67" t="s">
        <v>172</v>
      </c>
      <c r="C529" s="67" t="s">
        <v>168</v>
      </c>
      <c r="D529" s="67" t="s">
        <v>117</v>
      </c>
      <c r="E529" s="67" t="s">
        <v>120</v>
      </c>
      <c r="F529" s="67" t="s">
        <v>16</v>
      </c>
      <c r="G529" s="67" t="s">
        <v>13</v>
      </c>
      <c r="H529" s="67" t="s">
        <v>344</v>
      </c>
      <c r="I529">
        <v>9095</v>
      </c>
      <c r="J529" s="68">
        <v>727248.83422168798</v>
      </c>
      <c r="K529" s="69">
        <v>9354770.9723507408</v>
      </c>
      <c r="L529" s="70"/>
      <c r="M529" s="71">
        <v>7.7740955537144399E-2</v>
      </c>
      <c r="N529" s="72">
        <v>28.22</v>
      </c>
      <c r="O529" s="73">
        <v>26.526800000000001</v>
      </c>
      <c r="P529">
        <v>707</v>
      </c>
      <c r="Q529" s="72">
        <v>18754.45</v>
      </c>
      <c r="R529" s="71">
        <v>-185.69</v>
      </c>
      <c r="S529" s="62">
        <f t="shared" si="8"/>
        <v>18568.760000000002</v>
      </c>
      <c r="T529" s="74">
        <v>44623.853001273099</v>
      </c>
    </row>
    <row r="530" spans="1:20" x14ac:dyDescent="0.25">
      <c r="A530" s="67" t="s">
        <v>388</v>
      </c>
      <c r="B530" s="67" t="s">
        <v>172</v>
      </c>
      <c r="C530" s="67" t="s">
        <v>169</v>
      </c>
      <c r="D530" s="67" t="s">
        <v>114</v>
      </c>
      <c r="E530" s="67" t="s">
        <v>125</v>
      </c>
      <c r="F530" s="67" t="s">
        <v>16</v>
      </c>
      <c r="G530" s="67" t="s">
        <v>13</v>
      </c>
      <c r="H530" s="67" t="s">
        <v>344</v>
      </c>
      <c r="I530">
        <v>3216</v>
      </c>
      <c r="J530" s="68">
        <v>727248.83422168798</v>
      </c>
      <c r="K530" s="69">
        <v>8525576.1012209393</v>
      </c>
      <c r="L530" s="70"/>
      <c r="M530" s="71">
        <v>8.5302016612993303E-2</v>
      </c>
      <c r="N530" s="72">
        <v>16.82</v>
      </c>
      <c r="O530" s="73">
        <v>15.8108</v>
      </c>
      <c r="P530">
        <v>274</v>
      </c>
      <c r="Q530" s="72">
        <v>4332.16</v>
      </c>
      <c r="R530" s="71">
        <v>79.05</v>
      </c>
      <c r="S530" s="62">
        <f t="shared" si="8"/>
        <v>4411.21</v>
      </c>
      <c r="T530" s="74">
        <v>44623.853001273099</v>
      </c>
    </row>
    <row r="531" spans="1:20" x14ac:dyDescent="0.25">
      <c r="A531" s="67" t="s">
        <v>388</v>
      </c>
      <c r="B531" s="67" t="s">
        <v>172</v>
      </c>
      <c r="C531" s="67" t="s">
        <v>170</v>
      </c>
      <c r="D531" s="67" t="s">
        <v>117</v>
      </c>
      <c r="E531" s="67" t="s">
        <v>125</v>
      </c>
      <c r="F531" s="67" t="s">
        <v>16</v>
      </c>
      <c r="G531" s="67" t="s">
        <v>13</v>
      </c>
      <c r="H531" s="67" t="s">
        <v>344</v>
      </c>
      <c r="I531">
        <v>3899</v>
      </c>
      <c r="J531" s="68">
        <v>727248.83422168798</v>
      </c>
      <c r="K531" s="69">
        <v>9643512.5427239891</v>
      </c>
      <c r="L531" s="70"/>
      <c r="M531" s="71">
        <v>7.5413271979450705E-2</v>
      </c>
      <c r="N531" s="72">
        <v>20.32</v>
      </c>
      <c r="O531" s="73">
        <v>19.1008</v>
      </c>
      <c r="P531">
        <v>294</v>
      </c>
      <c r="Q531" s="72">
        <v>5615.64</v>
      </c>
      <c r="R531" s="71">
        <v>19.100000000000001</v>
      </c>
      <c r="S531" s="62">
        <f t="shared" si="8"/>
        <v>5634.7400000000007</v>
      </c>
      <c r="T531" s="74">
        <v>44623.853001273099</v>
      </c>
    </row>
    <row r="532" spans="1:20" x14ac:dyDescent="0.25">
      <c r="A532" s="67" t="s">
        <v>389</v>
      </c>
      <c r="B532" s="67" t="s">
        <v>172</v>
      </c>
      <c r="C532" s="67" t="s">
        <v>164</v>
      </c>
      <c r="D532" s="67" t="s">
        <v>114</v>
      </c>
      <c r="E532" s="67" t="s">
        <v>115</v>
      </c>
      <c r="F532" s="67" t="s">
        <v>16</v>
      </c>
      <c r="G532" s="67" t="s">
        <v>128</v>
      </c>
      <c r="H532" s="67" t="s">
        <v>344</v>
      </c>
      <c r="I532">
        <v>48535</v>
      </c>
      <c r="J532" s="68">
        <v>2608.8054165302801</v>
      </c>
      <c r="K532" s="69"/>
      <c r="L532" s="70"/>
      <c r="M532" s="71"/>
      <c r="N532" s="72">
        <v>2.0099999999999998</v>
      </c>
      <c r="O532" s="73">
        <v>1.894425</v>
      </c>
      <c r="Q532" s="72">
        <v>0</v>
      </c>
      <c r="R532" s="71">
        <v>0</v>
      </c>
      <c r="S532" s="62">
        <f t="shared" si="8"/>
        <v>0</v>
      </c>
      <c r="T532" s="74">
        <v>44623.853001273099</v>
      </c>
    </row>
    <row r="533" spans="1:20" x14ac:dyDescent="0.25">
      <c r="A533" s="67" t="s">
        <v>389</v>
      </c>
      <c r="B533" s="67" t="s">
        <v>172</v>
      </c>
      <c r="C533" s="67" t="s">
        <v>165</v>
      </c>
      <c r="D533" s="67" t="s">
        <v>162</v>
      </c>
      <c r="E533" s="67" t="s">
        <v>115</v>
      </c>
      <c r="F533" s="67" t="s">
        <v>16</v>
      </c>
      <c r="G533" s="67" t="s">
        <v>13</v>
      </c>
      <c r="H533" s="67" t="s">
        <v>344</v>
      </c>
      <c r="I533">
        <v>58539</v>
      </c>
      <c r="J533" s="68">
        <v>2608.8054165302801</v>
      </c>
      <c r="K533" s="69">
        <v>3448004.9297914202</v>
      </c>
      <c r="L533" s="70"/>
      <c r="M533" s="71">
        <v>7.5661301815136697E-4</v>
      </c>
      <c r="N533" s="72">
        <v>0.73</v>
      </c>
      <c r="O533" s="73">
        <v>0.688025</v>
      </c>
      <c r="P533">
        <v>44</v>
      </c>
      <c r="Q533" s="72">
        <v>30.27</v>
      </c>
      <c r="R533" s="71">
        <v>0</v>
      </c>
      <c r="S533" s="62">
        <f t="shared" si="8"/>
        <v>30.27</v>
      </c>
      <c r="T533" s="74">
        <v>44623.853001273099</v>
      </c>
    </row>
    <row r="534" spans="1:20" x14ac:dyDescent="0.25">
      <c r="A534" s="67" t="s">
        <v>389</v>
      </c>
      <c r="B534" s="67" t="s">
        <v>172</v>
      </c>
      <c r="C534" s="67" t="s">
        <v>166</v>
      </c>
      <c r="D534" s="67" t="s">
        <v>117</v>
      </c>
      <c r="E534" s="67" t="s">
        <v>115</v>
      </c>
      <c r="F534" s="67" t="s">
        <v>16</v>
      </c>
      <c r="G534" s="67" t="s">
        <v>13</v>
      </c>
      <c r="H534" s="67" t="s">
        <v>344</v>
      </c>
      <c r="I534">
        <v>125389</v>
      </c>
      <c r="J534" s="68">
        <v>2608.8054165302801</v>
      </c>
      <c r="K534" s="69">
        <v>9643512.5427239891</v>
      </c>
      <c r="L534" s="70"/>
      <c r="M534" s="71">
        <v>2.70524397098298E-4</v>
      </c>
      <c r="N534" s="72">
        <v>2.0099999999999998</v>
      </c>
      <c r="O534" s="73">
        <v>1.894425</v>
      </c>
      <c r="P534">
        <v>33</v>
      </c>
      <c r="Q534" s="72">
        <v>62.52</v>
      </c>
      <c r="R534" s="71">
        <v>1.9</v>
      </c>
      <c r="S534" s="62">
        <f t="shared" si="8"/>
        <v>64.42</v>
      </c>
      <c r="T534" s="74">
        <v>44623.853001273099</v>
      </c>
    </row>
    <row r="535" spans="1:20" x14ac:dyDescent="0.25">
      <c r="A535" s="67" t="s">
        <v>389</v>
      </c>
      <c r="B535" s="67" t="s">
        <v>172</v>
      </c>
      <c r="C535" s="67" t="s">
        <v>167</v>
      </c>
      <c r="D535" s="67" t="s">
        <v>114</v>
      </c>
      <c r="E535" s="67" t="s">
        <v>120</v>
      </c>
      <c r="F535" s="67" t="s">
        <v>16</v>
      </c>
      <c r="G535" s="67" t="s">
        <v>128</v>
      </c>
      <c r="H535" s="67" t="s">
        <v>344</v>
      </c>
      <c r="I535">
        <v>5342</v>
      </c>
      <c r="J535" s="68">
        <v>2608.8054165302801</v>
      </c>
      <c r="K535" s="69"/>
      <c r="L535" s="70"/>
      <c r="M535" s="71"/>
      <c r="N535" s="72">
        <v>23.37</v>
      </c>
      <c r="O535" s="73">
        <v>21.9678</v>
      </c>
      <c r="Q535" s="72">
        <v>0</v>
      </c>
      <c r="R535" s="71">
        <v>0</v>
      </c>
      <c r="S535" s="62">
        <f t="shared" si="8"/>
        <v>0</v>
      </c>
      <c r="T535" s="74">
        <v>44623.853001273099</v>
      </c>
    </row>
    <row r="536" spans="1:20" x14ac:dyDescent="0.25">
      <c r="A536" s="67" t="s">
        <v>389</v>
      </c>
      <c r="B536" s="67" t="s">
        <v>172</v>
      </c>
      <c r="C536" s="67" t="s">
        <v>168</v>
      </c>
      <c r="D536" s="67" t="s">
        <v>117</v>
      </c>
      <c r="E536" s="67" t="s">
        <v>120</v>
      </c>
      <c r="F536" s="67" t="s">
        <v>16</v>
      </c>
      <c r="G536" s="67" t="s">
        <v>13</v>
      </c>
      <c r="H536" s="67" t="s">
        <v>344</v>
      </c>
      <c r="I536">
        <v>9095</v>
      </c>
      <c r="J536" s="68">
        <v>2608.8054165302801</v>
      </c>
      <c r="K536" s="69">
        <v>9354770.9723507408</v>
      </c>
      <c r="L536" s="70"/>
      <c r="M536" s="71">
        <v>2.7887432244369699E-4</v>
      </c>
      <c r="N536" s="72">
        <v>28.22</v>
      </c>
      <c r="O536" s="73">
        <v>26.526800000000001</v>
      </c>
      <c r="P536">
        <v>2</v>
      </c>
      <c r="Q536" s="72">
        <v>53.05</v>
      </c>
      <c r="R536" s="71">
        <v>0</v>
      </c>
      <c r="S536" s="62">
        <f t="shared" si="8"/>
        <v>53.05</v>
      </c>
      <c r="T536" s="74">
        <v>44623.853001273099</v>
      </c>
    </row>
    <row r="537" spans="1:20" x14ac:dyDescent="0.25">
      <c r="A537" s="67" t="s">
        <v>389</v>
      </c>
      <c r="B537" s="67" t="s">
        <v>172</v>
      </c>
      <c r="C537" s="67" t="s">
        <v>169</v>
      </c>
      <c r="D537" s="67" t="s">
        <v>114</v>
      </c>
      <c r="E537" s="67" t="s">
        <v>125</v>
      </c>
      <c r="F537" s="67" t="s">
        <v>16</v>
      </c>
      <c r="G537" s="67" t="s">
        <v>128</v>
      </c>
      <c r="H537" s="67" t="s">
        <v>344</v>
      </c>
      <c r="I537">
        <v>3216</v>
      </c>
      <c r="J537" s="68">
        <v>2608.8054165302801</v>
      </c>
      <c r="K537" s="69"/>
      <c r="L537" s="70"/>
      <c r="M537" s="71"/>
      <c r="N537" s="72">
        <v>16.82</v>
      </c>
      <c r="O537" s="73">
        <v>15.8108</v>
      </c>
      <c r="Q537" s="72">
        <v>0</v>
      </c>
      <c r="R537" s="71">
        <v>0</v>
      </c>
      <c r="S537" s="62">
        <f t="shared" si="8"/>
        <v>0</v>
      </c>
      <c r="T537" s="74">
        <v>44623.853001273099</v>
      </c>
    </row>
    <row r="538" spans="1:20" x14ac:dyDescent="0.25">
      <c r="A538" s="67" t="s">
        <v>389</v>
      </c>
      <c r="B538" s="67" t="s">
        <v>172</v>
      </c>
      <c r="C538" s="67" t="s">
        <v>170</v>
      </c>
      <c r="D538" s="67" t="s">
        <v>117</v>
      </c>
      <c r="E538" s="67" t="s">
        <v>125</v>
      </c>
      <c r="F538" s="67" t="s">
        <v>16</v>
      </c>
      <c r="G538" s="67" t="s">
        <v>13</v>
      </c>
      <c r="H538" s="67" t="s">
        <v>344</v>
      </c>
      <c r="I538">
        <v>3899</v>
      </c>
      <c r="J538" s="68">
        <v>2608.8054165302801</v>
      </c>
      <c r="K538" s="69">
        <v>9643512.5427239891</v>
      </c>
      <c r="L538" s="70"/>
      <c r="M538" s="71">
        <v>2.70524397098298E-4</v>
      </c>
      <c r="N538" s="72">
        <v>20.32</v>
      </c>
      <c r="O538" s="73">
        <v>19.1008</v>
      </c>
      <c r="P538">
        <v>1</v>
      </c>
      <c r="Q538" s="72">
        <v>19.100000000000001</v>
      </c>
      <c r="R538" s="71">
        <v>0</v>
      </c>
      <c r="S538" s="62">
        <f t="shared" si="8"/>
        <v>19.100000000000001</v>
      </c>
      <c r="T538" s="74">
        <v>44623.853001273099</v>
      </c>
    </row>
    <row r="539" spans="1:20" x14ac:dyDescent="0.25">
      <c r="A539" s="67" t="s">
        <v>390</v>
      </c>
      <c r="B539" s="67" t="s">
        <v>173</v>
      </c>
      <c r="C539" s="67" t="s">
        <v>164</v>
      </c>
      <c r="D539" s="67" t="s">
        <v>114</v>
      </c>
      <c r="E539" s="67" t="s">
        <v>115</v>
      </c>
      <c r="F539" s="67" t="s">
        <v>16</v>
      </c>
      <c r="G539" s="67" t="s">
        <v>13</v>
      </c>
      <c r="H539" s="67" t="s">
        <v>344</v>
      </c>
      <c r="I539">
        <v>48535</v>
      </c>
      <c r="J539" s="68">
        <v>1372180.99267907</v>
      </c>
      <c r="K539" s="69">
        <v>9638978.7935049701</v>
      </c>
      <c r="L539" s="70"/>
      <c r="M539" s="71">
        <v>0.14235750716701301</v>
      </c>
      <c r="N539" s="72">
        <v>2.0099999999999998</v>
      </c>
      <c r="O539" s="73">
        <v>1.894425</v>
      </c>
      <c r="P539">
        <v>6909</v>
      </c>
      <c r="Q539" s="72">
        <v>13088.58</v>
      </c>
      <c r="R539" s="71">
        <v>390.24</v>
      </c>
      <c r="S539" s="62">
        <f t="shared" si="8"/>
        <v>13478.82</v>
      </c>
      <c r="T539" s="74">
        <v>44623.853001273099</v>
      </c>
    </row>
    <row r="540" spans="1:20" x14ac:dyDescent="0.25">
      <c r="A540" s="67" t="s">
        <v>390</v>
      </c>
      <c r="B540" s="67" t="s">
        <v>173</v>
      </c>
      <c r="C540" s="67" t="s">
        <v>165</v>
      </c>
      <c r="D540" s="67" t="s">
        <v>162</v>
      </c>
      <c r="E540" s="67" t="s">
        <v>115</v>
      </c>
      <c r="F540" s="67" t="s">
        <v>16</v>
      </c>
      <c r="G540" s="67" t="s">
        <v>13</v>
      </c>
      <c r="H540" s="67" t="s">
        <v>344</v>
      </c>
      <c r="I540">
        <v>58539</v>
      </c>
      <c r="J540" s="68">
        <v>1372180.99267907</v>
      </c>
      <c r="K540" s="69">
        <v>3448004.9297914202</v>
      </c>
      <c r="L540" s="70"/>
      <c r="M540" s="71">
        <v>0.39796375603270301</v>
      </c>
      <c r="N540" s="72">
        <v>0.73</v>
      </c>
      <c r="O540" s="73">
        <v>0.688025</v>
      </c>
      <c r="P540">
        <v>23296</v>
      </c>
      <c r="Q540" s="72">
        <v>16028.23</v>
      </c>
      <c r="R540" s="71">
        <v>615.09</v>
      </c>
      <c r="S540" s="62">
        <f t="shared" si="8"/>
        <v>16643.32</v>
      </c>
      <c r="T540" s="74">
        <v>44623.853001273099</v>
      </c>
    </row>
    <row r="541" spans="1:20" x14ac:dyDescent="0.25">
      <c r="A541" s="67" t="s">
        <v>390</v>
      </c>
      <c r="B541" s="67" t="s">
        <v>173</v>
      </c>
      <c r="C541" s="67" t="s">
        <v>166</v>
      </c>
      <c r="D541" s="67" t="s">
        <v>117</v>
      </c>
      <c r="E541" s="67" t="s">
        <v>115</v>
      </c>
      <c r="F541" s="67" t="s">
        <v>16</v>
      </c>
      <c r="G541" s="67" t="s">
        <v>13</v>
      </c>
      <c r="H541" s="67" t="s">
        <v>344</v>
      </c>
      <c r="I541">
        <v>125389</v>
      </c>
      <c r="J541" s="68">
        <v>1372180.99267907</v>
      </c>
      <c r="K541" s="69">
        <v>9643512.5427239891</v>
      </c>
      <c r="L541" s="70"/>
      <c r="M541" s="71">
        <v>0.14229057997278999</v>
      </c>
      <c r="N541" s="72">
        <v>2.0099999999999998</v>
      </c>
      <c r="O541" s="73">
        <v>1.894425</v>
      </c>
      <c r="P541">
        <v>17841</v>
      </c>
      <c r="Q541" s="72">
        <v>33798.44</v>
      </c>
      <c r="R541" s="71">
        <v>1138.55</v>
      </c>
      <c r="S541" s="62">
        <f t="shared" si="8"/>
        <v>34936.990000000005</v>
      </c>
      <c r="T541" s="74">
        <v>44623.853001273099</v>
      </c>
    </row>
    <row r="542" spans="1:20" x14ac:dyDescent="0.25">
      <c r="A542" s="67" t="s">
        <v>390</v>
      </c>
      <c r="B542" s="67" t="s">
        <v>173</v>
      </c>
      <c r="C542" s="67" t="s">
        <v>167</v>
      </c>
      <c r="D542" s="67" t="s">
        <v>114</v>
      </c>
      <c r="E542" s="67" t="s">
        <v>120</v>
      </c>
      <c r="F542" s="67" t="s">
        <v>16</v>
      </c>
      <c r="G542" s="67" t="s">
        <v>13</v>
      </c>
      <c r="H542" s="67" t="s">
        <v>344</v>
      </c>
      <c r="I542">
        <v>5342</v>
      </c>
      <c r="J542" s="68">
        <v>1372180.99267907</v>
      </c>
      <c r="K542" s="69">
        <v>8525576.1012209393</v>
      </c>
      <c r="L542" s="70"/>
      <c r="M542" s="71">
        <v>0.16094877066226199</v>
      </c>
      <c r="N542" s="72">
        <v>23.37</v>
      </c>
      <c r="O542" s="73">
        <v>21.9678</v>
      </c>
      <c r="P542">
        <v>859</v>
      </c>
      <c r="Q542" s="72">
        <v>18870.34</v>
      </c>
      <c r="R542" s="71">
        <v>-43.93</v>
      </c>
      <c r="S542" s="62">
        <f t="shared" si="8"/>
        <v>18826.41</v>
      </c>
      <c r="T542" s="74">
        <v>44623.853001273099</v>
      </c>
    </row>
    <row r="543" spans="1:20" x14ac:dyDescent="0.25">
      <c r="A543" s="67" t="s">
        <v>390</v>
      </c>
      <c r="B543" s="67" t="s">
        <v>173</v>
      </c>
      <c r="C543" s="67" t="s">
        <v>168</v>
      </c>
      <c r="D543" s="67" t="s">
        <v>117</v>
      </c>
      <c r="E543" s="67" t="s">
        <v>120</v>
      </c>
      <c r="F543" s="67" t="s">
        <v>16</v>
      </c>
      <c r="G543" s="67" t="s">
        <v>13</v>
      </c>
      <c r="H543" s="67" t="s">
        <v>344</v>
      </c>
      <c r="I543">
        <v>9095</v>
      </c>
      <c r="J543" s="68">
        <v>1372180.99267907</v>
      </c>
      <c r="K543" s="69">
        <v>9354770.9723507408</v>
      </c>
      <c r="L543" s="70"/>
      <c r="M543" s="71">
        <v>0.146682478569997</v>
      </c>
      <c r="N543" s="72">
        <v>28.22</v>
      </c>
      <c r="O543" s="73">
        <v>26.526800000000001</v>
      </c>
      <c r="P543">
        <v>1334</v>
      </c>
      <c r="Q543" s="72">
        <v>35386.75</v>
      </c>
      <c r="R543" s="71">
        <v>-291.8</v>
      </c>
      <c r="S543" s="62">
        <f t="shared" si="8"/>
        <v>35094.949999999997</v>
      </c>
      <c r="T543" s="74">
        <v>44623.853001273099</v>
      </c>
    </row>
    <row r="544" spans="1:20" x14ac:dyDescent="0.25">
      <c r="A544" s="67" t="s">
        <v>390</v>
      </c>
      <c r="B544" s="67" t="s">
        <v>173</v>
      </c>
      <c r="C544" s="67" t="s">
        <v>169</v>
      </c>
      <c r="D544" s="67" t="s">
        <v>114</v>
      </c>
      <c r="E544" s="67" t="s">
        <v>125</v>
      </c>
      <c r="F544" s="67" t="s">
        <v>16</v>
      </c>
      <c r="G544" s="67" t="s">
        <v>13</v>
      </c>
      <c r="H544" s="67" t="s">
        <v>344</v>
      </c>
      <c r="I544">
        <v>3216</v>
      </c>
      <c r="J544" s="68">
        <v>1372180.99267907</v>
      </c>
      <c r="K544" s="69">
        <v>8525576.1012209393</v>
      </c>
      <c r="L544" s="70"/>
      <c r="M544" s="71">
        <v>0.16094877066226199</v>
      </c>
      <c r="N544" s="72">
        <v>16.82</v>
      </c>
      <c r="O544" s="73">
        <v>15.8108</v>
      </c>
      <c r="P544">
        <v>517</v>
      </c>
      <c r="Q544" s="72">
        <v>8174.18</v>
      </c>
      <c r="R544" s="71">
        <v>126.49</v>
      </c>
      <c r="S544" s="62">
        <f t="shared" si="8"/>
        <v>8300.67</v>
      </c>
      <c r="T544" s="74">
        <v>44623.853001273099</v>
      </c>
    </row>
    <row r="545" spans="1:20" x14ac:dyDescent="0.25">
      <c r="A545" s="67" t="s">
        <v>390</v>
      </c>
      <c r="B545" s="67" t="s">
        <v>173</v>
      </c>
      <c r="C545" s="67" t="s">
        <v>170</v>
      </c>
      <c r="D545" s="67" t="s">
        <v>117</v>
      </c>
      <c r="E545" s="67" t="s">
        <v>125</v>
      </c>
      <c r="F545" s="67" t="s">
        <v>16</v>
      </c>
      <c r="G545" s="67" t="s">
        <v>13</v>
      </c>
      <c r="H545" s="67" t="s">
        <v>344</v>
      </c>
      <c r="I545">
        <v>3899</v>
      </c>
      <c r="J545" s="68">
        <v>1372180.99267907</v>
      </c>
      <c r="K545" s="69">
        <v>9643512.5427239891</v>
      </c>
      <c r="L545" s="70"/>
      <c r="M545" s="71">
        <v>0.14229057997278999</v>
      </c>
      <c r="N545" s="72">
        <v>20.32</v>
      </c>
      <c r="O545" s="73">
        <v>19.1008</v>
      </c>
      <c r="P545">
        <v>554</v>
      </c>
      <c r="Q545" s="72">
        <v>10581.84</v>
      </c>
      <c r="R545" s="71">
        <v>57.3</v>
      </c>
      <c r="S545" s="62">
        <f t="shared" si="8"/>
        <v>10639.14</v>
      </c>
      <c r="T545" s="74">
        <v>44623.853001273099</v>
      </c>
    </row>
    <row r="546" spans="1:20" x14ac:dyDescent="0.25">
      <c r="A546" s="67" t="s">
        <v>391</v>
      </c>
      <c r="B546" s="67" t="s">
        <v>174</v>
      </c>
      <c r="C546" s="67" t="s">
        <v>164</v>
      </c>
      <c r="D546" s="67" t="s">
        <v>114</v>
      </c>
      <c r="E546" s="67" t="s">
        <v>115</v>
      </c>
      <c r="F546" s="67" t="s">
        <v>16</v>
      </c>
      <c r="G546" s="67" t="s">
        <v>128</v>
      </c>
      <c r="H546" s="67" t="s">
        <v>344</v>
      </c>
      <c r="I546">
        <v>48535</v>
      </c>
      <c r="J546" s="68">
        <v>683.86161404191796</v>
      </c>
      <c r="K546" s="69"/>
      <c r="L546" s="70"/>
      <c r="M546" s="71"/>
      <c r="N546" s="72">
        <v>2.0099999999999998</v>
      </c>
      <c r="O546" s="73">
        <v>1.894425</v>
      </c>
      <c r="Q546" s="72">
        <v>0</v>
      </c>
      <c r="R546" s="71">
        <v>0</v>
      </c>
      <c r="S546" s="62">
        <f t="shared" si="8"/>
        <v>0</v>
      </c>
      <c r="T546" s="74">
        <v>44623.853001273099</v>
      </c>
    </row>
    <row r="547" spans="1:20" x14ac:dyDescent="0.25">
      <c r="A547" s="67" t="s">
        <v>391</v>
      </c>
      <c r="B547" s="67" t="s">
        <v>174</v>
      </c>
      <c r="C547" s="67" t="s">
        <v>165</v>
      </c>
      <c r="D547" s="67" t="s">
        <v>162</v>
      </c>
      <c r="E547" s="67" t="s">
        <v>115</v>
      </c>
      <c r="F547" s="67" t="s">
        <v>16</v>
      </c>
      <c r="G547" s="67" t="s">
        <v>128</v>
      </c>
      <c r="H547" s="67" t="s">
        <v>344</v>
      </c>
      <c r="I547">
        <v>58539</v>
      </c>
      <c r="J547" s="68">
        <v>683.86161404191796</v>
      </c>
      <c r="K547" s="69"/>
      <c r="L547" s="70"/>
      <c r="M547" s="71"/>
      <c r="N547" s="72">
        <v>0.73</v>
      </c>
      <c r="O547" s="73">
        <v>0.688025</v>
      </c>
      <c r="Q547" s="72">
        <v>0</v>
      </c>
      <c r="R547" s="71">
        <v>0</v>
      </c>
      <c r="S547" s="62">
        <f t="shared" si="8"/>
        <v>0</v>
      </c>
      <c r="T547" s="74">
        <v>44623.853001273099</v>
      </c>
    </row>
    <row r="548" spans="1:20" x14ac:dyDescent="0.25">
      <c r="A548" s="67" t="s">
        <v>391</v>
      </c>
      <c r="B548" s="67" t="s">
        <v>174</v>
      </c>
      <c r="C548" s="67" t="s">
        <v>166</v>
      </c>
      <c r="D548" s="67" t="s">
        <v>117</v>
      </c>
      <c r="E548" s="67" t="s">
        <v>115</v>
      </c>
      <c r="F548" s="67" t="s">
        <v>16</v>
      </c>
      <c r="G548" s="67" t="s">
        <v>13</v>
      </c>
      <c r="H548" s="67" t="s">
        <v>344</v>
      </c>
      <c r="I548">
        <v>125389</v>
      </c>
      <c r="J548" s="68">
        <v>683.86161404191796</v>
      </c>
      <c r="K548" s="69">
        <v>9643512.5427239891</v>
      </c>
      <c r="L548" s="70"/>
      <c r="M548" s="71">
        <v>7.0914162346155703E-5</v>
      </c>
      <c r="N548" s="72">
        <v>2.0099999999999998</v>
      </c>
      <c r="O548" s="73">
        <v>1.894425</v>
      </c>
      <c r="P548">
        <v>8</v>
      </c>
      <c r="Q548" s="72">
        <v>15.16</v>
      </c>
      <c r="R548" s="71">
        <v>0</v>
      </c>
      <c r="S548" s="62">
        <f t="shared" si="8"/>
        <v>15.16</v>
      </c>
      <c r="T548" s="74">
        <v>44623.853001273099</v>
      </c>
    </row>
    <row r="549" spans="1:20" x14ac:dyDescent="0.25">
      <c r="A549" s="67" t="s">
        <v>391</v>
      </c>
      <c r="B549" s="67" t="s">
        <v>174</v>
      </c>
      <c r="C549" s="67" t="s">
        <v>167</v>
      </c>
      <c r="D549" s="67" t="s">
        <v>114</v>
      </c>
      <c r="E549" s="67" t="s">
        <v>120</v>
      </c>
      <c r="F549" s="67" t="s">
        <v>16</v>
      </c>
      <c r="G549" s="67" t="s">
        <v>128</v>
      </c>
      <c r="H549" s="67" t="s">
        <v>344</v>
      </c>
      <c r="I549">
        <v>5342</v>
      </c>
      <c r="J549" s="68">
        <v>683.86161404191796</v>
      </c>
      <c r="K549" s="69"/>
      <c r="L549" s="70"/>
      <c r="M549" s="71"/>
      <c r="N549" s="72">
        <v>23.37</v>
      </c>
      <c r="O549" s="73">
        <v>21.9678</v>
      </c>
      <c r="Q549" s="72">
        <v>0</v>
      </c>
      <c r="R549" s="71">
        <v>0</v>
      </c>
      <c r="S549" s="62">
        <f t="shared" si="8"/>
        <v>0</v>
      </c>
      <c r="T549" s="74">
        <v>44623.853001273099</v>
      </c>
    </row>
    <row r="550" spans="1:20" x14ac:dyDescent="0.25">
      <c r="A550" s="67" t="s">
        <v>391</v>
      </c>
      <c r="B550" s="67" t="s">
        <v>174</v>
      </c>
      <c r="C550" s="67" t="s">
        <v>168</v>
      </c>
      <c r="D550" s="67" t="s">
        <v>117</v>
      </c>
      <c r="E550" s="67" t="s">
        <v>120</v>
      </c>
      <c r="F550" s="67" t="s">
        <v>16</v>
      </c>
      <c r="G550" s="67" t="s">
        <v>13</v>
      </c>
      <c r="H550" s="67" t="s">
        <v>344</v>
      </c>
      <c r="I550">
        <v>9095</v>
      </c>
      <c r="J550" s="68">
        <v>683.86161404191796</v>
      </c>
      <c r="K550" s="69">
        <v>9354770.9723507408</v>
      </c>
      <c r="L550" s="70"/>
      <c r="M550" s="71">
        <v>7.31029777279595E-5</v>
      </c>
      <c r="N550" s="72">
        <v>28.22</v>
      </c>
      <c r="O550" s="73">
        <v>26.526800000000001</v>
      </c>
      <c r="P550">
        <v>0</v>
      </c>
      <c r="Q550" s="72">
        <v>0</v>
      </c>
      <c r="R550" s="71">
        <v>0</v>
      </c>
      <c r="S550" s="62">
        <f t="shared" si="8"/>
        <v>0</v>
      </c>
      <c r="T550" s="74">
        <v>44623.853001273099</v>
      </c>
    </row>
    <row r="551" spans="1:20" x14ac:dyDescent="0.25">
      <c r="A551" s="67" t="s">
        <v>391</v>
      </c>
      <c r="B551" s="67" t="s">
        <v>174</v>
      </c>
      <c r="C551" s="67" t="s">
        <v>169</v>
      </c>
      <c r="D551" s="67" t="s">
        <v>114</v>
      </c>
      <c r="E551" s="67" t="s">
        <v>125</v>
      </c>
      <c r="F551" s="67" t="s">
        <v>16</v>
      </c>
      <c r="G551" s="67" t="s">
        <v>128</v>
      </c>
      <c r="H551" s="67" t="s">
        <v>344</v>
      </c>
      <c r="I551">
        <v>3216</v>
      </c>
      <c r="J551" s="68">
        <v>683.86161404191796</v>
      </c>
      <c r="K551" s="69"/>
      <c r="L551" s="70"/>
      <c r="M551" s="71"/>
      <c r="N551" s="72">
        <v>16.82</v>
      </c>
      <c r="O551" s="73">
        <v>15.8108</v>
      </c>
      <c r="Q551" s="72">
        <v>0</v>
      </c>
      <c r="R551" s="71">
        <v>0</v>
      </c>
      <c r="S551" s="62">
        <f t="shared" si="8"/>
        <v>0</v>
      </c>
      <c r="T551" s="74">
        <v>44623.853001273099</v>
      </c>
    </row>
    <row r="552" spans="1:20" x14ac:dyDescent="0.25">
      <c r="A552" s="67" t="s">
        <v>391</v>
      </c>
      <c r="B552" s="67" t="s">
        <v>174</v>
      </c>
      <c r="C552" s="67" t="s">
        <v>170</v>
      </c>
      <c r="D552" s="67" t="s">
        <v>117</v>
      </c>
      <c r="E552" s="67" t="s">
        <v>125</v>
      </c>
      <c r="F552" s="67" t="s">
        <v>16</v>
      </c>
      <c r="G552" s="67" t="s">
        <v>13</v>
      </c>
      <c r="H552" s="67" t="s">
        <v>344</v>
      </c>
      <c r="I552">
        <v>3899</v>
      </c>
      <c r="J552" s="68">
        <v>683.86161404191796</v>
      </c>
      <c r="K552" s="69">
        <v>9643512.5427239891</v>
      </c>
      <c r="L552" s="70"/>
      <c r="M552" s="71">
        <v>7.0914162346155703E-5</v>
      </c>
      <c r="N552" s="72">
        <v>20.32</v>
      </c>
      <c r="O552" s="73">
        <v>19.1008</v>
      </c>
      <c r="P552">
        <v>0</v>
      </c>
      <c r="Q552" s="72">
        <v>0</v>
      </c>
      <c r="R552" s="71">
        <v>0</v>
      </c>
      <c r="S552" s="62">
        <f t="shared" si="8"/>
        <v>0</v>
      </c>
      <c r="T552" s="74">
        <v>44623.853001273099</v>
      </c>
    </row>
    <row r="553" spans="1:20" x14ac:dyDescent="0.25">
      <c r="A553" s="67" t="s">
        <v>392</v>
      </c>
      <c r="B553" s="67" t="s">
        <v>174</v>
      </c>
      <c r="C553" s="67" t="s">
        <v>164</v>
      </c>
      <c r="D553" s="67" t="s">
        <v>114</v>
      </c>
      <c r="E553" s="67" t="s">
        <v>115</v>
      </c>
      <c r="F553" s="67" t="s">
        <v>16</v>
      </c>
      <c r="G553" s="67" t="s">
        <v>13</v>
      </c>
      <c r="H553" s="67" t="s">
        <v>344</v>
      </c>
      <c r="I553">
        <v>48535</v>
      </c>
      <c r="J553" s="68">
        <v>1030706.09340081</v>
      </c>
      <c r="K553" s="69">
        <v>9638978.7935049701</v>
      </c>
      <c r="L553" s="70"/>
      <c r="M553" s="71">
        <v>0.106931046896309</v>
      </c>
      <c r="N553" s="72">
        <v>2.0099999999999998</v>
      </c>
      <c r="O553" s="73">
        <v>1.894425</v>
      </c>
      <c r="P553">
        <v>5189</v>
      </c>
      <c r="Q553" s="72">
        <v>9830.17</v>
      </c>
      <c r="R553" s="71">
        <v>291.74</v>
      </c>
      <c r="S553" s="62">
        <f t="shared" si="8"/>
        <v>10121.91</v>
      </c>
      <c r="T553" s="74">
        <v>44623.853001273099</v>
      </c>
    </row>
    <row r="554" spans="1:20" x14ac:dyDescent="0.25">
      <c r="A554" s="67" t="s">
        <v>392</v>
      </c>
      <c r="B554" s="67" t="s">
        <v>174</v>
      </c>
      <c r="C554" s="67" t="s">
        <v>165</v>
      </c>
      <c r="D554" s="67" t="s">
        <v>162</v>
      </c>
      <c r="E554" s="67" t="s">
        <v>115</v>
      </c>
      <c r="F554" s="67" t="s">
        <v>16</v>
      </c>
      <c r="G554" s="67" t="s">
        <v>13</v>
      </c>
      <c r="H554" s="67" t="s">
        <v>344</v>
      </c>
      <c r="I554">
        <v>58539</v>
      </c>
      <c r="J554" s="68">
        <v>1030706.09340081</v>
      </c>
      <c r="K554" s="69">
        <v>3448004.9297914202</v>
      </c>
      <c r="L554" s="70"/>
      <c r="M554" s="71">
        <v>0.29892825398691097</v>
      </c>
      <c r="N554" s="72">
        <v>0.73</v>
      </c>
      <c r="O554" s="73">
        <v>0.688025</v>
      </c>
      <c r="P554">
        <v>17498</v>
      </c>
      <c r="Q554" s="72">
        <v>12039.06</v>
      </c>
      <c r="R554" s="71">
        <v>463.73</v>
      </c>
      <c r="S554" s="62">
        <f t="shared" si="8"/>
        <v>12502.789999999999</v>
      </c>
      <c r="T554" s="74">
        <v>44623.853001273099</v>
      </c>
    </row>
    <row r="555" spans="1:20" x14ac:dyDescent="0.25">
      <c r="A555" s="67" t="s">
        <v>392</v>
      </c>
      <c r="B555" s="67" t="s">
        <v>174</v>
      </c>
      <c r="C555" s="67" t="s">
        <v>166</v>
      </c>
      <c r="D555" s="67" t="s">
        <v>117</v>
      </c>
      <c r="E555" s="67" t="s">
        <v>115</v>
      </c>
      <c r="F555" s="67" t="s">
        <v>16</v>
      </c>
      <c r="G555" s="67" t="s">
        <v>13</v>
      </c>
      <c r="H555" s="67" t="s">
        <v>344</v>
      </c>
      <c r="I555">
        <v>125389</v>
      </c>
      <c r="J555" s="68">
        <v>1030706.09340081</v>
      </c>
      <c r="K555" s="69">
        <v>9643512.5427239891</v>
      </c>
      <c r="L555" s="70"/>
      <c r="M555" s="71">
        <v>0.106880774907943</v>
      </c>
      <c r="N555" s="72">
        <v>2.0099999999999998</v>
      </c>
      <c r="O555" s="73">
        <v>1.894425</v>
      </c>
      <c r="P555">
        <v>13401</v>
      </c>
      <c r="Q555" s="72">
        <v>25387.19</v>
      </c>
      <c r="R555" s="71">
        <v>860.07</v>
      </c>
      <c r="S555" s="62">
        <f t="shared" si="8"/>
        <v>26247.26</v>
      </c>
      <c r="T555" s="74">
        <v>44623.853001273099</v>
      </c>
    </row>
    <row r="556" spans="1:20" x14ac:dyDescent="0.25">
      <c r="A556" s="67" t="s">
        <v>392</v>
      </c>
      <c r="B556" s="67" t="s">
        <v>174</v>
      </c>
      <c r="C556" s="67" t="s">
        <v>167</v>
      </c>
      <c r="D556" s="67" t="s">
        <v>114</v>
      </c>
      <c r="E556" s="67" t="s">
        <v>120</v>
      </c>
      <c r="F556" s="67" t="s">
        <v>16</v>
      </c>
      <c r="G556" s="67" t="s">
        <v>13</v>
      </c>
      <c r="H556" s="67" t="s">
        <v>344</v>
      </c>
      <c r="I556">
        <v>5342</v>
      </c>
      <c r="J556" s="68">
        <v>1030706.09340081</v>
      </c>
      <c r="K556" s="69">
        <v>8525576.1012209393</v>
      </c>
      <c r="L556" s="70"/>
      <c r="M556" s="71">
        <v>0.12089577069791201</v>
      </c>
      <c r="N556" s="72">
        <v>23.37</v>
      </c>
      <c r="O556" s="73">
        <v>21.9678</v>
      </c>
      <c r="P556">
        <v>645</v>
      </c>
      <c r="Q556" s="72">
        <v>14169.23</v>
      </c>
      <c r="R556" s="71">
        <v>-21.97</v>
      </c>
      <c r="S556" s="62">
        <f t="shared" si="8"/>
        <v>14147.26</v>
      </c>
      <c r="T556" s="74">
        <v>44623.853001273099</v>
      </c>
    </row>
    <row r="557" spans="1:20" x14ac:dyDescent="0.25">
      <c r="A557" s="67" t="s">
        <v>392</v>
      </c>
      <c r="B557" s="67" t="s">
        <v>174</v>
      </c>
      <c r="C557" s="67" t="s">
        <v>168</v>
      </c>
      <c r="D557" s="67" t="s">
        <v>117</v>
      </c>
      <c r="E557" s="67" t="s">
        <v>120</v>
      </c>
      <c r="F557" s="67" t="s">
        <v>16</v>
      </c>
      <c r="G557" s="67" t="s">
        <v>13</v>
      </c>
      <c r="H557" s="67" t="s">
        <v>344</v>
      </c>
      <c r="I557">
        <v>9095</v>
      </c>
      <c r="J557" s="68">
        <v>1030706.09340081</v>
      </c>
      <c r="K557" s="69">
        <v>9354770.9723507408</v>
      </c>
      <c r="L557" s="70"/>
      <c r="M557" s="71">
        <v>0.110179725024503</v>
      </c>
      <c r="N557" s="72">
        <v>28.22</v>
      </c>
      <c r="O557" s="73">
        <v>26.526800000000001</v>
      </c>
      <c r="P557">
        <v>1002</v>
      </c>
      <c r="Q557" s="72">
        <v>26579.85</v>
      </c>
      <c r="R557" s="71">
        <v>-212.22</v>
      </c>
      <c r="S557" s="62">
        <f t="shared" si="8"/>
        <v>26367.629999999997</v>
      </c>
      <c r="T557" s="74">
        <v>44623.853001273099</v>
      </c>
    </row>
    <row r="558" spans="1:20" x14ac:dyDescent="0.25">
      <c r="A558" s="67" t="s">
        <v>392</v>
      </c>
      <c r="B558" s="67" t="s">
        <v>174</v>
      </c>
      <c r="C558" s="67" t="s">
        <v>169</v>
      </c>
      <c r="D558" s="67" t="s">
        <v>114</v>
      </c>
      <c r="E558" s="67" t="s">
        <v>125</v>
      </c>
      <c r="F558" s="67" t="s">
        <v>16</v>
      </c>
      <c r="G558" s="67" t="s">
        <v>13</v>
      </c>
      <c r="H558" s="67" t="s">
        <v>344</v>
      </c>
      <c r="I558">
        <v>3216</v>
      </c>
      <c r="J558" s="68">
        <v>1030706.09340081</v>
      </c>
      <c r="K558" s="69">
        <v>8525576.1012209393</v>
      </c>
      <c r="L558" s="70"/>
      <c r="M558" s="71">
        <v>0.12089577069791201</v>
      </c>
      <c r="N558" s="72">
        <v>16.82</v>
      </c>
      <c r="O558" s="73">
        <v>15.8108</v>
      </c>
      <c r="P558">
        <v>388</v>
      </c>
      <c r="Q558" s="72">
        <v>6134.59</v>
      </c>
      <c r="R558" s="71">
        <v>126.48</v>
      </c>
      <c r="S558" s="62">
        <f t="shared" si="8"/>
        <v>6261.07</v>
      </c>
      <c r="T558" s="74">
        <v>44623.853001273099</v>
      </c>
    </row>
    <row r="559" spans="1:20" x14ac:dyDescent="0.25">
      <c r="A559" s="67" t="s">
        <v>392</v>
      </c>
      <c r="B559" s="67" t="s">
        <v>174</v>
      </c>
      <c r="C559" s="67" t="s">
        <v>170</v>
      </c>
      <c r="D559" s="67" t="s">
        <v>117</v>
      </c>
      <c r="E559" s="67" t="s">
        <v>125</v>
      </c>
      <c r="F559" s="67" t="s">
        <v>16</v>
      </c>
      <c r="G559" s="67" t="s">
        <v>13</v>
      </c>
      <c r="H559" s="67" t="s">
        <v>344</v>
      </c>
      <c r="I559">
        <v>3899</v>
      </c>
      <c r="J559" s="68">
        <v>1030706.09340081</v>
      </c>
      <c r="K559" s="69">
        <v>9643512.5427239891</v>
      </c>
      <c r="L559" s="70"/>
      <c r="M559" s="71">
        <v>0.106880774907943</v>
      </c>
      <c r="N559" s="72">
        <v>20.32</v>
      </c>
      <c r="O559" s="73">
        <v>19.1008</v>
      </c>
      <c r="P559">
        <v>416</v>
      </c>
      <c r="Q559" s="72">
        <v>7945.93</v>
      </c>
      <c r="R559" s="71">
        <v>38.200000000000003</v>
      </c>
      <c r="S559" s="62">
        <f t="shared" si="8"/>
        <v>7984.13</v>
      </c>
      <c r="T559" s="74">
        <v>44623.853001273099</v>
      </c>
    </row>
    <row r="560" spans="1:20" x14ac:dyDescent="0.25">
      <c r="A560" s="67" t="s">
        <v>393</v>
      </c>
      <c r="B560" s="67" t="s">
        <v>175</v>
      </c>
      <c r="C560" s="67" t="s">
        <v>164</v>
      </c>
      <c r="D560" s="67" t="s">
        <v>114</v>
      </c>
      <c r="E560" s="67" t="s">
        <v>115</v>
      </c>
      <c r="F560" s="67" t="s">
        <v>16</v>
      </c>
      <c r="G560" s="67" t="s">
        <v>13</v>
      </c>
      <c r="H560" s="67" t="s">
        <v>344</v>
      </c>
      <c r="I560">
        <v>48535</v>
      </c>
      <c r="J560" s="68">
        <v>2174755.91727708</v>
      </c>
      <c r="K560" s="69">
        <v>9638978.7935049701</v>
      </c>
      <c r="L560" s="70"/>
      <c r="M560" s="71">
        <v>0.22562098785220799</v>
      </c>
      <c r="N560" s="72">
        <v>2.0099999999999998</v>
      </c>
      <c r="O560" s="73">
        <v>1.894425</v>
      </c>
      <c r="P560">
        <v>10950</v>
      </c>
      <c r="Q560" s="72">
        <v>20743.95</v>
      </c>
      <c r="R560" s="71">
        <v>617.59</v>
      </c>
      <c r="S560" s="62">
        <f t="shared" si="8"/>
        <v>21361.54</v>
      </c>
      <c r="T560" s="74">
        <v>44623.853001273099</v>
      </c>
    </row>
    <row r="561" spans="1:20" x14ac:dyDescent="0.25">
      <c r="A561" s="67" t="s">
        <v>393</v>
      </c>
      <c r="B561" s="67" t="s">
        <v>175</v>
      </c>
      <c r="C561" s="67" t="s">
        <v>165</v>
      </c>
      <c r="D561" s="67" t="s">
        <v>162</v>
      </c>
      <c r="E561" s="67" t="s">
        <v>115</v>
      </c>
      <c r="F561" s="67" t="s">
        <v>16</v>
      </c>
      <c r="G561" s="67" t="s">
        <v>128</v>
      </c>
      <c r="H561" s="67" t="s">
        <v>344</v>
      </c>
      <c r="I561">
        <v>58539</v>
      </c>
      <c r="J561" s="68">
        <v>2174755.91727708</v>
      </c>
      <c r="K561" s="69"/>
      <c r="L561" s="70"/>
      <c r="M561" s="71"/>
      <c r="N561" s="72">
        <v>0.73</v>
      </c>
      <c r="O561" s="73">
        <v>0.688025</v>
      </c>
      <c r="Q561" s="72">
        <v>0</v>
      </c>
      <c r="R561" s="71">
        <v>0</v>
      </c>
      <c r="S561" s="62">
        <f t="shared" si="8"/>
        <v>0</v>
      </c>
      <c r="T561" s="74">
        <v>44623.853001273099</v>
      </c>
    </row>
    <row r="562" spans="1:20" x14ac:dyDescent="0.25">
      <c r="A562" s="67" t="s">
        <v>393</v>
      </c>
      <c r="B562" s="67" t="s">
        <v>175</v>
      </c>
      <c r="C562" s="67" t="s">
        <v>166</v>
      </c>
      <c r="D562" s="67" t="s">
        <v>117</v>
      </c>
      <c r="E562" s="67" t="s">
        <v>115</v>
      </c>
      <c r="F562" s="67" t="s">
        <v>16</v>
      </c>
      <c r="G562" s="67" t="s">
        <v>13</v>
      </c>
      <c r="H562" s="67" t="s">
        <v>344</v>
      </c>
      <c r="I562">
        <v>125389</v>
      </c>
      <c r="J562" s="68">
        <v>2174755.91727708</v>
      </c>
      <c r="K562" s="69">
        <v>9643512.5427239891</v>
      </c>
      <c r="L562" s="70"/>
      <c r="M562" s="71">
        <v>0.22551491561214701</v>
      </c>
      <c r="N562" s="72">
        <v>2.0099999999999998</v>
      </c>
      <c r="O562" s="73">
        <v>1.894425</v>
      </c>
      <c r="P562">
        <v>28277</v>
      </c>
      <c r="Q562" s="72">
        <v>53568.66</v>
      </c>
      <c r="R562" s="71">
        <v>1803.49</v>
      </c>
      <c r="S562" s="62">
        <f t="shared" si="8"/>
        <v>55372.15</v>
      </c>
      <c r="T562" s="74">
        <v>44623.853001273099</v>
      </c>
    </row>
    <row r="563" spans="1:20" x14ac:dyDescent="0.25">
      <c r="A563" s="67" t="s">
        <v>393</v>
      </c>
      <c r="B563" s="67" t="s">
        <v>175</v>
      </c>
      <c r="C563" s="67" t="s">
        <v>167</v>
      </c>
      <c r="D563" s="67" t="s">
        <v>114</v>
      </c>
      <c r="E563" s="67" t="s">
        <v>120</v>
      </c>
      <c r="F563" s="67" t="s">
        <v>16</v>
      </c>
      <c r="G563" s="67" t="s">
        <v>13</v>
      </c>
      <c r="H563" s="67" t="s">
        <v>344</v>
      </c>
      <c r="I563">
        <v>5342</v>
      </c>
      <c r="J563" s="68">
        <v>2174755.91727708</v>
      </c>
      <c r="K563" s="69">
        <v>8525576.1012209393</v>
      </c>
      <c r="L563" s="70"/>
      <c r="M563" s="71">
        <v>0.25508609523356801</v>
      </c>
      <c r="N563" s="72">
        <v>23.37</v>
      </c>
      <c r="O563" s="73">
        <v>21.9678</v>
      </c>
      <c r="P563">
        <v>1362</v>
      </c>
      <c r="Q563" s="72">
        <v>29920.14</v>
      </c>
      <c r="R563" s="71">
        <v>-65.900000000000006</v>
      </c>
      <c r="S563" s="62">
        <f t="shared" si="8"/>
        <v>29854.239999999998</v>
      </c>
      <c r="T563" s="74">
        <v>44623.853001273099</v>
      </c>
    </row>
    <row r="564" spans="1:20" x14ac:dyDescent="0.25">
      <c r="A564" s="67" t="s">
        <v>393</v>
      </c>
      <c r="B564" s="67" t="s">
        <v>175</v>
      </c>
      <c r="C564" s="67" t="s">
        <v>168</v>
      </c>
      <c r="D564" s="67" t="s">
        <v>117</v>
      </c>
      <c r="E564" s="67" t="s">
        <v>120</v>
      </c>
      <c r="F564" s="67" t="s">
        <v>16</v>
      </c>
      <c r="G564" s="67" t="s">
        <v>13</v>
      </c>
      <c r="H564" s="67" t="s">
        <v>344</v>
      </c>
      <c r="I564">
        <v>9095</v>
      </c>
      <c r="J564" s="68">
        <v>2174755.91727708</v>
      </c>
      <c r="K564" s="69">
        <v>9354770.9723507408</v>
      </c>
      <c r="L564" s="70"/>
      <c r="M564" s="71">
        <v>0.23247559172799201</v>
      </c>
      <c r="N564" s="72">
        <v>28.22</v>
      </c>
      <c r="O564" s="73">
        <v>26.526800000000001</v>
      </c>
      <c r="P564">
        <v>2114</v>
      </c>
      <c r="Q564" s="72">
        <v>56077.66</v>
      </c>
      <c r="R564" s="71">
        <v>-450.94</v>
      </c>
      <c r="S564" s="62">
        <f t="shared" si="8"/>
        <v>55626.720000000001</v>
      </c>
      <c r="T564" s="74">
        <v>44623.853001273099</v>
      </c>
    </row>
    <row r="565" spans="1:20" x14ac:dyDescent="0.25">
      <c r="A565" s="67" t="s">
        <v>393</v>
      </c>
      <c r="B565" s="67" t="s">
        <v>175</v>
      </c>
      <c r="C565" s="67" t="s">
        <v>169</v>
      </c>
      <c r="D565" s="67" t="s">
        <v>114</v>
      </c>
      <c r="E565" s="67" t="s">
        <v>125</v>
      </c>
      <c r="F565" s="67" t="s">
        <v>16</v>
      </c>
      <c r="G565" s="67" t="s">
        <v>13</v>
      </c>
      <c r="H565" s="67" t="s">
        <v>344</v>
      </c>
      <c r="I565">
        <v>3216</v>
      </c>
      <c r="J565" s="68">
        <v>2174755.91727708</v>
      </c>
      <c r="K565" s="69">
        <v>8525576.1012209393</v>
      </c>
      <c r="L565" s="70"/>
      <c r="M565" s="71">
        <v>0.25508609523356801</v>
      </c>
      <c r="N565" s="72">
        <v>16.82</v>
      </c>
      <c r="O565" s="73">
        <v>15.8108</v>
      </c>
      <c r="P565">
        <v>820</v>
      </c>
      <c r="Q565" s="72">
        <v>12964.86</v>
      </c>
      <c r="R565" s="71">
        <v>205.53</v>
      </c>
      <c r="S565" s="62">
        <f t="shared" si="8"/>
        <v>13170.390000000001</v>
      </c>
      <c r="T565" s="74">
        <v>44623.853001273099</v>
      </c>
    </row>
    <row r="566" spans="1:20" x14ac:dyDescent="0.25">
      <c r="A566" s="67" t="s">
        <v>393</v>
      </c>
      <c r="B566" s="67" t="s">
        <v>175</v>
      </c>
      <c r="C566" s="67" t="s">
        <v>170</v>
      </c>
      <c r="D566" s="67" t="s">
        <v>117</v>
      </c>
      <c r="E566" s="67" t="s">
        <v>125</v>
      </c>
      <c r="F566" s="67" t="s">
        <v>16</v>
      </c>
      <c r="G566" s="67" t="s">
        <v>13</v>
      </c>
      <c r="H566" s="67" t="s">
        <v>344</v>
      </c>
      <c r="I566">
        <v>3899</v>
      </c>
      <c r="J566" s="68">
        <v>2174755.91727708</v>
      </c>
      <c r="K566" s="69">
        <v>9643512.5427239891</v>
      </c>
      <c r="L566" s="70"/>
      <c r="M566" s="71">
        <v>0.22551491561214701</v>
      </c>
      <c r="N566" s="72">
        <v>20.32</v>
      </c>
      <c r="O566" s="73">
        <v>19.1008</v>
      </c>
      <c r="P566">
        <v>879</v>
      </c>
      <c r="Q566" s="72">
        <v>16789.599999999999</v>
      </c>
      <c r="R566" s="71">
        <v>76.41</v>
      </c>
      <c r="S566" s="62">
        <f t="shared" si="8"/>
        <v>16866.009999999998</v>
      </c>
      <c r="T566" s="74">
        <v>44623.853001273099</v>
      </c>
    </row>
    <row r="567" spans="1:20" x14ac:dyDescent="0.25">
      <c r="A567" s="67" t="s">
        <v>394</v>
      </c>
      <c r="B567" s="67" t="s">
        <v>175</v>
      </c>
      <c r="C567" s="67" t="s">
        <v>164</v>
      </c>
      <c r="D567" s="67" t="s">
        <v>114</v>
      </c>
      <c r="E567" s="67" t="s">
        <v>115</v>
      </c>
      <c r="F567" s="67" t="s">
        <v>16</v>
      </c>
      <c r="G567" s="67" t="s">
        <v>13</v>
      </c>
      <c r="H567" s="67" t="s">
        <v>344</v>
      </c>
      <c r="I567">
        <v>48535</v>
      </c>
      <c r="J567" s="68">
        <v>13398.621993636099</v>
      </c>
      <c r="K567" s="69">
        <v>9638978.7935049701</v>
      </c>
      <c r="L567" s="70"/>
      <c r="M567" s="71">
        <v>1.3900458005639E-3</v>
      </c>
      <c r="N567" s="72">
        <v>2.0099999999999998</v>
      </c>
      <c r="O567" s="73">
        <v>1.894425</v>
      </c>
      <c r="P567">
        <v>67</v>
      </c>
      <c r="Q567" s="72">
        <v>126.93</v>
      </c>
      <c r="R567" s="71">
        <v>3.8</v>
      </c>
      <c r="S567" s="62">
        <f t="shared" si="8"/>
        <v>130.73000000000002</v>
      </c>
      <c r="T567" s="74">
        <v>44623.853001273099</v>
      </c>
    </row>
    <row r="568" spans="1:20" x14ac:dyDescent="0.25">
      <c r="A568" s="67" t="s">
        <v>394</v>
      </c>
      <c r="B568" s="67" t="s">
        <v>175</v>
      </c>
      <c r="C568" s="67" t="s">
        <v>165</v>
      </c>
      <c r="D568" s="67" t="s">
        <v>162</v>
      </c>
      <c r="E568" s="67" t="s">
        <v>115</v>
      </c>
      <c r="F568" s="67" t="s">
        <v>16</v>
      </c>
      <c r="G568" s="67" t="s">
        <v>13</v>
      </c>
      <c r="H568" s="67" t="s">
        <v>344</v>
      </c>
      <c r="I568">
        <v>58539</v>
      </c>
      <c r="J568" s="68">
        <v>13398.621993636099</v>
      </c>
      <c r="K568" s="69">
        <v>3448004.9297914202</v>
      </c>
      <c r="L568" s="70"/>
      <c r="M568" s="71">
        <v>3.8859056951657599E-3</v>
      </c>
      <c r="N568" s="72">
        <v>0.73</v>
      </c>
      <c r="O568" s="73">
        <v>0.688025</v>
      </c>
      <c r="P568">
        <v>227</v>
      </c>
      <c r="Q568" s="72">
        <v>156.18</v>
      </c>
      <c r="R568" s="71">
        <v>4.83</v>
      </c>
      <c r="S568" s="62">
        <f t="shared" si="8"/>
        <v>161.01000000000002</v>
      </c>
      <c r="T568" s="74">
        <v>44623.853001273099</v>
      </c>
    </row>
    <row r="569" spans="1:20" x14ac:dyDescent="0.25">
      <c r="A569" s="67" t="s">
        <v>394</v>
      </c>
      <c r="B569" s="67" t="s">
        <v>175</v>
      </c>
      <c r="C569" s="67" t="s">
        <v>166</v>
      </c>
      <c r="D569" s="67" t="s">
        <v>117</v>
      </c>
      <c r="E569" s="67" t="s">
        <v>115</v>
      </c>
      <c r="F569" s="67" t="s">
        <v>16</v>
      </c>
      <c r="G569" s="67" t="s">
        <v>13</v>
      </c>
      <c r="H569" s="67" t="s">
        <v>344</v>
      </c>
      <c r="I569">
        <v>125389</v>
      </c>
      <c r="J569" s="68">
        <v>13398.621993636099</v>
      </c>
      <c r="K569" s="69">
        <v>9643512.5427239891</v>
      </c>
      <c r="L569" s="70"/>
      <c r="M569" s="71">
        <v>1.3893922918932001E-3</v>
      </c>
      <c r="N569" s="72">
        <v>2.0099999999999998</v>
      </c>
      <c r="O569" s="73">
        <v>1.894425</v>
      </c>
      <c r="P569">
        <v>174</v>
      </c>
      <c r="Q569" s="72">
        <v>329.63</v>
      </c>
      <c r="R569" s="71">
        <v>9.4700000000000006</v>
      </c>
      <c r="S569" s="62">
        <f t="shared" si="8"/>
        <v>339.1</v>
      </c>
      <c r="T569" s="74">
        <v>44623.853001273099</v>
      </c>
    </row>
    <row r="570" spans="1:20" x14ac:dyDescent="0.25">
      <c r="A570" s="67" t="s">
        <v>394</v>
      </c>
      <c r="B570" s="67" t="s">
        <v>175</v>
      </c>
      <c r="C570" s="67" t="s">
        <v>167</v>
      </c>
      <c r="D570" s="67" t="s">
        <v>114</v>
      </c>
      <c r="E570" s="67" t="s">
        <v>120</v>
      </c>
      <c r="F570" s="67" t="s">
        <v>16</v>
      </c>
      <c r="G570" s="67" t="s">
        <v>13</v>
      </c>
      <c r="H570" s="67" t="s">
        <v>344</v>
      </c>
      <c r="I570">
        <v>5342</v>
      </c>
      <c r="J570" s="68">
        <v>13398.621993636099</v>
      </c>
      <c r="K570" s="69">
        <v>8525576.1012209393</v>
      </c>
      <c r="L570" s="70"/>
      <c r="M570" s="71">
        <v>1.5715796603724299E-3</v>
      </c>
      <c r="N570" s="72">
        <v>23.37</v>
      </c>
      <c r="O570" s="73">
        <v>21.9678</v>
      </c>
      <c r="P570">
        <v>8</v>
      </c>
      <c r="Q570" s="72">
        <v>175.74</v>
      </c>
      <c r="R570" s="71">
        <v>0</v>
      </c>
      <c r="S570" s="62">
        <f t="shared" si="8"/>
        <v>175.74</v>
      </c>
      <c r="T570" s="74">
        <v>44623.853001273099</v>
      </c>
    </row>
    <row r="571" spans="1:20" x14ac:dyDescent="0.25">
      <c r="A571" s="67" t="s">
        <v>394</v>
      </c>
      <c r="B571" s="67" t="s">
        <v>175</v>
      </c>
      <c r="C571" s="67" t="s">
        <v>168</v>
      </c>
      <c r="D571" s="67" t="s">
        <v>117</v>
      </c>
      <c r="E571" s="67" t="s">
        <v>120</v>
      </c>
      <c r="F571" s="67" t="s">
        <v>16</v>
      </c>
      <c r="G571" s="67" t="s">
        <v>13</v>
      </c>
      <c r="H571" s="67" t="s">
        <v>344</v>
      </c>
      <c r="I571">
        <v>9095</v>
      </c>
      <c r="J571" s="68">
        <v>13398.621993636099</v>
      </c>
      <c r="K571" s="69">
        <v>9354770.9723507408</v>
      </c>
      <c r="L571" s="70"/>
      <c r="M571" s="71">
        <v>1.43227685992928E-3</v>
      </c>
      <c r="N571" s="72">
        <v>28.22</v>
      </c>
      <c r="O571" s="73">
        <v>26.526800000000001</v>
      </c>
      <c r="P571">
        <v>13</v>
      </c>
      <c r="Q571" s="72">
        <v>344.85</v>
      </c>
      <c r="R571" s="71">
        <v>0</v>
      </c>
      <c r="S571" s="62">
        <f t="shared" si="8"/>
        <v>344.85</v>
      </c>
      <c r="T571" s="74">
        <v>44623.853001273099</v>
      </c>
    </row>
    <row r="572" spans="1:20" x14ac:dyDescent="0.25">
      <c r="A572" s="67" t="s">
        <v>394</v>
      </c>
      <c r="B572" s="67" t="s">
        <v>175</v>
      </c>
      <c r="C572" s="67" t="s">
        <v>169</v>
      </c>
      <c r="D572" s="67" t="s">
        <v>114</v>
      </c>
      <c r="E572" s="67" t="s">
        <v>125</v>
      </c>
      <c r="F572" s="67" t="s">
        <v>16</v>
      </c>
      <c r="G572" s="67" t="s">
        <v>13</v>
      </c>
      <c r="H572" s="67" t="s">
        <v>344</v>
      </c>
      <c r="I572">
        <v>3216</v>
      </c>
      <c r="J572" s="68">
        <v>13398.621993636099</v>
      </c>
      <c r="K572" s="69">
        <v>8525576.1012209393</v>
      </c>
      <c r="L572" s="70"/>
      <c r="M572" s="71">
        <v>1.5715796603724299E-3</v>
      </c>
      <c r="N572" s="72">
        <v>16.82</v>
      </c>
      <c r="O572" s="73">
        <v>15.8108</v>
      </c>
      <c r="P572">
        <v>5</v>
      </c>
      <c r="Q572" s="72">
        <v>79.05</v>
      </c>
      <c r="R572" s="71">
        <v>0</v>
      </c>
      <c r="S572" s="62">
        <f t="shared" si="8"/>
        <v>79.05</v>
      </c>
      <c r="T572" s="74">
        <v>44623.853001273099</v>
      </c>
    </row>
    <row r="573" spans="1:20" x14ac:dyDescent="0.25">
      <c r="A573" s="67" t="s">
        <v>394</v>
      </c>
      <c r="B573" s="67" t="s">
        <v>175</v>
      </c>
      <c r="C573" s="67" t="s">
        <v>170</v>
      </c>
      <c r="D573" s="67" t="s">
        <v>117</v>
      </c>
      <c r="E573" s="67" t="s">
        <v>125</v>
      </c>
      <c r="F573" s="67" t="s">
        <v>16</v>
      </c>
      <c r="G573" s="67" t="s">
        <v>13</v>
      </c>
      <c r="H573" s="67" t="s">
        <v>344</v>
      </c>
      <c r="I573">
        <v>3899</v>
      </c>
      <c r="J573" s="68">
        <v>13398.621993636099</v>
      </c>
      <c r="K573" s="69">
        <v>9643512.5427239891</v>
      </c>
      <c r="L573" s="70"/>
      <c r="M573" s="71">
        <v>1.3893922918932001E-3</v>
      </c>
      <c r="N573" s="72">
        <v>20.32</v>
      </c>
      <c r="O573" s="73">
        <v>19.1008</v>
      </c>
      <c r="P573">
        <v>5</v>
      </c>
      <c r="Q573" s="72">
        <v>95.5</v>
      </c>
      <c r="R573" s="71">
        <v>0</v>
      </c>
      <c r="S573" s="62">
        <f t="shared" si="8"/>
        <v>95.5</v>
      </c>
      <c r="T573" s="74">
        <v>44623.853001273099</v>
      </c>
    </row>
    <row r="574" spans="1:20" x14ac:dyDescent="0.25">
      <c r="A574" s="67" t="s">
        <v>395</v>
      </c>
      <c r="B574" s="67" t="s">
        <v>175</v>
      </c>
      <c r="C574" s="67" t="s">
        <v>164</v>
      </c>
      <c r="D574" s="67" t="s">
        <v>114</v>
      </c>
      <c r="E574" s="67" t="s">
        <v>115</v>
      </c>
      <c r="F574" s="67" t="s">
        <v>16</v>
      </c>
      <c r="G574" s="67" t="s">
        <v>128</v>
      </c>
      <c r="H574" s="67" t="s">
        <v>344</v>
      </c>
      <c r="I574">
        <v>48535</v>
      </c>
      <c r="J574" s="68">
        <v>25.328207927478399</v>
      </c>
      <c r="K574" s="69"/>
      <c r="L574" s="70"/>
      <c r="M574" s="71"/>
      <c r="N574" s="72">
        <v>2.0099999999999998</v>
      </c>
      <c r="O574" s="73">
        <v>1.894425</v>
      </c>
      <c r="Q574" s="72">
        <v>0</v>
      </c>
      <c r="R574" s="71">
        <v>0</v>
      </c>
      <c r="S574" s="62">
        <f t="shared" si="8"/>
        <v>0</v>
      </c>
      <c r="T574" s="74">
        <v>44623.853001273099</v>
      </c>
    </row>
    <row r="575" spans="1:20" x14ac:dyDescent="0.25">
      <c r="A575" s="67" t="s">
        <v>395</v>
      </c>
      <c r="B575" s="67" t="s">
        <v>175</v>
      </c>
      <c r="C575" s="67" t="s">
        <v>165</v>
      </c>
      <c r="D575" s="67" t="s">
        <v>162</v>
      </c>
      <c r="E575" s="67" t="s">
        <v>115</v>
      </c>
      <c r="F575" s="67" t="s">
        <v>16</v>
      </c>
      <c r="G575" s="67" t="s">
        <v>13</v>
      </c>
      <c r="H575" s="67" t="s">
        <v>344</v>
      </c>
      <c r="I575">
        <v>58539</v>
      </c>
      <c r="J575" s="68">
        <v>25.328207927478399</v>
      </c>
      <c r="K575" s="69">
        <v>3448004.9297914202</v>
      </c>
      <c r="L575" s="70"/>
      <c r="M575" s="71">
        <v>7.3457574577802497E-6</v>
      </c>
      <c r="N575" s="72">
        <v>0.73</v>
      </c>
      <c r="O575" s="73">
        <v>0.688025</v>
      </c>
      <c r="P575">
        <v>0</v>
      </c>
      <c r="Q575" s="72">
        <v>0</v>
      </c>
      <c r="R575" s="71">
        <v>0</v>
      </c>
      <c r="S575" s="62">
        <f t="shared" si="8"/>
        <v>0</v>
      </c>
      <c r="T575" s="74">
        <v>44623.853001273099</v>
      </c>
    </row>
    <row r="576" spans="1:20" x14ac:dyDescent="0.25">
      <c r="A576" s="67" t="s">
        <v>395</v>
      </c>
      <c r="B576" s="67" t="s">
        <v>175</v>
      </c>
      <c r="C576" s="67" t="s">
        <v>166</v>
      </c>
      <c r="D576" s="67" t="s">
        <v>117</v>
      </c>
      <c r="E576" s="67" t="s">
        <v>115</v>
      </c>
      <c r="F576" s="67" t="s">
        <v>16</v>
      </c>
      <c r="G576" s="67" t="s">
        <v>13</v>
      </c>
      <c r="H576" s="67" t="s">
        <v>344</v>
      </c>
      <c r="I576">
        <v>125389</v>
      </c>
      <c r="J576" s="68">
        <v>25.328207927478399</v>
      </c>
      <c r="K576" s="69">
        <v>9643512.5427239891</v>
      </c>
      <c r="L576" s="70"/>
      <c r="M576" s="71">
        <v>2.62645045726502E-6</v>
      </c>
      <c r="N576" s="72">
        <v>2.0099999999999998</v>
      </c>
      <c r="O576" s="73">
        <v>1.894425</v>
      </c>
      <c r="P576">
        <v>0</v>
      </c>
      <c r="Q576" s="72">
        <v>0</v>
      </c>
      <c r="R576" s="71">
        <v>0</v>
      </c>
      <c r="S576" s="62">
        <f t="shared" si="8"/>
        <v>0</v>
      </c>
      <c r="T576" s="74">
        <v>44623.853001273099</v>
      </c>
    </row>
    <row r="577" spans="1:20" x14ac:dyDescent="0.25">
      <c r="A577" s="67" t="s">
        <v>395</v>
      </c>
      <c r="B577" s="67" t="s">
        <v>175</v>
      </c>
      <c r="C577" s="67" t="s">
        <v>167</v>
      </c>
      <c r="D577" s="67" t="s">
        <v>114</v>
      </c>
      <c r="E577" s="67" t="s">
        <v>120</v>
      </c>
      <c r="F577" s="67" t="s">
        <v>16</v>
      </c>
      <c r="G577" s="67" t="s">
        <v>128</v>
      </c>
      <c r="H577" s="67" t="s">
        <v>344</v>
      </c>
      <c r="I577">
        <v>5342</v>
      </c>
      <c r="J577" s="68">
        <v>25.328207927478399</v>
      </c>
      <c r="K577" s="69"/>
      <c r="L577" s="70"/>
      <c r="M577" s="71"/>
      <c r="N577" s="72">
        <v>23.37</v>
      </c>
      <c r="O577" s="73">
        <v>21.9678</v>
      </c>
      <c r="Q577" s="72">
        <v>0</v>
      </c>
      <c r="R577" s="71">
        <v>0</v>
      </c>
      <c r="S577" s="62">
        <f t="shared" si="8"/>
        <v>0</v>
      </c>
      <c r="T577" s="74">
        <v>44623.853001273099</v>
      </c>
    </row>
    <row r="578" spans="1:20" x14ac:dyDescent="0.25">
      <c r="A578" s="67" t="s">
        <v>395</v>
      </c>
      <c r="B578" s="67" t="s">
        <v>175</v>
      </c>
      <c r="C578" s="67" t="s">
        <v>168</v>
      </c>
      <c r="D578" s="67" t="s">
        <v>117</v>
      </c>
      <c r="E578" s="67" t="s">
        <v>120</v>
      </c>
      <c r="F578" s="67" t="s">
        <v>16</v>
      </c>
      <c r="G578" s="67" t="s">
        <v>13</v>
      </c>
      <c r="H578" s="67" t="s">
        <v>344</v>
      </c>
      <c r="I578">
        <v>9095</v>
      </c>
      <c r="J578" s="68">
        <v>25.328207927478399</v>
      </c>
      <c r="K578" s="69">
        <v>9354770.9723507408</v>
      </c>
      <c r="L578" s="70"/>
      <c r="M578" s="71">
        <v>2.70751769362813E-6</v>
      </c>
      <c r="N578" s="72">
        <v>28.22</v>
      </c>
      <c r="O578" s="73">
        <v>26.526800000000001</v>
      </c>
      <c r="P578">
        <v>0</v>
      </c>
      <c r="Q578" s="72">
        <v>0</v>
      </c>
      <c r="R578" s="71">
        <v>0</v>
      </c>
      <c r="S578" s="62">
        <f t="shared" si="8"/>
        <v>0</v>
      </c>
      <c r="T578" s="74">
        <v>44623.853001273099</v>
      </c>
    </row>
    <row r="579" spans="1:20" x14ac:dyDescent="0.25">
      <c r="A579" s="67" t="s">
        <v>395</v>
      </c>
      <c r="B579" s="67" t="s">
        <v>175</v>
      </c>
      <c r="C579" s="67" t="s">
        <v>169</v>
      </c>
      <c r="D579" s="67" t="s">
        <v>114</v>
      </c>
      <c r="E579" s="67" t="s">
        <v>125</v>
      </c>
      <c r="F579" s="67" t="s">
        <v>16</v>
      </c>
      <c r="G579" s="67" t="s">
        <v>128</v>
      </c>
      <c r="H579" s="67" t="s">
        <v>344</v>
      </c>
      <c r="I579">
        <v>3216</v>
      </c>
      <c r="J579" s="68">
        <v>25.328207927478399</v>
      </c>
      <c r="K579" s="69"/>
      <c r="L579" s="70"/>
      <c r="M579" s="71"/>
      <c r="N579" s="72">
        <v>16.82</v>
      </c>
      <c r="O579" s="73">
        <v>15.8108</v>
      </c>
      <c r="Q579" s="72">
        <v>0</v>
      </c>
      <c r="R579" s="71">
        <v>0</v>
      </c>
      <c r="S579" s="62">
        <f t="shared" ref="S579:S642" si="9">SUM(Q579:R579)</f>
        <v>0</v>
      </c>
      <c r="T579" s="74">
        <v>44623.853001273099</v>
      </c>
    </row>
    <row r="580" spans="1:20" x14ac:dyDescent="0.25">
      <c r="A580" s="67" t="s">
        <v>395</v>
      </c>
      <c r="B580" s="67" t="s">
        <v>175</v>
      </c>
      <c r="C580" s="67" t="s">
        <v>170</v>
      </c>
      <c r="D580" s="67" t="s">
        <v>117</v>
      </c>
      <c r="E580" s="67" t="s">
        <v>125</v>
      </c>
      <c r="F580" s="67" t="s">
        <v>16</v>
      </c>
      <c r="G580" s="67" t="s">
        <v>13</v>
      </c>
      <c r="H580" s="67" t="s">
        <v>344</v>
      </c>
      <c r="I580">
        <v>3899</v>
      </c>
      <c r="J580" s="68">
        <v>25.328207927478399</v>
      </c>
      <c r="K580" s="69">
        <v>9643512.5427239891</v>
      </c>
      <c r="L580" s="70"/>
      <c r="M580" s="71">
        <v>2.62645045726502E-6</v>
      </c>
      <c r="N580" s="72">
        <v>20.32</v>
      </c>
      <c r="O580" s="73">
        <v>19.1008</v>
      </c>
      <c r="P580">
        <v>0</v>
      </c>
      <c r="Q580" s="72">
        <v>0</v>
      </c>
      <c r="R580" s="71">
        <v>0</v>
      </c>
      <c r="S580" s="62">
        <f t="shared" si="9"/>
        <v>0</v>
      </c>
      <c r="T580" s="74">
        <v>44623.853001273099</v>
      </c>
    </row>
    <row r="581" spans="1:20" x14ac:dyDescent="0.25">
      <c r="A581" s="67" t="s">
        <v>396</v>
      </c>
      <c r="B581" s="67" t="s">
        <v>176</v>
      </c>
      <c r="C581" s="67" t="s">
        <v>177</v>
      </c>
      <c r="D581" s="67" t="s">
        <v>153</v>
      </c>
      <c r="E581" s="67" t="s">
        <v>115</v>
      </c>
      <c r="F581" s="67" t="s">
        <v>19</v>
      </c>
      <c r="G581" s="67" t="s">
        <v>128</v>
      </c>
      <c r="H581" s="67" t="s">
        <v>344</v>
      </c>
      <c r="I581">
        <v>53151</v>
      </c>
      <c r="J581" s="68">
        <v>297353.16106859699</v>
      </c>
      <c r="K581" s="69"/>
      <c r="L581" s="70"/>
      <c r="M581" s="71"/>
      <c r="N581" s="72">
        <v>1.71</v>
      </c>
      <c r="O581" s="73">
        <v>1.611675</v>
      </c>
      <c r="Q581" s="72">
        <v>0</v>
      </c>
      <c r="R581" s="71">
        <v>0</v>
      </c>
      <c r="S581" s="62">
        <f t="shared" si="9"/>
        <v>0</v>
      </c>
      <c r="T581" s="74">
        <v>44623.853001273099</v>
      </c>
    </row>
    <row r="582" spans="1:20" x14ac:dyDescent="0.25">
      <c r="A582" s="67" t="s">
        <v>396</v>
      </c>
      <c r="B582" s="67" t="s">
        <v>176</v>
      </c>
      <c r="C582" s="67" t="s">
        <v>178</v>
      </c>
      <c r="D582" s="67" t="s">
        <v>179</v>
      </c>
      <c r="E582" s="67" t="s">
        <v>115</v>
      </c>
      <c r="F582" s="67" t="s">
        <v>19</v>
      </c>
      <c r="G582" s="67" t="s">
        <v>13</v>
      </c>
      <c r="H582" s="67" t="s">
        <v>344</v>
      </c>
      <c r="I582">
        <v>40545</v>
      </c>
      <c r="J582" s="68">
        <v>297353.16106859699</v>
      </c>
      <c r="K582" s="69">
        <v>9830358.7326049991</v>
      </c>
      <c r="L582" s="70"/>
      <c r="M582" s="71">
        <v>3.0248454726514301E-2</v>
      </c>
      <c r="N582" s="72">
        <v>2.02</v>
      </c>
      <c r="O582" s="73">
        <v>1.90385</v>
      </c>
      <c r="P582">
        <v>1226</v>
      </c>
      <c r="Q582" s="72">
        <v>2334.12</v>
      </c>
      <c r="R582" s="71">
        <v>47.6</v>
      </c>
      <c r="S582" s="62">
        <f t="shared" si="9"/>
        <v>2381.7199999999998</v>
      </c>
      <c r="T582" s="74">
        <v>44623.853001273099</v>
      </c>
    </row>
    <row r="583" spans="1:20" x14ac:dyDescent="0.25">
      <c r="A583" s="67" t="s">
        <v>396</v>
      </c>
      <c r="B583" s="67" t="s">
        <v>176</v>
      </c>
      <c r="C583" s="67" t="s">
        <v>397</v>
      </c>
      <c r="D583" s="67" t="s">
        <v>117</v>
      </c>
      <c r="E583" s="67" t="s">
        <v>115</v>
      </c>
      <c r="F583" s="67" t="s">
        <v>19</v>
      </c>
      <c r="G583" s="67" t="s">
        <v>13</v>
      </c>
      <c r="H583" s="67" t="s">
        <v>344</v>
      </c>
      <c r="I583">
        <v>127739</v>
      </c>
      <c r="J583" s="68">
        <v>297353.16106859699</v>
      </c>
      <c r="K583" s="69">
        <v>9830763.9839318395</v>
      </c>
      <c r="L583" s="70"/>
      <c r="M583" s="71">
        <v>3.0247207801409302E-2</v>
      </c>
      <c r="N583" s="72">
        <v>2.02</v>
      </c>
      <c r="O583" s="73">
        <v>1.90385</v>
      </c>
      <c r="P583">
        <v>3863</v>
      </c>
      <c r="Q583" s="72">
        <v>7354.57</v>
      </c>
      <c r="R583" s="71">
        <v>207.51</v>
      </c>
      <c r="S583" s="62">
        <f t="shared" si="9"/>
        <v>7562.08</v>
      </c>
      <c r="T583" s="74">
        <v>44623.853001273099</v>
      </c>
    </row>
    <row r="584" spans="1:20" x14ac:dyDescent="0.25">
      <c r="A584" s="67" t="s">
        <v>396</v>
      </c>
      <c r="B584" s="67" t="s">
        <v>176</v>
      </c>
      <c r="C584" s="67" t="s">
        <v>398</v>
      </c>
      <c r="D584" s="67" t="s">
        <v>114</v>
      </c>
      <c r="E584" s="67" t="s">
        <v>120</v>
      </c>
      <c r="F584" s="67" t="s">
        <v>19</v>
      </c>
      <c r="G584" s="67" t="s">
        <v>13</v>
      </c>
      <c r="H584" s="67" t="s">
        <v>344</v>
      </c>
      <c r="I584">
        <v>4515</v>
      </c>
      <c r="J584" s="68">
        <v>297353.16106859699</v>
      </c>
      <c r="K584" s="69">
        <v>9830358.7326049991</v>
      </c>
      <c r="L584" s="70"/>
      <c r="M584" s="71">
        <v>3.0248454726514301E-2</v>
      </c>
      <c r="N584" s="72">
        <v>33.31</v>
      </c>
      <c r="O584" s="73">
        <v>31.311399999999999</v>
      </c>
      <c r="P584">
        <v>136</v>
      </c>
      <c r="Q584" s="72">
        <v>4258.3500000000004</v>
      </c>
      <c r="R584" s="71">
        <v>-62.62</v>
      </c>
      <c r="S584" s="62">
        <f t="shared" si="9"/>
        <v>4195.7300000000005</v>
      </c>
      <c r="T584" s="74">
        <v>44623.853001273099</v>
      </c>
    </row>
    <row r="585" spans="1:20" x14ac:dyDescent="0.25">
      <c r="A585" s="67" t="s">
        <v>396</v>
      </c>
      <c r="B585" s="67" t="s">
        <v>176</v>
      </c>
      <c r="C585" s="67" t="s">
        <v>399</v>
      </c>
      <c r="D585" s="67" t="s">
        <v>122</v>
      </c>
      <c r="E585" s="67" t="s">
        <v>120</v>
      </c>
      <c r="F585" s="67" t="s">
        <v>19</v>
      </c>
      <c r="G585" s="67" t="s">
        <v>128</v>
      </c>
      <c r="H585" s="67" t="s">
        <v>344</v>
      </c>
      <c r="I585">
        <v>7946</v>
      </c>
      <c r="J585" s="68">
        <v>297353.16106859699</v>
      </c>
      <c r="K585" s="69"/>
      <c r="L585" s="70"/>
      <c r="M585" s="71"/>
      <c r="N585" s="72">
        <v>21.28</v>
      </c>
      <c r="O585" s="73">
        <v>20.0032</v>
      </c>
      <c r="Q585" s="72">
        <v>0</v>
      </c>
      <c r="R585" s="71">
        <v>0</v>
      </c>
      <c r="S585" s="62">
        <f t="shared" si="9"/>
        <v>0</v>
      </c>
      <c r="T585" s="74">
        <v>44623.853001273099</v>
      </c>
    </row>
    <row r="586" spans="1:20" x14ac:dyDescent="0.25">
      <c r="A586" s="67" t="s">
        <v>396</v>
      </c>
      <c r="B586" s="67" t="s">
        <v>176</v>
      </c>
      <c r="C586" s="67" t="s">
        <v>180</v>
      </c>
      <c r="D586" s="67" t="s">
        <v>153</v>
      </c>
      <c r="E586" s="67" t="s">
        <v>125</v>
      </c>
      <c r="F586" s="67" t="s">
        <v>19</v>
      </c>
      <c r="G586" s="67" t="s">
        <v>128</v>
      </c>
      <c r="H586" s="67" t="s">
        <v>344</v>
      </c>
      <c r="I586">
        <v>4008</v>
      </c>
      <c r="J586" s="68">
        <v>297353.16106859699</v>
      </c>
      <c r="K586" s="69"/>
      <c r="L586" s="70"/>
      <c r="M586" s="71"/>
      <c r="N586" s="72">
        <v>22.1</v>
      </c>
      <c r="O586" s="73">
        <v>20.774000000000001</v>
      </c>
      <c r="Q586" s="72">
        <v>0</v>
      </c>
      <c r="R586" s="71">
        <v>0</v>
      </c>
      <c r="S586" s="62">
        <f t="shared" si="9"/>
        <v>0</v>
      </c>
      <c r="T586" s="74">
        <v>44623.853001273099</v>
      </c>
    </row>
    <row r="587" spans="1:20" x14ac:dyDescent="0.25">
      <c r="A587" s="67" t="s">
        <v>396</v>
      </c>
      <c r="B587" s="67" t="s">
        <v>176</v>
      </c>
      <c r="C587" s="67" t="s">
        <v>181</v>
      </c>
      <c r="D587" s="67" t="s">
        <v>117</v>
      </c>
      <c r="E587" s="67" t="s">
        <v>125</v>
      </c>
      <c r="F587" s="67" t="s">
        <v>19</v>
      </c>
      <c r="G587" s="67" t="s">
        <v>13</v>
      </c>
      <c r="H587" s="67" t="s">
        <v>344</v>
      </c>
      <c r="I587">
        <v>3745</v>
      </c>
      <c r="J587" s="68">
        <v>297353.16106859699</v>
      </c>
      <c r="K587" s="69">
        <v>9830763.9839318395</v>
      </c>
      <c r="L587" s="70"/>
      <c r="M587" s="71">
        <v>3.0247207801409302E-2</v>
      </c>
      <c r="N587" s="72">
        <v>26.29</v>
      </c>
      <c r="O587" s="73">
        <v>24.712599999999998</v>
      </c>
      <c r="P587">
        <v>113</v>
      </c>
      <c r="Q587" s="72">
        <v>2792.52</v>
      </c>
      <c r="R587" s="71">
        <v>24.71</v>
      </c>
      <c r="S587" s="62">
        <f t="shared" si="9"/>
        <v>2817.23</v>
      </c>
      <c r="T587" s="74">
        <v>44623.853001273099</v>
      </c>
    </row>
    <row r="588" spans="1:20" x14ac:dyDescent="0.25">
      <c r="A588" s="67" t="s">
        <v>400</v>
      </c>
      <c r="B588" s="67" t="s">
        <v>176</v>
      </c>
      <c r="C588" s="67" t="s">
        <v>177</v>
      </c>
      <c r="D588" s="67" t="s">
        <v>153</v>
      </c>
      <c r="E588" s="67" t="s">
        <v>115</v>
      </c>
      <c r="F588" s="67" t="s">
        <v>19</v>
      </c>
      <c r="G588" s="67" t="s">
        <v>128</v>
      </c>
      <c r="H588" s="67" t="s">
        <v>344</v>
      </c>
      <c r="I588">
        <v>53151</v>
      </c>
      <c r="J588" s="68">
        <v>394132.243559492</v>
      </c>
      <c r="K588" s="69"/>
      <c r="L588" s="70"/>
      <c r="M588" s="71"/>
      <c r="N588" s="72">
        <v>1.71</v>
      </c>
      <c r="O588" s="73">
        <v>1.611675</v>
      </c>
      <c r="Q588" s="72">
        <v>0</v>
      </c>
      <c r="R588" s="71">
        <v>0</v>
      </c>
      <c r="S588" s="62">
        <f t="shared" si="9"/>
        <v>0</v>
      </c>
      <c r="T588" s="74">
        <v>44623.853001273099</v>
      </c>
    </row>
    <row r="589" spans="1:20" x14ac:dyDescent="0.25">
      <c r="A589" s="67" t="s">
        <v>400</v>
      </c>
      <c r="B589" s="67" t="s">
        <v>176</v>
      </c>
      <c r="C589" s="67" t="s">
        <v>178</v>
      </c>
      <c r="D589" s="67" t="s">
        <v>179</v>
      </c>
      <c r="E589" s="67" t="s">
        <v>115</v>
      </c>
      <c r="F589" s="67" t="s">
        <v>19</v>
      </c>
      <c r="G589" s="67" t="s">
        <v>13</v>
      </c>
      <c r="H589" s="67" t="s">
        <v>344</v>
      </c>
      <c r="I589">
        <v>40545</v>
      </c>
      <c r="J589" s="68">
        <v>394132.243559492</v>
      </c>
      <c r="K589" s="69">
        <v>9830358.7326049991</v>
      </c>
      <c r="L589" s="70"/>
      <c r="M589" s="71">
        <v>4.0093373424130198E-2</v>
      </c>
      <c r="N589" s="72">
        <v>2.02</v>
      </c>
      <c r="O589" s="73">
        <v>1.90385</v>
      </c>
      <c r="P589">
        <v>1625</v>
      </c>
      <c r="Q589" s="72">
        <v>3093.76</v>
      </c>
      <c r="R589" s="71">
        <v>62.83</v>
      </c>
      <c r="S589" s="62">
        <f t="shared" si="9"/>
        <v>3156.59</v>
      </c>
      <c r="T589" s="74">
        <v>44623.853001273099</v>
      </c>
    </row>
    <row r="590" spans="1:20" x14ac:dyDescent="0.25">
      <c r="A590" s="67" t="s">
        <v>400</v>
      </c>
      <c r="B590" s="67" t="s">
        <v>176</v>
      </c>
      <c r="C590" s="67" t="s">
        <v>397</v>
      </c>
      <c r="D590" s="67" t="s">
        <v>117</v>
      </c>
      <c r="E590" s="67" t="s">
        <v>115</v>
      </c>
      <c r="F590" s="67" t="s">
        <v>19</v>
      </c>
      <c r="G590" s="67" t="s">
        <v>13</v>
      </c>
      <c r="H590" s="67" t="s">
        <v>344</v>
      </c>
      <c r="I590">
        <v>127739</v>
      </c>
      <c r="J590" s="68">
        <v>394132.243559492</v>
      </c>
      <c r="K590" s="69">
        <v>9830763.9839318395</v>
      </c>
      <c r="L590" s="70"/>
      <c r="M590" s="71">
        <v>4.0091720664201899E-2</v>
      </c>
      <c r="N590" s="72">
        <v>2.02</v>
      </c>
      <c r="O590" s="73">
        <v>1.90385</v>
      </c>
      <c r="P590">
        <v>5121</v>
      </c>
      <c r="Q590" s="72">
        <v>9749.6200000000008</v>
      </c>
      <c r="R590" s="71">
        <v>274.14999999999998</v>
      </c>
      <c r="S590" s="62">
        <f t="shared" si="9"/>
        <v>10023.77</v>
      </c>
      <c r="T590" s="74">
        <v>44623.853001273099</v>
      </c>
    </row>
    <row r="591" spans="1:20" x14ac:dyDescent="0.25">
      <c r="A591" s="67" t="s">
        <v>400</v>
      </c>
      <c r="B591" s="67" t="s">
        <v>176</v>
      </c>
      <c r="C591" s="67" t="s">
        <v>398</v>
      </c>
      <c r="D591" s="67" t="s">
        <v>114</v>
      </c>
      <c r="E591" s="67" t="s">
        <v>120</v>
      </c>
      <c r="F591" s="67" t="s">
        <v>19</v>
      </c>
      <c r="G591" s="67" t="s">
        <v>13</v>
      </c>
      <c r="H591" s="67" t="s">
        <v>344</v>
      </c>
      <c r="I591">
        <v>4515</v>
      </c>
      <c r="J591" s="68">
        <v>394132.243559492</v>
      </c>
      <c r="K591" s="69">
        <v>9830358.7326049991</v>
      </c>
      <c r="L591" s="70"/>
      <c r="M591" s="71">
        <v>4.0093373424130198E-2</v>
      </c>
      <c r="N591" s="72">
        <v>33.31</v>
      </c>
      <c r="O591" s="73">
        <v>31.311399999999999</v>
      </c>
      <c r="P591">
        <v>181</v>
      </c>
      <c r="Q591" s="72">
        <v>5667.36</v>
      </c>
      <c r="R591" s="71">
        <v>-31.32</v>
      </c>
      <c r="S591" s="62">
        <f t="shared" si="9"/>
        <v>5636.04</v>
      </c>
      <c r="T591" s="74">
        <v>44623.853001273099</v>
      </c>
    </row>
    <row r="592" spans="1:20" x14ac:dyDescent="0.25">
      <c r="A592" s="67" t="s">
        <v>400</v>
      </c>
      <c r="B592" s="67" t="s">
        <v>176</v>
      </c>
      <c r="C592" s="67" t="s">
        <v>399</v>
      </c>
      <c r="D592" s="67" t="s">
        <v>122</v>
      </c>
      <c r="E592" s="67" t="s">
        <v>120</v>
      </c>
      <c r="F592" s="67" t="s">
        <v>19</v>
      </c>
      <c r="G592" s="67" t="s">
        <v>128</v>
      </c>
      <c r="H592" s="67" t="s">
        <v>344</v>
      </c>
      <c r="I592">
        <v>7946</v>
      </c>
      <c r="J592" s="68">
        <v>394132.243559492</v>
      </c>
      <c r="K592" s="69"/>
      <c r="L592" s="70"/>
      <c r="M592" s="71"/>
      <c r="N592" s="72">
        <v>21.28</v>
      </c>
      <c r="O592" s="73">
        <v>20.0032</v>
      </c>
      <c r="Q592" s="72">
        <v>0</v>
      </c>
      <c r="R592" s="71">
        <v>0</v>
      </c>
      <c r="S592" s="62">
        <f t="shared" si="9"/>
        <v>0</v>
      </c>
      <c r="T592" s="74">
        <v>44623.853001273099</v>
      </c>
    </row>
    <row r="593" spans="1:20" x14ac:dyDescent="0.25">
      <c r="A593" s="67" t="s">
        <v>400</v>
      </c>
      <c r="B593" s="67" t="s">
        <v>176</v>
      </c>
      <c r="C593" s="67" t="s">
        <v>180</v>
      </c>
      <c r="D593" s="67" t="s">
        <v>153</v>
      </c>
      <c r="E593" s="67" t="s">
        <v>125</v>
      </c>
      <c r="F593" s="67" t="s">
        <v>19</v>
      </c>
      <c r="G593" s="67" t="s">
        <v>128</v>
      </c>
      <c r="H593" s="67" t="s">
        <v>344</v>
      </c>
      <c r="I593">
        <v>4008</v>
      </c>
      <c r="J593" s="68">
        <v>394132.243559492</v>
      </c>
      <c r="K593" s="69"/>
      <c r="L593" s="70"/>
      <c r="M593" s="71"/>
      <c r="N593" s="72">
        <v>22.1</v>
      </c>
      <c r="O593" s="73">
        <v>20.774000000000001</v>
      </c>
      <c r="Q593" s="72">
        <v>0</v>
      </c>
      <c r="R593" s="71">
        <v>0</v>
      </c>
      <c r="S593" s="62">
        <f t="shared" si="9"/>
        <v>0</v>
      </c>
      <c r="T593" s="74">
        <v>44623.853001273099</v>
      </c>
    </row>
    <row r="594" spans="1:20" x14ac:dyDescent="0.25">
      <c r="A594" s="67" t="s">
        <v>400</v>
      </c>
      <c r="B594" s="67" t="s">
        <v>176</v>
      </c>
      <c r="C594" s="67" t="s">
        <v>181</v>
      </c>
      <c r="D594" s="67" t="s">
        <v>117</v>
      </c>
      <c r="E594" s="67" t="s">
        <v>125</v>
      </c>
      <c r="F594" s="67" t="s">
        <v>19</v>
      </c>
      <c r="G594" s="67" t="s">
        <v>13</v>
      </c>
      <c r="H594" s="67" t="s">
        <v>344</v>
      </c>
      <c r="I594">
        <v>3745</v>
      </c>
      <c r="J594" s="68">
        <v>394132.243559492</v>
      </c>
      <c r="K594" s="69">
        <v>9830763.9839318395</v>
      </c>
      <c r="L594" s="70"/>
      <c r="M594" s="71">
        <v>4.0091720664201899E-2</v>
      </c>
      <c r="N594" s="72">
        <v>26.29</v>
      </c>
      <c r="O594" s="73">
        <v>24.712599999999998</v>
      </c>
      <c r="P594">
        <v>150</v>
      </c>
      <c r="Q594" s="72">
        <v>3706.89</v>
      </c>
      <c r="R594" s="71">
        <v>0</v>
      </c>
      <c r="S594" s="62">
        <f t="shared" si="9"/>
        <v>3706.89</v>
      </c>
      <c r="T594" s="74">
        <v>44623.853001273099</v>
      </c>
    </row>
    <row r="595" spans="1:20" x14ac:dyDescent="0.25">
      <c r="A595" s="67" t="s">
        <v>401</v>
      </c>
      <c r="B595" s="67" t="s">
        <v>176</v>
      </c>
      <c r="C595" s="67" t="s">
        <v>177</v>
      </c>
      <c r="D595" s="67" t="s">
        <v>153</v>
      </c>
      <c r="E595" s="67" t="s">
        <v>115</v>
      </c>
      <c r="F595" s="67" t="s">
        <v>19</v>
      </c>
      <c r="G595" s="67" t="s">
        <v>13</v>
      </c>
      <c r="H595" s="67" t="s">
        <v>344</v>
      </c>
      <c r="I595">
        <v>53151</v>
      </c>
      <c r="J595" s="68">
        <v>405.25132683965501</v>
      </c>
      <c r="K595" s="69">
        <v>8970010.1657244097</v>
      </c>
      <c r="L595" s="70"/>
      <c r="M595" s="71">
        <v>4.5178469071102503E-5</v>
      </c>
      <c r="N595" s="72">
        <v>1.71</v>
      </c>
      <c r="O595" s="73">
        <v>1.611675</v>
      </c>
      <c r="P595">
        <v>2</v>
      </c>
      <c r="Q595" s="72">
        <v>3.22</v>
      </c>
      <c r="R595" s="71">
        <v>0</v>
      </c>
      <c r="S595" s="62">
        <f t="shared" si="9"/>
        <v>3.22</v>
      </c>
      <c r="T595" s="74">
        <v>44623.853001273099</v>
      </c>
    </row>
    <row r="596" spans="1:20" x14ac:dyDescent="0.25">
      <c r="A596" s="67" t="s">
        <v>401</v>
      </c>
      <c r="B596" s="67" t="s">
        <v>176</v>
      </c>
      <c r="C596" s="67" t="s">
        <v>178</v>
      </c>
      <c r="D596" s="67" t="s">
        <v>179</v>
      </c>
      <c r="E596" s="67" t="s">
        <v>115</v>
      </c>
      <c r="F596" s="67" t="s">
        <v>19</v>
      </c>
      <c r="G596" s="67" t="s">
        <v>128</v>
      </c>
      <c r="H596" s="67" t="s">
        <v>344</v>
      </c>
      <c r="I596">
        <v>40545</v>
      </c>
      <c r="J596" s="68">
        <v>405.25132683965501</v>
      </c>
      <c r="K596" s="69"/>
      <c r="L596" s="70"/>
      <c r="M596" s="71"/>
      <c r="N596" s="72">
        <v>2.02</v>
      </c>
      <c r="O596" s="73">
        <v>1.90385</v>
      </c>
      <c r="Q596" s="72">
        <v>0</v>
      </c>
      <c r="R596" s="71">
        <v>0</v>
      </c>
      <c r="S596" s="62">
        <f t="shared" si="9"/>
        <v>0</v>
      </c>
      <c r="T596" s="74">
        <v>44623.853001273099</v>
      </c>
    </row>
    <row r="597" spans="1:20" x14ac:dyDescent="0.25">
      <c r="A597" s="67" t="s">
        <v>401</v>
      </c>
      <c r="B597" s="67" t="s">
        <v>176</v>
      </c>
      <c r="C597" s="67" t="s">
        <v>397</v>
      </c>
      <c r="D597" s="67" t="s">
        <v>117</v>
      </c>
      <c r="E597" s="67" t="s">
        <v>115</v>
      </c>
      <c r="F597" s="67" t="s">
        <v>19</v>
      </c>
      <c r="G597" s="67" t="s">
        <v>13</v>
      </c>
      <c r="H597" s="67" t="s">
        <v>344</v>
      </c>
      <c r="I597">
        <v>127739</v>
      </c>
      <c r="J597" s="68">
        <v>405.25132683965501</v>
      </c>
      <c r="K597" s="69">
        <v>9830763.9839318395</v>
      </c>
      <c r="L597" s="70"/>
      <c r="M597" s="71">
        <v>4.1222770427815097E-5</v>
      </c>
      <c r="N597" s="72">
        <v>2.02</v>
      </c>
      <c r="O597" s="73">
        <v>1.90385</v>
      </c>
      <c r="P597">
        <v>5</v>
      </c>
      <c r="Q597" s="72">
        <v>9.52</v>
      </c>
      <c r="R597" s="71">
        <v>0</v>
      </c>
      <c r="S597" s="62">
        <f t="shared" si="9"/>
        <v>9.52</v>
      </c>
      <c r="T597" s="74">
        <v>44623.853001273099</v>
      </c>
    </row>
    <row r="598" spans="1:20" x14ac:dyDescent="0.25">
      <c r="A598" s="67" t="s">
        <v>401</v>
      </c>
      <c r="B598" s="67" t="s">
        <v>176</v>
      </c>
      <c r="C598" s="67" t="s">
        <v>398</v>
      </c>
      <c r="D598" s="67" t="s">
        <v>114</v>
      </c>
      <c r="E598" s="67" t="s">
        <v>120</v>
      </c>
      <c r="F598" s="67" t="s">
        <v>19</v>
      </c>
      <c r="G598" s="67" t="s">
        <v>128</v>
      </c>
      <c r="H598" s="67" t="s">
        <v>344</v>
      </c>
      <c r="I598">
        <v>4515</v>
      </c>
      <c r="J598" s="68">
        <v>405.25132683965501</v>
      </c>
      <c r="K598" s="69"/>
      <c r="L598" s="70"/>
      <c r="M598" s="71"/>
      <c r="N598" s="72">
        <v>33.31</v>
      </c>
      <c r="O598" s="73">
        <v>31.311399999999999</v>
      </c>
      <c r="Q598" s="72">
        <v>0</v>
      </c>
      <c r="R598" s="71">
        <v>0</v>
      </c>
      <c r="S598" s="62">
        <f t="shared" si="9"/>
        <v>0</v>
      </c>
      <c r="T598" s="74">
        <v>44623.853001273099</v>
      </c>
    </row>
    <row r="599" spans="1:20" x14ac:dyDescent="0.25">
      <c r="A599" s="67" t="s">
        <v>401</v>
      </c>
      <c r="B599" s="67" t="s">
        <v>176</v>
      </c>
      <c r="C599" s="67" t="s">
        <v>399</v>
      </c>
      <c r="D599" s="67" t="s">
        <v>122</v>
      </c>
      <c r="E599" s="67" t="s">
        <v>120</v>
      </c>
      <c r="F599" s="67" t="s">
        <v>19</v>
      </c>
      <c r="G599" s="67" t="s">
        <v>128</v>
      </c>
      <c r="H599" s="67" t="s">
        <v>344</v>
      </c>
      <c r="I599">
        <v>7946</v>
      </c>
      <c r="J599" s="68">
        <v>405.25132683965501</v>
      </c>
      <c r="K599" s="69"/>
      <c r="L599" s="70"/>
      <c r="M599" s="71"/>
      <c r="N599" s="72">
        <v>21.28</v>
      </c>
      <c r="O599" s="73">
        <v>20.0032</v>
      </c>
      <c r="Q599" s="72">
        <v>0</v>
      </c>
      <c r="R599" s="71">
        <v>0</v>
      </c>
      <c r="S599" s="62">
        <f t="shared" si="9"/>
        <v>0</v>
      </c>
      <c r="T599" s="74">
        <v>44623.853001273099</v>
      </c>
    </row>
    <row r="600" spans="1:20" x14ac:dyDescent="0.25">
      <c r="A600" s="67" t="s">
        <v>401</v>
      </c>
      <c r="B600" s="67" t="s">
        <v>176</v>
      </c>
      <c r="C600" s="67" t="s">
        <v>180</v>
      </c>
      <c r="D600" s="67" t="s">
        <v>153</v>
      </c>
      <c r="E600" s="67" t="s">
        <v>125</v>
      </c>
      <c r="F600" s="67" t="s">
        <v>19</v>
      </c>
      <c r="G600" s="67" t="s">
        <v>13</v>
      </c>
      <c r="H600" s="67" t="s">
        <v>344</v>
      </c>
      <c r="I600">
        <v>4008</v>
      </c>
      <c r="J600" s="68">
        <v>405.25132683965501</v>
      </c>
      <c r="K600" s="69">
        <v>8970010.1657244097</v>
      </c>
      <c r="L600" s="70"/>
      <c r="M600" s="71">
        <v>4.5178469071102503E-5</v>
      </c>
      <c r="N600" s="72">
        <v>22.1</v>
      </c>
      <c r="O600" s="73">
        <v>20.774000000000001</v>
      </c>
      <c r="P600">
        <v>0</v>
      </c>
      <c r="Q600" s="72">
        <v>0</v>
      </c>
      <c r="R600" s="71">
        <v>0</v>
      </c>
      <c r="S600" s="62">
        <f t="shared" si="9"/>
        <v>0</v>
      </c>
      <c r="T600" s="74">
        <v>44623.853001273099</v>
      </c>
    </row>
    <row r="601" spans="1:20" x14ac:dyDescent="0.25">
      <c r="A601" s="67" t="s">
        <v>401</v>
      </c>
      <c r="B601" s="67" t="s">
        <v>176</v>
      </c>
      <c r="C601" s="67" t="s">
        <v>181</v>
      </c>
      <c r="D601" s="67" t="s">
        <v>117</v>
      </c>
      <c r="E601" s="67" t="s">
        <v>125</v>
      </c>
      <c r="F601" s="67" t="s">
        <v>19</v>
      </c>
      <c r="G601" s="67" t="s">
        <v>13</v>
      </c>
      <c r="H601" s="67" t="s">
        <v>344</v>
      </c>
      <c r="I601">
        <v>3745</v>
      </c>
      <c r="J601" s="68">
        <v>405.25132683965501</v>
      </c>
      <c r="K601" s="69">
        <v>9830763.9839318395</v>
      </c>
      <c r="L601" s="70"/>
      <c r="M601" s="71">
        <v>4.1222770427815097E-5</v>
      </c>
      <c r="N601" s="72">
        <v>26.29</v>
      </c>
      <c r="O601" s="73">
        <v>24.712599999999998</v>
      </c>
      <c r="P601">
        <v>0</v>
      </c>
      <c r="Q601" s="72">
        <v>0</v>
      </c>
      <c r="R601" s="71">
        <v>0</v>
      </c>
      <c r="S601" s="62">
        <f t="shared" si="9"/>
        <v>0</v>
      </c>
      <c r="T601" s="74">
        <v>44623.853001273099</v>
      </c>
    </row>
    <row r="602" spans="1:20" x14ac:dyDescent="0.25">
      <c r="A602" s="67" t="s">
        <v>402</v>
      </c>
      <c r="B602" s="67" t="s">
        <v>176</v>
      </c>
      <c r="C602" s="67" t="s">
        <v>177</v>
      </c>
      <c r="D602" s="67" t="s">
        <v>153</v>
      </c>
      <c r="E602" s="67" t="s">
        <v>115</v>
      </c>
      <c r="F602" s="67" t="s">
        <v>19</v>
      </c>
      <c r="G602" s="67" t="s">
        <v>13</v>
      </c>
      <c r="H602" s="67" t="s">
        <v>344</v>
      </c>
      <c r="I602">
        <v>53151</v>
      </c>
      <c r="J602" s="68">
        <v>3195001.4608038398</v>
      </c>
      <c r="K602" s="69">
        <v>8970010.1657244097</v>
      </c>
      <c r="L602" s="70"/>
      <c r="M602" s="71">
        <v>0.35618705015657198</v>
      </c>
      <c r="N602" s="72">
        <v>1.71</v>
      </c>
      <c r="O602" s="73">
        <v>1.611675</v>
      </c>
      <c r="P602">
        <v>18931</v>
      </c>
      <c r="Q602" s="72">
        <v>30510.62</v>
      </c>
      <c r="R602" s="71">
        <v>934.77</v>
      </c>
      <c r="S602" s="62">
        <f t="shared" si="9"/>
        <v>31445.39</v>
      </c>
      <c r="T602" s="74">
        <v>44623.853001273099</v>
      </c>
    </row>
    <row r="603" spans="1:20" x14ac:dyDescent="0.25">
      <c r="A603" s="67" t="s">
        <v>402</v>
      </c>
      <c r="B603" s="67" t="s">
        <v>176</v>
      </c>
      <c r="C603" s="67" t="s">
        <v>178</v>
      </c>
      <c r="D603" s="67" t="s">
        <v>179</v>
      </c>
      <c r="E603" s="67" t="s">
        <v>115</v>
      </c>
      <c r="F603" s="67" t="s">
        <v>19</v>
      </c>
      <c r="G603" s="67" t="s">
        <v>13</v>
      </c>
      <c r="H603" s="67" t="s">
        <v>344</v>
      </c>
      <c r="I603">
        <v>40545</v>
      </c>
      <c r="J603" s="68">
        <v>3195001.4608038398</v>
      </c>
      <c r="K603" s="69">
        <v>9830358.7326049991</v>
      </c>
      <c r="L603" s="70"/>
      <c r="M603" s="71">
        <v>0.32501372001885998</v>
      </c>
      <c r="N603" s="72">
        <v>2.02</v>
      </c>
      <c r="O603" s="73">
        <v>1.90385</v>
      </c>
      <c r="P603">
        <v>13177</v>
      </c>
      <c r="Q603" s="72">
        <v>25087.03</v>
      </c>
      <c r="R603" s="71">
        <v>521.66999999999996</v>
      </c>
      <c r="S603" s="62">
        <f t="shared" si="9"/>
        <v>25608.699999999997</v>
      </c>
      <c r="T603" s="74">
        <v>44623.853001273099</v>
      </c>
    </row>
    <row r="604" spans="1:20" x14ac:dyDescent="0.25">
      <c r="A604" s="67" t="s">
        <v>402</v>
      </c>
      <c r="B604" s="67" t="s">
        <v>176</v>
      </c>
      <c r="C604" s="67" t="s">
        <v>397</v>
      </c>
      <c r="D604" s="67" t="s">
        <v>117</v>
      </c>
      <c r="E604" s="67" t="s">
        <v>115</v>
      </c>
      <c r="F604" s="67" t="s">
        <v>19</v>
      </c>
      <c r="G604" s="67" t="s">
        <v>13</v>
      </c>
      <c r="H604" s="67" t="s">
        <v>344</v>
      </c>
      <c r="I604">
        <v>127739</v>
      </c>
      <c r="J604" s="68">
        <v>3195001.4608038398</v>
      </c>
      <c r="K604" s="69">
        <v>9830763.9839318395</v>
      </c>
      <c r="L604" s="70"/>
      <c r="M604" s="71">
        <v>0.32500032205289398</v>
      </c>
      <c r="N604" s="72">
        <v>2.02</v>
      </c>
      <c r="O604" s="73">
        <v>1.90385</v>
      </c>
      <c r="P604">
        <v>41515</v>
      </c>
      <c r="Q604" s="72">
        <v>79038.33</v>
      </c>
      <c r="R604" s="71">
        <v>2242.73</v>
      </c>
      <c r="S604" s="62">
        <f t="shared" si="9"/>
        <v>81281.06</v>
      </c>
      <c r="T604" s="74">
        <v>44623.853001273099</v>
      </c>
    </row>
    <row r="605" spans="1:20" x14ac:dyDescent="0.25">
      <c r="A605" s="67" t="s">
        <v>402</v>
      </c>
      <c r="B605" s="67" t="s">
        <v>176</v>
      </c>
      <c r="C605" s="67" t="s">
        <v>398</v>
      </c>
      <c r="D605" s="67" t="s">
        <v>114</v>
      </c>
      <c r="E605" s="67" t="s">
        <v>120</v>
      </c>
      <c r="F605" s="67" t="s">
        <v>19</v>
      </c>
      <c r="G605" s="67" t="s">
        <v>13</v>
      </c>
      <c r="H605" s="67" t="s">
        <v>344</v>
      </c>
      <c r="I605">
        <v>4515</v>
      </c>
      <c r="J605" s="68">
        <v>3195001.4608038398</v>
      </c>
      <c r="K605" s="69">
        <v>9830358.7326049991</v>
      </c>
      <c r="L605" s="70"/>
      <c r="M605" s="71">
        <v>0.32501372001885998</v>
      </c>
      <c r="N605" s="72">
        <v>33.31</v>
      </c>
      <c r="O605" s="73">
        <v>31.311399999999999</v>
      </c>
      <c r="P605">
        <v>1467</v>
      </c>
      <c r="Q605" s="72">
        <v>45933.82</v>
      </c>
      <c r="R605" s="71">
        <v>-187.87</v>
      </c>
      <c r="S605" s="62">
        <f t="shared" si="9"/>
        <v>45745.95</v>
      </c>
      <c r="T605" s="74">
        <v>44623.853001273099</v>
      </c>
    </row>
    <row r="606" spans="1:20" x14ac:dyDescent="0.25">
      <c r="A606" s="67" t="s">
        <v>402</v>
      </c>
      <c r="B606" s="67" t="s">
        <v>176</v>
      </c>
      <c r="C606" s="67" t="s">
        <v>399</v>
      </c>
      <c r="D606" s="67" t="s">
        <v>122</v>
      </c>
      <c r="E606" s="67" t="s">
        <v>120</v>
      </c>
      <c r="F606" s="67" t="s">
        <v>19</v>
      </c>
      <c r="G606" s="67" t="s">
        <v>13</v>
      </c>
      <c r="H606" s="67" t="s">
        <v>344</v>
      </c>
      <c r="I606">
        <v>7946</v>
      </c>
      <c r="J606" s="68">
        <v>3195001.4608038398</v>
      </c>
      <c r="K606" s="69">
        <v>8386346.9422436003</v>
      </c>
      <c r="L606" s="70"/>
      <c r="M606" s="71">
        <v>0.38097654232619699</v>
      </c>
      <c r="N606" s="72">
        <v>21.28</v>
      </c>
      <c r="O606" s="73">
        <v>20.0032</v>
      </c>
      <c r="P606">
        <v>3027</v>
      </c>
      <c r="Q606" s="72">
        <v>60549.69</v>
      </c>
      <c r="R606" s="71">
        <v>-480.08</v>
      </c>
      <c r="S606" s="62">
        <f t="shared" si="9"/>
        <v>60069.61</v>
      </c>
      <c r="T606" s="74">
        <v>44623.853001273099</v>
      </c>
    </row>
    <row r="607" spans="1:20" x14ac:dyDescent="0.25">
      <c r="A607" s="67" t="s">
        <v>402</v>
      </c>
      <c r="B607" s="67" t="s">
        <v>176</v>
      </c>
      <c r="C607" s="67" t="s">
        <v>180</v>
      </c>
      <c r="D607" s="67" t="s">
        <v>153</v>
      </c>
      <c r="E607" s="67" t="s">
        <v>125</v>
      </c>
      <c r="F607" s="67" t="s">
        <v>19</v>
      </c>
      <c r="G607" s="67" t="s">
        <v>13</v>
      </c>
      <c r="H607" s="67" t="s">
        <v>344</v>
      </c>
      <c r="I607">
        <v>4008</v>
      </c>
      <c r="J607" s="68">
        <v>3195001.4608038398</v>
      </c>
      <c r="K607" s="69">
        <v>8970010.1657244097</v>
      </c>
      <c r="L607" s="70"/>
      <c r="M607" s="71">
        <v>0.35618705015657198</v>
      </c>
      <c r="N607" s="72">
        <v>22.1</v>
      </c>
      <c r="O607" s="73">
        <v>20.774000000000001</v>
      </c>
      <c r="P607">
        <v>1427</v>
      </c>
      <c r="Q607" s="72">
        <v>29644.5</v>
      </c>
      <c r="R607" s="71">
        <v>228.53</v>
      </c>
      <c r="S607" s="62">
        <f t="shared" si="9"/>
        <v>29873.03</v>
      </c>
      <c r="T607" s="74">
        <v>44623.853001273099</v>
      </c>
    </row>
    <row r="608" spans="1:20" x14ac:dyDescent="0.25">
      <c r="A608" s="67" t="s">
        <v>402</v>
      </c>
      <c r="B608" s="67" t="s">
        <v>176</v>
      </c>
      <c r="C608" s="67" t="s">
        <v>181</v>
      </c>
      <c r="D608" s="67" t="s">
        <v>117</v>
      </c>
      <c r="E608" s="67" t="s">
        <v>125</v>
      </c>
      <c r="F608" s="67" t="s">
        <v>19</v>
      </c>
      <c r="G608" s="67" t="s">
        <v>13</v>
      </c>
      <c r="H608" s="67" t="s">
        <v>344</v>
      </c>
      <c r="I608">
        <v>3745</v>
      </c>
      <c r="J608" s="68">
        <v>3195001.4608038398</v>
      </c>
      <c r="K608" s="69">
        <v>9830763.9839318395</v>
      </c>
      <c r="L608" s="70"/>
      <c r="M608" s="71">
        <v>0.32500032205289398</v>
      </c>
      <c r="N608" s="72">
        <v>26.29</v>
      </c>
      <c r="O608" s="73">
        <v>24.712599999999998</v>
      </c>
      <c r="P608">
        <v>1217</v>
      </c>
      <c r="Q608" s="72">
        <v>30075.23</v>
      </c>
      <c r="R608" s="71">
        <v>24.72</v>
      </c>
      <c r="S608" s="62">
        <f t="shared" si="9"/>
        <v>30099.95</v>
      </c>
      <c r="T608" s="74">
        <v>44623.853001273099</v>
      </c>
    </row>
    <row r="609" spans="1:20" x14ac:dyDescent="0.25">
      <c r="A609" s="67" t="s">
        <v>403</v>
      </c>
      <c r="B609" s="67" t="s">
        <v>176</v>
      </c>
      <c r="C609" s="67" t="s">
        <v>177</v>
      </c>
      <c r="D609" s="67" t="s">
        <v>153</v>
      </c>
      <c r="E609" s="67" t="s">
        <v>115</v>
      </c>
      <c r="F609" s="67" t="s">
        <v>19</v>
      </c>
      <c r="G609" s="67" t="s">
        <v>128</v>
      </c>
      <c r="H609" s="67" t="s">
        <v>344</v>
      </c>
      <c r="I609">
        <v>53151</v>
      </c>
      <c r="J609" s="68">
        <v>169268.413579338</v>
      </c>
      <c r="K609" s="69"/>
      <c r="L609" s="70"/>
      <c r="M609" s="71"/>
      <c r="N609" s="72">
        <v>1.71</v>
      </c>
      <c r="O609" s="73">
        <v>1.611675</v>
      </c>
      <c r="Q609" s="72">
        <v>0</v>
      </c>
      <c r="R609" s="71">
        <v>0</v>
      </c>
      <c r="S609" s="62">
        <f t="shared" si="9"/>
        <v>0</v>
      </c>
      <c r="T609" s="74">
        <v>44623.853001273099</v>
      </c>
    </row>
    <row r="610" spans="1:20" x14ac:dyDescent="0.25">
      <c r="A610" s="67" t="s">
        <v>403</v>
      </c>
      <c r="B610" s="67" t="s">
        <v>176</v>
      </c>
      <c r="C610" s="67" t="s">
        <v>178</v>
      </c>
      <c r="D610" s="67" t="s">
        <v>179</v>
      </c>
      <c r="E610" s="67" t="s">
        <v>115</v>
      </c>
      <c r="F610" s="67" t="s">
        <v>19</v>
      </c>
      <c r="G610" s="67" t="s">
        <v>13</v>
      </c>
      <c r="H610" s="67" t="s">
        <v>344</v>
      </c>
      <c r="I610">
        <v>40545</v>
      </c>
      <c r="J610" s="68">
        <v>169268.413579338</v>
      </c>
      <c r="K610" s="69">
        <v>9830358.7326049991</v>
      </c>
      <c r="L610" s="70"/>
      <c r="M610" s="71">
        <v>1.7218945735714999E-2</v>
      </c>
      <c r="N610" s="72">
        <v>2.02</v>
      </c>
      <c r="O610" s="73">
        <v>1.90385</v>
      </c>
      <c r="P610">
        <v>698</v>
      </c>
      <c r="Q610" s="72">
        <v>1328.89</v>
      </c>
      <c r="R610" s="71">
        <v>26.65</v>
      </c>
      <c r="S610" s="62">
        <f t="shared" si="9"/>
        <v>1355.5400000000002</v>
      </c>
      <c r="T610" s="74">
        <v>44623.853001273099</v>
      </c>
    </row>
    <row r="611" spans="1:20" x14ac:dyDescent="0.25">
      <c r="A611" s="67" t="s">
        <v>403</v>
      </c>
      <c r="B611" s="67" t="s">
        <v>176</v>
      </c>
      <c r="C611" s="67" t="s">
        <v>397</v>
      </c>
      <c r="D611" s="67" t="s">
        <v>117</v>
      </c>
      <c r="E611" s="67" t="s">
        <v>115</v>
      </c>
      <c r="F611" s="67" t="s">
        <v>19</v>
      </c>
      <c r="G611" s="67" t="s">
        <v>13</v>
      </c>
      <c r="H611" s="67" t="s">
        <v>344</v>
      </c>
      <c r="I611">
        <v>127739</v>
      </c>
      <c r="J611" s="68">
        <v>169268.413579338</v>
      </c>
      <c r="K611" s="69">
        <v>9830763.9839318395</v>
      </c>
      <c r="L611" s="70"/>
      <c r="M611" s="71">
        <v>1.7218235923067999E-2</v>
      </c>
      <c r="N611" s="72">
        <v>2.02</v>
      </c>
      <c r="O611" s="73">
        <v>1.90385</v>
      </c>
      <c r="P611">
        <v>2199</v>
      </c>
      <c r="Q611" s="72">
        <v>4186.57</v>
      </c>
      <c r="R611" s="71">
        <v>118.03</v>
      </c>
      <c r="S611" s="62">
        <f t="shared" si="9"/>
        <v>4304.5999999999995</v>
      </c>
      <c r="T611" s="74">
        <v>44623.853001273099</v>
      </c>
    </row>
    <row r="612" spans="1:20" x14ac:dyDescent="0.25">
      <c r="A612" s="67" t="s">
        <v>403</v>
      </c>
      <c r="B612" s="67" t="s">
        <v>176</v>
      </c>
      <c r="C612" s="67" t="s">
        <v>398</v>
      </c>
      <c r="D612" s="67" t="s">
        <v>114</v>
      </c>
      <c r="E612" s="67" t="s">
        <v>120</v>
      </c>
      <c r="F612" s="67" t="s">
        <v>19</v>
      </c>
      <c r="G612" s="67" t="s">
        <v>13</v>
      </c>
      <c r="H612" s="67" t="s">
        <v>344</v>
      </c>
      <c r="I612">
        <v>4515</v>
      </c>
      <c r="J612" s="68">
        <v>169268.413579338</v>
      </c>
      <c r="K612" s="69">
        <v>9830358.7326049991</v>
      </c>
      <c r="L612" s="70"/>
      <c r="M612" s="71">
        <v>1.7218945735714999E-2</v>
      </c>
      <c r="N612" s="72">
        <v>33.31</v>
      </c>
      <c r="O612" s="73">
        <v>31.311399999999999</v>
      </c>
      <c r="P612">
        <v>77</v>
      </c>
      <c r="Q612" s="72">
        <v>2410.98</v>
      </c>
      <c r="R612" s="71">
        <v>-31.31</v>
      </c>
      <c r="S612" s="62">
        <f t="shared" si="9"/>
        <v>2379.67</v>
      </c>
      <c r="T612" s="74">
        <v>44623.853001273099</v>
      </c>
    </row>
    <row r="613" spans="1:20" x14ac:dyDescent="0.25">
      <c r="A613" s="67" t="s">
        <v>403</v>
      </c>
      <c r="B613" s="67" t="s">
        <v>176</v>
      </c>
      <c r="C613" s="67" t="s">
        <v>399</v>
      </c>
      <c r="D613" s="67" t="s">
        <v>122</v>
      </c>
      <c r="E613" s="67" t="s">
        <v>120</v>
      </c>
      <c r="F613" s="67" t="s">
        <v>19</v>
      </c>
      <c r="G613" s="67" t="s">
        <v>128</v>
      </c>
      <c r="H613" s="67" t="s">
        <v>344</v>
      </c>
      <c r="I613">
        <v>7946</v>
      </c>
      <c r="J613" s="68">
        <v>169268.413579338</v>
      </c>
      <c r="K613" s="69"/>
      <c r="L613" s="70"/>
      <c r="M613" s="71"/>
      <c r="N613" s="72">
        <v>21.28</v>
      </c>
      <c r="O613" s="73">
        <v>20.0032</v>
      </c>
      <c r="Q613" s="72">
        <v>0</v>
      </c>
      <c r="R613" s="71">
        <v>0</v>
      </c>
      <c r="S613" s="62">
        <f t="shared" si="9"/>
        <v>0</v>
      </c>
      <c r="T613" s="74">
        <v>44623.853001273099</v>
      </c>
    </row>
    <row r="614" spans="1:20" x14ac:dyDescent="0.25">
      <c r="A614" s="67" t="s">
        <v>403</v>
      </c>
      <c r="B614" s="67" t="s">
        <v>176</v>
      </c>
      <c r="C614" s="67" t="s">
        <v>180</v>
      </c>
      <c r="D614" s="67" t="s">
        <v>153</v>
      </c>
      <c r="E614" s="67" t="s">
        <v>125</v>
      </c>
      <c r="F614" s="67" t="s">
        <v>19</v>
      </c>
      <c r="G614" s="67" t="s">
        <v>128</v>
      </c>
      <c r="H614" s="67" t="s">
        <v>344</v>
      </c>
      <c r="I614">
        <v>4008</v>
      </c>
      <c r="J614" s="68">
        <v>169268.413579338</v>
      </c>
      <c r="K614" s="69"/>
      <c r="L614" s="70"/>
      <c r="M614" s="71"/>
      <c r="N614" s="72">
        <v>22.1</v>
      </c>
      <c r="O614" s="73">
        <v>20.774000000000001</v>
      </c>
      <c r="Q614" s="72">
        <v>0</v>
      </c>
      <c r="R614" s="71">
        <v>0</v>
      </c>
      <c r="S614" s="62">
        <f t="shared" si="9"/>
        <v>0</v>
      </c>
      <c r="T614" s="74">
        <v>44623.853001273099</v>
      </c>
    </row>
    <row r="615" spans="1:20" x14ac:dyDescent="0.25">
      <c r="A615" s="67" t="s">
        <v>403</v>
      </c>
      <c r="B615" s="67" t="s">
        <v>176</v>
      </c>
      <c r="C615" s="67" t="s">
        <v>181</v>
      </c>
      <c r="D615" s="67" t="s">
        <v>117</v>
      </c>
      <c r="E615" s="67" t="s">
        <v>125</v>
      </c>
      <c r="F615" s="67" t="s">
        <v>19</v>
      </c>
      <c r="G615" s="67" t="s">
        <v>13</v>
      </c>
      <c r="H615" s="67" t="s">
        <v>344</v>
      </c>
      <c r="I615">
        <v>3745</v>
      </c>
      <c r="J615" s="68">
        <v>169268.413579338</v>
      </c>
      <c r="K615" s="69">
        <v>9830763.9839318395</v>
      </c>
      <c r="L615" s="70"/>
      <c r="M615" s="71">
        <v>1.7218235923067999E-2</v>
      </c>
      <c r="N615" s="72">
        <v>26.29</v>
      </c>
      <c r="O615" s="73">
        <v>24.712599999999998</v>
      </c>
      <c r="P615">
        <v>64</v>
      </c>
      <c r="Q615" s="72">
        <v>1581.61</v>
      </c>
      <c r="R615" s="71">
        <v>0</v>
      </c>
      <c r="S615" s="62">
        <f t="shared" si="9"/>
        <v>1581.61</v>
      </c>
      <c r="T615" s="74">
        <v>44623.853001273099</v>
      </c>
    </row>
    <row r="616" spans="1:20" x14ac:dyDescent="0.25">
      <c r="A616" s="67" t="s">
        <v>404</v>
      </c>
      <c r="B616" s="67" t="s">
        <v>182</v>
      </c>
      <c r="C616" s="67" t="s">
        <v>177</v>
      </c>
      <c r="D616" s="67" t="s">
        <v>153</v>
      </c>
      <c r="E616" s="67" t="s">
        <v>115</v>
      </c>
      <c r="F616" s="67" t="s">
        <v>19</v>
      </c>
      <c r="G616" s="67" t="s">
        <v>13</v>
      </c>
      <c r="H616" s="67" t="s">
        <v>344</v>
      </c>
      <c r="I616">
        <v>53151</v>
      </c>
      <c r="J616" s="68">
        <v>583257.97215397295</v>
      </c>
      <c r="K616" s="69">
        <v>8970010.1657244097</v>
      </c>
      <c r="L616" s="70"/>
      <c r="M616" s="71">
        <v>6.5023111610584203E-2</v>
      </c>
      <c r="N616" s="72">
        <v>1.71</v>
      </c>
      <c r="O616" s="73">
        <v>1.611675</v>
      </c>
      <c r="P616">
        <v>3456</v>
      </c>
      <c r="Q616" s="72">
        <v>5569.95</v>
      </c>
      <c r="R616" s="71">
        <v>169.24</v>
      </c>
      <c r="S616" s="62">
        <f t="shared" si="9"/>
        <v>5739.19</v>
      </c>
      <c r="T616" s="74">
        <v>44623.853001273099</v>
      </c>
    </row>
    <row r="617" spans="1:20" x14ac:dyDescent="0.25">
      <c r="A617" s="67" t="s">
        <v>404</v>
      </c>
      <c r="B617" s="67" t="s">
        <v>182</v>
      </c>
      <c r="C617" s="67" t="s">
        <v>178</v>
      </c>
      <c r="D617" s="67" t="s">
        <v>179</v>
      </c>
      <c r="E617" s="67" t="s">
        <v>115</v>
      </c>
      <c r="F617" s="67" t="s">
        <v>19</v>
      </c>
      <c r="G617" s="67" t="s">
        <v>13</v>
      </c>
      <c r="H617" s="67" t="s">
        <v>344</v>
      </c>
      <c r="I617">
        <v>40545</v>
      </c>
      <c r="J617" s="68">
        <v>583257.97215397295</v>
      </c>
      <c r="K617" s="69">
        <v>9830358.7326049991</v>
      </c>
      <c r="L617" s="70"/>
      <c r="M617" s="71">
        <v>5.93323181807641E-2</v>
      </c>
      <c r="N617" s="72">
        <v>2.02</v>
      </c>
      <c r="O617" s="73">
        <v>1.90385</v>
      </c>
      <c r="P617">
        <v>2405</v>
      </c>
      <c r="Q617" s="72">
        <v>4578.76</v>
      </c>
      <c r="R617" s="71">
        <v>95.18</v>
      </c>
      <c r="S617" s="62">
        <f t="shared" si="9"/>
        <v>4673.9400000000005</v>
      </c>
      <c r="T617" s="74">
        <v>44623.853001273099</v>
      </c>
    </row>
    <row r="618" spans="1:20" x14ac:dyDescent="0.25">
      <c r="A618" s="67" t="s">
        <v>404</v>
      </c>
      <c r="B618" s="67" t="s">
        <v>182</v>
      </c>
      <c r="C618" s="67" t="s">
        <v>397</v>
      </c>
      <c r="D618" s="67" t="s">
        <v>117</v>
      </c>
      <c r="E618" s="67" t="s">
        <v>115</v>
      </c>
      <c r="F618" s="67" t="s">
        <v>19</v>
      </c>
      <c r="G618" s="67" t="s">
        <v>13</v>
      </c>
      <c r="H618" s="67" t="s">
        <v>344</v>
      </c>
      <c r="I618">
        <v>127739</v>
      </c>
      <c r="J618" s="68">
        <v>583257.97215397295</v>
      </c>
      <c r="K618" s="69">
        <v>9830763.9839318395</v>
      </c>
      <c r="L618" s="70"/>
      <c r="M618" s="71">
        <v>5.9329872338232802E-2</v>
      </c>
      <c r="N618" s="72">
        <v>2.02</v>
      </c>
      <c r="O618" s="73">
        <v>1.90385</v>
      </c>
      <c r="P618">
        <v>7578</v>
      </c>
      <c r="Q618" s="72">
        <v>14427.38</v>
      </c>
      <c r="R618" s="71">
        <v>407.42</v>
      </c>
      <c r="S618" s="62">
        <f t="shared" si="9"/>
        <v>14834.8</v>
      </c>
      <c r="T618" s="74">
        <v>44623.853001273099</v>
      </c>
    </row>
    <row r="619" spans="1:20" x14ac:dyDescent="0.25">
      <c r="A619" s="67" t="s">
        <v>404</v>
      </c>
      <c r="B619" s="67" t="s">
        <v>182</v>
      </c>
      <c r="C619" s="67" t="s">
        <v>398</v>
      </c>
      <c r="D619" s="67" t="s">
        <v>114</v>
      </c>
      <c r="E619" s="67" t="s">
        <v>120</v>
      </c>
      <c r="F619" s="67" t="s">
        <v>19</v>
      </c>
      <c r="G619" s="67" t="s">
        <v>13</v>
      </c>
      <c r="H619" s="67" t="s">
        <v>344</v>
      </c>
      <c r="I619">
        <v>4515</v>
      </c>
      <c r="J619" s="68">
        <v>583257.97215397295</v>
      </c>
      <c r="K619" s="69">
        <v>9830358.7326049991</v>
      </c>
      <c r="L619" s="70"/>
      <c r="M619" s="71">
        <v>5.93323181807641E-2</v>
      </c>
      <c r="N619" s="72">
        <v>33.31</v>
      </c>
      <c r="O619" s="73">
        <v>31.311399999999999</v>
      </c>
      <c r="P619">
        <v>267</v>
      </c>
      <c r="Q619" s="72">
        <v>8360.14</v>
      </c>
      <c r="R619" s="71">
        <v>-31.31</v>
      </c>
      <c r="S619" s="62">
        <f t="shared" si="9"/>
        <v>8328.83</v>
      </c>
      <c r="T619" s="74">
        <v>44623.853001273099</v>
      </c>
    </row>
    <row r="620" spans="1:20" x14ac:dyDescent="0.25">
      <c r="A620" s="67" t="s">
        <v>404</v>
      </c>
      <c r="B620" s="67" t="s">
        <v>182</v>
      </c>
      <c r="C620" s="67" t="s">
        <v>399</v>
      </c>
      <c r="D620" s="67" t="s">
        <v>122</v>
      </c>
      <c r="E620" s="67" t="s">
        <v>120</v>
      </c>
      <c r="F620" s="67" t="s">
        <v>19</v>
      </c>
      <c r="G620" s="67" t="s">
        <v>128</v>
      </c>
      <c r="H620" s="67" t="s">
        <v>344</v>
      </c>
      <c r="I620">
        <v>7946</v>
      </c>
      <c r="J620" s="68">
        <v>583257.97215397295</v>
      </c>
      <c r="K620" s="69"/>
      <c r="L620" s="70"/>
      <c r="M620" s="71"/>
      <c r="N620" s="72">
        <v>21.28</v>
      </c>
      <c r="O620" s="73">
        <v>20.0032</v>
      </c>
      <c r="Q620" s="72">
        <v>0</v>
      </c>
      <c r="R620" s="71">
        <v>0</v>
      </c>
      <c r="S620" s="62">
        <f t="shared" si="9"/>
        <v>0</v>
      </c>
      <c r="T620" s="74">
        <v>44623.853001273099</v>
      </c>
    </row>
    <row r="621" spans="1:20" x14ac:dyDescent="0.25">
      <c r="A621" s="67" t="s">
        <v>404</v>
      </c>
      <c r="B621" s="67" t="s">
        <v>182</v>
      </c>
      <c r="C621" s="67" t="s">
        <v>180</v>
      </c>
      <c r="D621" s="67" t="s">
        <v>153</v>
      </c>
      <c r="E621" s="67" t="s">
        <v>125</v>
      </c>
      <c r="F621" s="67" t="s">
        <v>19</v>
      </c>
      <c r="G621" s="67" t="s">
        <v>13</v>
      </c>
      <c r="H621" s="67" t="s">
        <v>344</v>
      </c>
      <c r="I621">
        <v>4008</v>
      </c>
      <c r="J621" s="68">
        <v>583257.97215397295</v>
      </c>
      <c r="K621" s="69">
        <v>8970010.1657244097</v>
      </c>
      <c r="L621" s="70"/>
      <c r="M621" s="71">
        <v>6.5023111610584203E-2</v>
      </c>
      <c r="N621" s="72">
        <v>22.1</v>
      </c>
      <c r="O621" s="73">
        <v>20.774000000000001</v>
      </c>
      <c r="P621">
        <v>260</v>
      </c>
      <c r="Q621" s="72">
        <v>5401.24</v>
      </c>
      <c r="R621" s="71">
        <v>41.55</v>
      </c>
      <c r="S621" s="62">
        <f t="shared" si="9"/>
        <v>5442.79</v>
      </c>
      <c r="T621" s="74">
        <v>44623.853001273099</v>
      </c>
    </row>
    <row r="622" spans="1:20" x14ac:dyDescent="0.25">
      <c r="A622" s="67" t="s">
        <v>404</v>
      </c>
      <c r="B622" s="67" t="s">
        <v>182</v>
      </c>
      <c r="C622" s="67" t="s">
        <v>181</v>
      </c>
      <c r="D622" s="67" t="s">
        <v>117</v>
      </c>
      <c r="E622" s="67" t="s">
        <v>125</v>
      </c>
      <c r="F622" s="67" t="s">
        <v>19</v>
      </c>
      <c r="G622" s="67" t="s">
        <v>13</v>
      </c>
      <c r="H622" s="67" t="s">
        <v>344</v>
      </c>
      <c r="I622">
        <v>3745</v>
      </c>
      <c r="J622" s="68">
        <v>583257.97215397295</v>
      </c>
      <c r="K622" s="69">
        <v>9830763.9839318395</v>
      </c>
      <c r="L622" s="70"/>
      <c r="M622" s="71">
        <v>5.9329872338232802E-2</v>
      </c>
      <c r="N622" s="72">
        <v>26.29</v>
      </c>
      <c r="O622" s="73">
        <v>24.712599999999998</v>
      </c>
      <c r="P622">
        <v>222</v>
      </c>
      <c r="Q622" s="72">
        <v>5486.2</v>
      </c>
      <c r="R622" s="71">
        <v>24.71</v>
      </c>
      <c r="S622" s="62">
        <f t="shared" si="9"/>
        <v>5510.91</v>
      </c>
      <c r="T622" s="74">
        <v>44623.853001273099</v>
      </c>
    </row>
    <row r="623" spans="1:20" x14ac:dyDescent="0.25">
      <c r="A623" s="67" t="s">
        <v>405</v>
      </c>
      <c r="B623" s="67" t="s">
        <v>182</v>
      </c>
      <c r="C623" s="67" t="s">
        <v>177</v>
      </c>
      <c r="D623" s="67" t="s">
        <v>153</v>
      </c>
      <c r="E623" s="67" t="s">
        <v>115</v>
      </c>
      <c r="F623" s="67" t="s">
        <v>19</v>
      </c>
      <c r="G623" s="67" t="s">
        <v>13</v>
      </c>
      <c r="H623" s="67" t="s">
        <v>344</v>
      </c>
      <c r="I623">
        <v>53151</v>
      </c>
      <c r="J623" s="68">
        <v>5191345.48143976</v>
      </c>
      <c r="K623" s="69">
        <v>8970010.1657244097</v>
      </c>
      <c r="L623" s="70"/>
      <c r="M623" s="71">
        <v>0.57874465976377298</v>
      </c>
      <c r="N623" s="72">
        <v>1.71</v>
      </c>
      <c r="O623" s="73">
        <v>1.611675</v>
      </c>
      <c r="P623">
        <v>30760</v>
      </c>
      <c r="Q623" s="72">
        <v>49575.12</v>
      </c>
      <c r="R623" s="71">
        <v>1516.59</v>
      </c>
      <c r="S623" s="62">
        <f t="shared" si="9"/>
        <v>51091.71</v>
      </c>
      <c r="T623" s="74">
        <v>44623.853001273099</v>
      </c>
    </row>
    <row r="624" spans="1:20" x14ac:dyDescent="0.25">
      <c r="A624" s="67" t="s">
        <v>405</v>
      </c>
      <c r="B624" s="67" t="s">
        <v>182</v>
      </c>
      <c r="C624" s="67" t="s">
        <v>178</v>
      </c>
      <c r="D624" s="67" t="s">
        <v>179</v>
      </c>
      <c r="E624" s="67" t="s">
        <v>115</v>
      </c>
      <c r="F624" s="67" t="s">
        <v>19</v>
      </c>
      <c r="G624" s="67" t="s">
        <v>13</v>
      </c>
      <c r="H624" s="67" t="s">
        <v>344</v>
      </c>
      <c r="I624">
        <v>40545</v>
      </c>
      <c r="J624" s="68">
        <v>5191345.48143976</v>
      </c>
      <c r="K624" s="69">
        <v>9830358.7326049991</v>
      </c>
      <c r="L624" s="70"/>
      <c r="M624" s="71">
        <v>0.52809318791401605</v>
      </c>
      <c r="N624" s="72">
        <v>2.02</v>
      </c>
      <c r="O624" s="73">
        <v>1.90385</v>
      </c>
      <c r="P624">
        <v>21411</v>
      </c>
      <c r="Q624" s="72">
        <v>40763.33</v>
      </c>
      <c r="R624" s="71">
        <v>847.21</v>
      </c>
      <c r="S624" s="62">
        <f t="shared" si="9"/>
        <v>41610.54</v>
      </c>
      <c r="T624" s="74">
        <v>44623.853001273099</v>
      </c>
    </row>
    <row r="625" spans="1:20" x14ac:dyDescent="0.25">
      <c r="A625" s="67" t="s">
        <v>405</v>
      </c>
      <c r="B625" s="67" t="s">
        <v>182</v>
      </c>
      <c r="C625" s="67" t="s">
        <v>397</v>
      </c>
      <c r="D625" s="67" t="s">
        <v>117</v>
      </c>
      <c r="E625" s="67" t="s">
        <v>115</v>
      </c>
      <c r="F625" s="67" t="s">
        <v>19</v>
      </c>
      <c r="G625" s="67" t="s">
        <v>13</v>
      </c>
      <c r="H625" s="67" t="s">
        <v>344</v>
      </c>
      <c r="I625">
        <v>127739</v>
      </c>
      <c r="J625" s="68">
        <v>5191345.48143976</v>
      </c>
      <c r="K625" s="69">
        <v>9830763.9839318395</v>
      </c>
      <c r="L625" s="70"/>
      <c r="M625" s="71">
        <v>0.52807141844976602</v>
      </c>
      <c r="N625" s="72">
        <v>2.02</v>
      </c>
      <c r="O625" s="73">
        <v>1.90385</v>
      </c>
      <c r="P625">
        <v>67455</v>
      </c>
      <c r="Q625" s="72">
        <v>128424.2</v>
      </c>
      <c r="R625" s="71">
        <v>3640.17</v>
      </c>
      <c r="S625" s="62">
        <f t="shared" si="9"/>
        <v>132064.37</v>
      </c>
      <c r="T625" s="74">
        <v>44623.853001273099</v>
      </c>
    </row>
    <row r="626" spans="1:20" x14ac:dyDescent="0.25">
      <c r="A626" s="67" t="s">
        <v>405</v>
      </c>
      <c r="B626" s="67" t="s">
        <v>182</v>
      </c>
      <c r="C626" s="67" t="s">
        <v>398</v>
      </c>
      <c r="D626" s="67" t="s">
        <v>114</v>
      </c>
      <c r="E626" s="67" t="s">
        <v>120</v>
      </c>
      <c r="F626" s="67" t="s">
        <v>19</v>
      </c>
      <c r="G626" s="67" t="s">
        <v>13</v>
      </c>
      <c r="H626" s="67" t="s">
        <v>344</v>
      </c>
      <c r="I626">
        <v>4515</v>
      </c>
      <c r="J626" s="68">
        <v>5191345.48143976</v>
      </c>
      <c r="K626" s="69">
        <v>9830358.7326049991</v>
      </c>
      <c r="L626" s="70"/>
      <c r="M626" s="71">
        <v>0.52809318791401605</v>
      </c>
      <c r="N626" s="72">
        <v>33.31</v>
      </c>
      <c r="O626" s="73">
        <v>31.311399999999999</v>
      </c>
      <c r="P626">
        <v>2384</v>
      </c>
      <c r="Q626" s="72">
        <v>74646.38</v>
      </c>
      <c r="R626" s="71">
        <v>-281.81</v>
      </c>
      <c r="S626" s="62">
        <f t="shared" si="9"/>
        <v>74364.570000000007</v>
      </c>
      <c r="T626" s="74">
        <v>44623.853001273099</v>
      </c>
    </row>
    <row r="627" spans="1:20" x14ac:dyDescent="0.25">
      <c r="A627" s="67" t="s">
        <v>405</v>
      </c>
      <c r="B627" s="67" t="s">
        <v>182</v>
      </c>
      <c r="C627" s="67" t="s">
        <v>399</v>
      </c>
      <c r="D627" s="67" t="s">
        <v>122</v>
      </c>
      <c r="E627" s="67" t="s">
        <v>120</v>
      </c>
      <c r="F627" s="67" t="s">
        <v>19</v>
      </c>
      <c r="G627" s="67" t="s">
        <v>13</v>
      </c>
      <c r="H627" s="67" t="s">
        <v>344</v>
      </c>
      <c r="I627">
        <v>7946</v>
      </c>
      <c r="J627" s="68">
        <v>5191345.48143976</v>
      </c>
      <c r="K627" s="69">
        <v>8386346.9422436003</v>
      </c>
      <c r="L627" s="70"/>
      <c r="M627" s="71">
        <v>0.61902345767380296</v>
      </c>
      <c r="N627" s="72">
        <v>21.28</v>
      </c>
      <c r="O627" s="73">
        <v>20.0032</v>
      </c>
      <c r="P627">
        <v>4918</v>
      </c>
      <c r="Q627" s="72">
        <v>98375.74</v>
      </c>
      <c r="R627" s="71">
        <v>-840.13</v>
      </c>
      <c r="S627" s="62">
        <f t="shared" si="9"/>
        <v>97535.61</v>
      </c>
      <c r="T627" s="74">
        <v>44623.853001273099</v>
      </c>
    </row>
    <row r="628" spans="1:20" x14ac:dyDescent="0.25">
      <c r="A628" s="67" t="s">
        <v>405</v>
      </c>
      <c r="B628" s="67" t="s">
        <v>182</v>
      </c>
      <c r="C628" s="67" t="s">
        <v>180</v>
      </c>
      <c r="D628" s="67" t="s">
        <v>153</v>
      </c>
      <c r="E628" s="67" t="s">
        <v>125</v>
      </c>
      <c r="F628" s="67" t="s">
        <v>19</v>
      </c>
      <c r="G628" s="67" t="s">
        <v>13</v>
      </c>
      <c r="H628" s="67" t="s">
        <v>344</v>
      </c>
      <c r="I628">
        <v>4008</v>
      </c>
      <c r="J628" s="68">
        <v>5191345.48143976</v>
      </c>
      <c r="K628" s="69">
        <v>8970010.1657244097</v>
      </c>
      <c r="L628" s="70"/>
      <c r="M628" s="71">
        <v>0.57874465976377298</v>
      </c>
      <c r="N628" s="72">
        <v>22.1</v>
      </c>
      <c r="O628" s="73">
        <v>20.774000000000001</v>
      </c>
      <c r="P628">
        <v>2319</v>
      </c>
      <c r="Q628" s="72">
        <v>48174.91</v>
      </c>
      <c r="R628" s="71">
        <v>394.71</v>
      </c>
      <c r="S628" s="62">
        <f t="shared" si="9"/>
        <v>48569.62</v>
      </c>
      <c r="T628" s="74">
        <v>44623.853001273099</v>
      </c>
    </row>
    <row r="629" spans="1:20" x14ac:dyDescent="0.25">
      <c r="A629" s="67" t="s">
        <v>405</v>
      </c>
      <c r="B629" s="67" t="s">
        <v>182</v>
      </c>
      <c r="C629" s="67" t="s">
        <v>181</v>
      </c>
      <c r="D629" s="67" t="s">
        <v>117</v>
      </c>
      <c r="E629" s="67" t="s">
        <v>125</v>
      </c>
      <c r="F629" s="67" t="s">
        <v>19</v>
      </c>
      <c r="G629" s="67" t="s">
        <v>13</v>
      </c>
      <c r="H629" s="67" t="s">
        <v>344</v>
      </c>
      <c r="I629">
        <v>3745</v>
      </c>
      <c r="J629" s="68">
        <v>5191345.48143976</v>
      </c>
      <c r="K629" s="69">
        <v>9830763.9839318395</v>
      </c>
      <c r="L629" s="70"/>
      <c r="M629" s="71">
        <v>0.52807141844976602</v>
      </c>
      <c r="N629" s="72">
        <v>26.29</v>
      </c>
      <c r="O629" s="73">
        <v>24.712599999999998</v>
      </c>
      <c r="P629">
        <v>1977</v>
      </c>
      <c r="Q629" s="72">
        <v>48856.81</v>
      </c>
      <c r="R629" s="71">
        <v>74.14</v>
      </c>
      <c r="S629" s="62">
        <f t="shared" si="9"/>
        <v>48930.95</v>
      </c>
      <c r="T629" s="74">
        <v>44623.853001273099</v>
      </c>
    </row>
    <row r="630" spans="1:20" x14ac:dyDescent="0.25">
      <c r="A630" s="67" t="s">
        <v>406</v>
      </c>
      <c r="B630" s="67" t="s">
        <v>183</v>
      </c>
      <c r="C630" s="67" t="s">
        <v>184</v>
      </c>
      <c r="D630" s="67" t="s">
        <v>185</v>
      </c>
      <c r="E630" s="67" t="s">
        <v>115</v>
      </c>
      <c r="F630" s="67" t="s">
        <v>22</v>
      </c>
      <c r="G630" s="67" t="s">
        <v>13</v>
      </c>
      <c r="H630" s="67" t="s">
        <v>344</v>
      </c>
      <c r="I630">
        <v>140092</v>
      </c>
      <c r="J630" s="68">
        <v>585157.58774853405</v>
      </c>
      <c r="K630" s="69">
        <v>15726385.615002999</v>
      </c>
      <c r="L630" s="70"/>
      <c r="M630" s="71">
        <v>3.72086506126552E-2</v>
      </c>
      <c r="N630" s="72">
        <v>1.87</v>
      </c>
      <c r="O630" s="73">
        <v>1.762475</v>
      </c>
      <c r="P630">
        <v>5212</v>
      </c>
      <c r="Q630" s="72">
        <v>9186.02</v>
      </c>
      <c r="R630" s="71">
        <v>289.04000000000002</v>
      </c>
      <c r="S630" s="62">
        <f t="shared" si="9"/>
        <v>9475.0600000000013</v>
      </c>
      <c r="T630" s="74">
        <v>44623.853001273099</v>
      </c>
    </row>
    <row r="631" spans="1:20" x14ac:dyDescent="0.25">
      <c r="A631" s="67" t="s">
        <v>406</v>
      </c>
      <c r="B631" s="67" t="s">
        <v>183</v>
      </c>
      <c r="C631" s="67" t="s">
        <v>186</v>
      </c>
      <c r="D631" s="67" t="s">
        <v>134</v>
      </c>
      <c r="E631" s="67" t="s">
        <v>115</v>
      </c>
      <c r="F631" s="67" t="s">
        <v>22</v>
      </c>
      <c r="G631" s="67" t="s">
        <v>13</v>
      </c>
      <c r="H631" s="67" t="s">
        <v>344</v>
      </c>
      <c r="I631">
        <v>55618</v>
      </c>
      <c r="J631" s="68">
        <v>585157.58774853405</v>
      </c>
      <c r="K631" s="69">
        <v>19854123.660944201</v>
      </c>
      <c r="L631" s="70"/>
      <c r="M631" s="71">
        <v>2.9472848952765401E-2</v>
      </c>
      <c r="N631" s="72">
        <v>2.46</v>
      </c>
      <c r="O631" s="73">
        <v>2.3185500000000001</v>
      </c>
      <c r="P631">
        <v>1639</v>
      </c>
      <c r="Q631" s="72">
        <v>3800.1</v>
      </c>
      <c r="R631" s="71">
        <v>95.05</v>
      </c>
      <c r="S631" s="62">
        <f t="shared" si="9"/>
        <v>3895.15</v>
      </c>
      <c r="T631" s="74">
        <v>44623.853001273099</v>
      </c>
    </row>
    <row r="632" spans="1:20" x14ac:dyDescent="0.25">
      <c r="A632" s="67" t="s">
        <v>406</v>
      </c>
      <c r="B632" s="67" t="s">
        <v>183</v>
      </c>
      <c r="C632" s="67" t="s">
        <v>187</v>
      </c>
      <c r="D632" s="67" t="s">
        <v>117</v>
      </c>
      <c r="E632" s="67" t="s">
        <v>115</v>
      </c>
      <c r="F632" s="67" t="s">
        <v>22</v>
      </c>
      <c r="G632" s="67" t="s">
        <v>13</v>
      </c>
      <c r="H632" s="67" t="s">
        <v>344</v>
      </c>
      <c r="I632">
        <v>191229</v>
      </c>
      <c r="J632" s="68">
        <v>585157.58774853405</v>
      </c>
      <c r="K632" s="69">
        <v>19854123.660944201</v>
      </c>
      <c r="L632" s="70"/>
      <c r="M632" s="71">
        <v>2.9472848952765401E-2</v>
      </c>
      <c r="N632" s="72">
        <v>2.46</v>
      </c>
      <c r="O632" s="73">
        <v>2.3185500000000001</v>
      </c>
      <c r="P632">
        <v>5636</v>
      </c>
      <c r="Q632" s="72">
        <v>13067.35</v>
      </c>
      <c r="R632" s="71">
        <v>359.37</v>
      </c>
      <c r="S632" s="62">
        <f t="shared" si="9"/>
        <v>13426.720000000001</v>
      </c>
      <c r="T632" s="74">
        <v>44623.853001273099</v>
      </c>
    </row>
    <row r="633" spans="1:20" x14ac:dyDescent="0.25">
      <c r="A633" s="67" t="s">
        <v>406</v>
      </c>
      <c r="B633" s="67" t="s">
        <v>183</v>
      </c>
      <c r="C633" s="67" t="s">
        <v>188</v>
      </c>
      <c r="D633" s="67" t="s">
        <v>122</v>
      </c>
      <c r="E633" s="67" t="s">
        <v>115</v>
      </c>
      <c r="F633" s="67" t="s">
        <v>22</v>
      </c>
      <c r="G633" s="67" t="s">
        <v>13</v>
      </c>
      <c r="H633" s="67" t="s">
        <v>344</v>
      </c>
      <c r="I633">
        <v>68927</v>
      </c>
      <c r="J633" s="68">
        <v>585157.58774853405</v>
      </c>
      <c r="K633" s="69">
        <v>4712895.6336896801</v>
      </c>
      <c r="L633" s="70"/>
      <c r="M633" s="71">
        <v>0.124160947585088</v>
      </c>
      <c r="N633" s="72">
        <v>0.65</v>
      </c>
      <c r="O633" s="73">
        <v>0.61262499999999998</v>
      </c>
      <c r="P633">
        <v>8558</v>
      </c>
      <c r="Q633" s="72">
        <v>5242.84</v>
      </c>
      <c r="R633" s="71">
        <v>119.48</v>
      </c>
      <c r="S633" s="62">
        <f t="shared" si="9"/>
        <v>5362.32</v>
      </c>
      <c r="T633" s="74">
        <v>44623.853001273099</v>
      </c>
    </row>
    <row r="634" spans="1:20" x14ac:dyDescent="0.25">
      <c r="A634" s="67" t="s">
        <v>406</v>
      </c>
      <c r="B634" s="67" t="s">
        <v>183</v>
      </c>
      <c r="C634" s="67" t="s">
        <v>189</v>
      </c>
      <c r="D634" s="67" t="s">
        <v>119</v>
      </c>
      <c r="E634" s="67" t="s">
        <v>120</v>
      </c>
      <c r="F634" s="67" t="s">
        <v>22</v>
      </c>
      <c r="G634" s="67" t="s">
        <v>13</v>
      </c>
      <c r="H634" s="67" t="s">
        <v>344</v>
      </c>
      <c r="I634">
        <v>0</v>
      </c>
      <c r="J634" s="68">
        <v>585157.58774853405</v>
      </c>
      <c r="K634" s="69">
        <v>19854123.660944201</v>
      </c>
      <c r="L634" s="70"/>
      <c r="M634" s="71">
        <v>2.9472848952765401E-2</v>
      </c>
      <c r="N634" s="72">
        <v>16.350000000000001</v>
      </c>
      <c r="O634" s="73">
        <v>15.369</v>
      </c>
      <c r="P634">
        <v>0</v>
      </c>
      <c r="Q634" s="72">
        <v>0</v>
      </c>
      <c r="R634" s="71">
        <v>-30.74</v>
      </c>
      <c r="S634" s="62">
        <f t="shared" si="9"/>
        <v>-30.74</v>
      </c>
      <c r="T634" s="74">
        <v>44623.853001273099</v>
      </c>
    </row>
    <row r="635" spans="1:20" x14ac:dyDescent="0.25">
      <c r="A635" s="67" t="s">
        <v>406</v>
      </c>
      <c r="B635" s="67" t="s">
        <v>183</v>
      </c>
      <c r="C635" s="67" t="s">
        <v>190</v>
      </c>
      <c r="D635" s="67" t="s">
        <v>134</v>
      </c>
      <c r="E635" s="67" t="s">
        <v>120</v>
      </c>
      <c r="F635" s="67" t="s">
        <v>22</v>
      </c>
      <c r="G635" s="67" t="s">
        <v>13</v>
      </c>
      <c r="H635" s="67" t="s">
        <v>344</v>
      </c>
      <c r="I635">
        <v>7910</v>
      </c>
      <c r="J635" s="68">
        <v>585157.58774853405</v>
      </c>
      <c r="K635" s="69">
        <v>19854123.660944201</v>
      </c>
      <c r="L635" s="70"/>
      <c r="M635" s="71">
        <v>2.9472848952765401E-2</v>
      </c>
      <c r="N635" s="72">
        <v>16.350000000000001</v>
      </c>
      <c r="O635" s="73">
        <v>15.369</v>
      </c>
      <c r="P635">
        <v>233</v>
      </c>
      <c r="Q635" s="72">
        <v>3580.98</v>
      </c>
      <c r="R635" s="71">
        <v>-15.37</v>
      </c>
      <c r="S635" s="62">
        <f t="shared" si="9"/>
        <v>3565.61</v>
      </c>
      <c r="T635" s="74">
        <v>44623.853001273099</v>
      </c>
    </row>
    <row r="636" spans="1:20" x14ac:dyDescent="0.25">
      <c r="A636" s="67" t="s">
        <v>406</v>
      </c>
      <c r="B636" s="67" t="s">
        <v>183</v>
      </c>
      <c r="C636" s="67" t="s">
        <v>191</v>
      </c>
      <c r="D636" s="67" t="s">
        <v>117</v>
      </c>
      <c r="E636" s="67" t="s">
        <v>120</v>
      </c>
      <c r="F636" s="67" t="s">
        <v>22</v>
      </c>
      <c r="G636" s="67" t="s">
        <v>13</v>
      </c>
      <c r="H636" s="67" t="s">
        <v>344</v>
      </c>
      <c r="I636">
        <v>11317</v>
      </c>
      <c r="J636" s="68">
        <v>585157.58774853405</v>
      </c>
      <c r="K636" s="69">
        <v>19854123.660944201</v>
      </c>
      <c r="L636" s="70"/>
      <c r="M636" s="71">
        <v>2.9472848952765401E-2</v>
      </c>
      <c r="N636" s="72">
        <v>16.350000000000001</v>
      </c>
      <c r="O636" s="73">
        <v>15.369</v>
      </c>
      <c r="P636">
        <v>333</v>
      </c>
      <c r="Q636" s="72">
        <v>5117.88</v>
      </c>
      <c r="R636" s="71">
        <v>46.11</v>
      </c>
      <c r="S636" s="62">
        <f t="shared" si="9"/>
        <v>5163.99</v>
      </c>
      <c r="T636" s="74">
        <v>44623.853001273099</v>
      </c>
    </row>
    <row r="637" spans="1:20" x14ac:dyDescent="0.25">
      <c r="A637" s="67" t="s">
        <v>406</v>
      </c>
      <c r="B637" s="67" t="s">
        <v>183</v>
      </c>
      <c r="C637" s="67" t="s">
        <v>192</v>
      </c>
      <c r="D637" s="67" t="s">
        <v>185</v>
      </c>
      <c r="E637" s="67" t="s">
        <v>125</v>
      </c>
      <c r="F637" s="67" t="s">
        <v>22</v>
      </c>
      <c r="G637" s="67" t="s">
        <v>13</v>
      </c>
      <c r="H637" s="67" t="s">
        <v>344</v>
      </c>
      <c r="I637">
        <v>6589</v>
      </c>
      <c r="J637" s="68">
        <v>585157.58774853405</v>
      </c>
      <c r="K637" s="69">
        <v>15726385.615002999</v>
      </c>
      <c r="L637" s="70"/>
      <c r="M637" s="71">
        <v>3.72086506126552E-2</v>
      </c>
      <c r="N637" s="72">
        <v>27.43</v>
      </c>
      <c r="O637" s="73">
        <v>25.784199999999998</v>
      </c>
      <c r="P637">
        <v>245</v>
      </c>
      <c r="Q637" s="72">
        <v>6317.13</v>
      </c>
      <c r="R637" s="71">
        <v>25.78</v>
      </c>
      <c r="S637" s="62">
        <f t="shared" si="9"/>
        <v>6342.91</v>
      </c>
      <c r="T637" s="74">
        <v>44623.853001273099</v>
      </c>
    </row>
    <row r="638" spans="1:20" x14ac:dyDescent="0.25">
      <c r="A638" s="67" t="s">
        <v>406</v>
      </c>
      <c r="B638" s="67" t="s">
        <v>183</v>
      </c>
      <c r="C638" s="67" t="s">
        <v>193</v>
      </c>
      <c r="D638" s="67" t="s">
        <v>117</v>
      </c>
      <c r="E638" s="67" t="s">
        <v>125</v>
      </c>
      <c r="F638" s="67" t="s">
        <v>22</v>
      </c>
      <c r="G638" s="67" t="s">
        <v>13</v>
      </c>
      <c r="H638" s="67" t="s">
        <v>344</v>
      </c>
      <c r="I638">
        <v>9392</v>
      </c>
      <c r="J638" s="68">
        <v>585157.58774853405</v>
      </c>
      <c r="K638" s="69">
        <v>19854123.660944201</v>
      </c>
      <c r="L638" s="70"/>
      <c r="M638" s="71">
        <v>2.9472848952765401E-2</v>
      </c>
      <c r="N638" s="72">
        <v>36.21</v>
      </c>
      <c r="O638" s="73">
        <v>34.037399999999998</v>
      </c>
      <c r="P638">
        <v>276</v>
      </c>
      <c r="Q638" s="72">
        <v>9394.32</v>
      </c>
      <c r="R638" s="71">
        <v>0</v>
      </c>
      <c r="S638" s="62">
        <f t="shared" si="9"/>
        <v>9394.32</v>
      </c>
      <c r="T638" s="74">
        <v>44623.853001273099</v>
      </c>
    </row>
    <row r="639" spans="1:20" x14ac:dyDescent="0.25">
      <c r="A639" s="67" t="s">
        <v>406</v>
      </c>
      <c r="B639" s="67" t="s">
        <v>183</v>
      </c>
      <c r="C639" s="67" t="s">
        <v>194</v>
      </c>
      <c r="D639" s="67" t="s">
        <v>122</v>
      </c>
      <c r="E639" s="67" t="s">
        <v>125</v>
      </c>
      <c r="F639" s="67" t="s">
        <v>22</v>
      </c>
      <c r="G639" s="67" t="s">
        <v>13</v>
      </c>
      <c r="H639" s="67" t="s">
        <v>344</v>
      </c>
      <c r="I639">
        <v>6447</v>
      </c>
      <c r="J639" s="68">
        <v>585157.58774853405</v>
      </c>
      <c r="K639" s="69">
        <v>4712895.6336896801</v>
      </c>
      <c r="L639" s="70"/>
      <c r="M639" s="71">
        <v>0.124160947585088</v>
      </c>
      <c r="N639" s="72">
        <v>9.4600000000000009</v>
      </c>
      <c r="O639" s="73">
        <v>8.8924000000000003</v>
      </c>
      <c r="P639">
        <v>800</v>
      </c>
      <c r="Q639" s="72">
        <v>7113.92</v>
      </c>
      <c r="R639" s="71">
        <v>35.57</v>
      </c>
      <c r="S639" s="62">
        <f t="shared" si="9"/>
        <v>7149.49</v>
      </c>
      <c r="T639" s="74">
        <v>44623.853001273099</v>
      </c>
    </row>
    <row r="640" spans="1:20" x14ac:dyDescent="0.25">
      <c r="A640" s="67" t="s">
        <v>407</v>
      </c>
      <c r="B640" s="67" t="s">
        <v>183</v>
      </c>
      <c r="C640" s="67" t="s">
        <v>184</v>
      </c>
      <c r="D640" s="67" t="s">
        <v>185</v>
      </c>
      <c r="E640" s="67" t="s">
        <v>115</v>
      </c>
      <c r="F640" s="67" t="s">
        <v>22</v>
      </c>
      <c r="G640" s="67" t="s">
        <v>128</v>
      </c>
      <c r="H640" s="67" t="s">
        <v>344</v>
      </c>
      <c r="I640">
        <v>140092</v>
      </c>
      <c r="J640" s="68">
        <v>1444265.0724406701</v>
      </c>
      <c r="K640" s="69"/>
      <c r="L640" s="70"/>
      <c r="M640" s="71"/>
      <c r="N640" s="72">
        <v>1.87</v>
      </c>
      <c r="O640" s="73">
        <v>1.762475</v>
      </c>
      <c r="Q640" s="72">
        <v>0</v>
      </c>
      <c r="R640" s="71">
        <v>0</v>
      </c>
      <c r="S640" s="62">
        <f t="shared" si="9"/>
        <v>0</v>
      </c>
      <c r="T640" s="74">
        <v>44623.853001273099</v>
      </c>
    </row>
    <row r="641" spans="1:20" x14ac:dyDescent="0.25">
      <c r="A641" s="67" t="s">
        <v>407</v>
      </c>
      <c r="B641" s="67" t="s">
        <v>183</v>
      </c>
      <c r="C641" s="67" t="s">
        <v>186</v>
      </c>
      <c r="D641" s="67" t="s">
        <v>134</v>
      </c>
      <c r="E641" s="67" t="s">
        <v>115</v>
      </c>
      <c r="F641" s="67" t="s">
        <v>22</v>
      </c>
      <c r="G641" s="67" t="s">
        <v>13</v>
      </c>
      <c r="H641" s="67" t="s">
        <v>344</v>
      </c>
      <c r="I641">
        <v>55618</v>
      </c>
      <c r="J641" s="68">
        <v>1444265.0724406701</v>
      </c>
      <c r="K641" s="69">
        <v>19854123.660944201</v>
      </c>
      <c r="L641" s="70"/>
      <c r="M641" s="71">
        <v>7.2743833830436894E-2</v>
      </c>
      <c r="N641" s="72">
        <v>2.46</v>
      </c>
      <c r="O641" s="73">
        <v>2.3185500000000001</v>
      </c>
      <c r="P641">
        <v>4045</v>
      </c>
      <c r="Q641" s="72">
        <v>9378.5300000000007</v>
      </c>
      <c r="R641" s="71">
        <v>243.45</v>
      </c>
      <c r="S641" s="62">
        <f t="shared" si="9"/>
        <v>9621.9800000000014</v>
      </c>
      <c r="T641" s="74">
        <v>44623.853001273099</v>
      </c>
    </row>
    <row r="642" spans="1:20" x14ac:dyDescent="0.25">
      <c r="A642" s="67" t="s">
        <v>407</v>
      </c>
      <c r="B642" s="67" t="s">
        <v>183</v>
      </c>
      <c r="C642" s="67" t="s">
        <v>187</v>
      </c>
      <c r="D642" s="67" t="s">
        <v>117</v>
      </c>
      <c r="E642" s="67" t="s">
        <v>115</v>
      </c>
      <c r="F642" s="67" t="s">
        <v>22</v>
      </c>
      <c r="G642" s="67" t="s">
        <v>13</v>
      </c>
      <c r="H642" s="67" t="s">
        <v>344</v>
      </c>
      <c r="I642">
        <v>191229</v>
      </c>
      <c r="J642" s="68">
        <v>1444265.0724406701</v>
      </c>
      <c r="K642" s="69">
        <v>19854123.660944201</v>
      </c>
      <c r="L642" s="70"/>
      <c r="M642" s="71">
        <v>7.2743833830436894E-2</v>
      </c>
      <c r="N642" s="72">
        <v>2.46</v>
      </c>
      <c r="O642" s="73">
        <v>2.3185500000000001</v>
      </c>
      <c r="P642">
        <v>13910</v>
      </c>
      <c r="Q642" s="72">
        <v>32251.03</v>
      </c>
      <c r="R642" s="71">
        <v>890.33</v>
      </c>
      <c r="S642" s="62">
        <f t="shared" si="9"/>
        <v>33141.360000000001</v>
      </c>
      <c r="T642" s="74">
        <v>44623.853001273099</v>
      </c>
    </row>
    <row r="643" spans="1:20" x14ac:dyDescent="0.25">
      <c r="A643" s="67" t="s">
        <v>407</v>
      </c>
      <c r="B643" s="67" t="s">
        <v>183</v>
      </c>
      <c r="C643" s="67" t="s">
        <v>188</v>
      </c>
      <c r="D643" s="67" t="s">
        <v>122</v>
      </c>
      <c r="E643" s="67" t="s">
        <v>115</v>
      </c>
      <c r="F643" s="67" t="s">
        <v>22</v>
      </c>
      <c r="G643" s="67" t="s">
        <v>13</v>
      </c>
      <c r="H643" s="67" t="s">
        <v>344</v>
      </c>
      <c r="I643">
        <v>68927</v>
      </c>
      <c r="J643" s="68">
        <v>1444265.0724406701</v>
      </c>
      <c r="K643" s="69">
        <v>4712895.6336896801</v>
      </c>
      <c r="L643" s="70"/>
      <c r="M643" s="71">
        <v>0.30644961923546099</v>
      </c>
      <c r="N643" s="72">
        <v>0.65</v>
      </c>
      <c r="O643" s="73">
        <v>0.61262499999999998</v>
      </c>
      <c r="P643">
        <v>21122</v>
      </c>
      <c r="Q643" s="72">
        <v>12939.87</v>
      </c>
      <c r="R643" s="71">
        <v>294.05</v>
      </c>
      <c r="S643" s="62">
        <f t="shared" ref="S643:S706" si="10">SUM(Q643:R643)</f>
        <v>13233.92</v>
      </c>
      <c r="T643" s="74">
        <v>44623.853001273099</v>
      </c>
    </row>
    <row r="644" spans="1:20" x14ac:dyDescent="0.25">
      <c r="A644" s="67" t="s">
        <v>407</v>
      </c>
      <c r="B644" s="67" t="s">
        <v>183</v>
      </c>
      <c r="C644" s="67" t="s">
        <v>189</v>
      </c>
      <c r="D644" s="67" t="s">
        <v>119</v>
      </c>
      <c r="E644" s="67" t="s">
        <v>120</v>
      </c>
      <c r="F644" s="67" t="s">
        <v>22</v>
      </c>
      <c r="G644" s="67" t="s">
        <v>13</v>
      </c>
      <c r="H644" s="67" t="s">
        <v>344</v>
      </c>
      <c r="I644">
        <v>0</v>
      </c>
      <c r="J644" s="68">
        <v>1444265.0724406701</v>
      </c>
      <c r="K644" s="69">
        <v>19854123.660944201</v>
      </c>
      <c r="L644" s="70"/>
      <c r="M644" s="71">
        <v>7.2743833830436894E-2</v>
      </c>
      <c r="N644" s="72">
        <v>16.350000000000001</v>
      </c>
      <c r="O644" s="73">
        <v>15.369</v>
      </c>
      <c r="P644">
        <v>0</v>
      </c>
      <c r="Q644" s="72">
        <v>0</v>
      </c>
      <c r="R644" s="71">
        <v>-46.11</v>
      </c>
      <c r="S644" s="62">
        <f t="shared" si="10"/>
        <v>-46.11</v>
      </c>
      <c r="T644" s="74">
        <v>44623.853001273099</v>
      </c>
    </row>
    <row r="645" spans="1:20" x14ac:dyDescent="0.25">
      <c r="A645" s="67" t="s">
        <v>407</v>
      </c>
      <c r="B645" s="67" t="s">
        <v>183</v>
      </c>
      <c r="C645" s="67" t="s">
        <v>190</v>
      </c>
      <c r="D645" s="67" t="s">
        <v>134</v>
      </c>
      <c r="E645" s="67" t="s">
        <v>120</v>
      </c>
      <c r="F645" s="67" t="s">
        <v>22</v>
      </c>
      <c r="G645" s="67" t="s">
        <v>13</v>
      </c>
      <c r="H645" s="67" t="s">
        <v>344</v>
      </c>
      <c r="I645">
        <v>7910</v>
      </c>
      <c r="J645" s="68">
        <v>1444265.0724406701</v>
      </c>
      <c r="K645" s="69">
        <v>19854123.660944201</v>
      </c>
      <c r="L645" s="70"/>
      <c r="M645" s="71">
        <v>7.2743833830436894E-2</v>
      </c>
      <c r="N645" s="72">
        <v>16.350000000000001</v>
      </c>
      <c r="O645" s="73">
        <v>15.369</v>
      </c>
      <c r="P645">
        <v>575</v>
      </c>
      <c r="Q645" s="72">
        <v>8837.17</v>
      </c>
      <c r="R645" s="71">
        <v>-15.38</v>
      </c>
      <c r="S645" s="62">
        <f t="shared" si="10"/>
        <v>8821.7900000000009</v>
      </c>
      <c r="T645" s="74">
        <v>44623.853001273099</v>
      </c>
    </row>
    <row r="646" spans="1:20" x14ac:dyDescent="0.25">
      <c r="A646" s="67" t="s">
        <v>407</v>
      </c>
      <c r="B646" s="67" t="s">
        <v>183</v>
      </c>
      <c r="C646" s="67" t="s">
        <v>191</v>
      </c>
      <c r="D646" s="67" t="s">
        <v>117</v>
      </c>
      <c r="E646" s="67" t="s">
        <v>120</v>
      </c>
      <c r="F646" s="67" t="s">
        <v>22</v>
      </c>
      <c r="G646" s="67" t="s">
        <v>13</v>
      </c>
      <c r="H646" s="67" t="s">
        <v>344</v>
      </c>
      <c r="I646">
        <v>11317</v>
      </c>
      <c r="J646" s="68">
        <v>1444265.0724406701</v>
      </c>
      <c r="K646" s="69">
        <v>19854123.660944201</v>
      </c>
      <c r="L646" s="70"/>
      <c r="M646" s="71">
        <v>7.2743833830436894E-2</v>
      </c>
      <c r="N646" s="72">
        <v>16.350000000000001</v>
      </c>
      <c r="O646" s="73">
        <v>15.369</v>
      </c>
      <c r="P646">
        <v>823</v>
      </c>
      <c r="Q646" s="72">
        <v>12648.69</v>
      </c>
      <c r="R646" s="71">
        <v>92.22</v>
      </c>
      <c r="S646" s="62">
        <f t="shared" si="10"/>
        <v>12740.91</v>
      </c>
      <c r="T646" s="74">
        <v>44623.853001273099</v>
      </c>
    </row>
    <row r="647" spans="1:20" x14ac:dyDescent="0.25">
      <c r="A647" s="67" t="s">
        <v>407</v>
      </c>
      <c r="B647" s="67" t="s">
        <v>183</v>
      </c>
      <c r="C647" s="67" t="s">
        <v>192</v>
      </c>
      <c r="D647" s="67" t="s">
        <v>185</v>
      </c>
      <c r="E647" s="67" t="s">
        <v>125</v>
      </c>
      <c r="F647" s="67" t="s">
        <v>22</v>
      </c>
      <c r="G647" s="67" t="s">
        <v>128</v>
      </c>
      <c r="H647" s="67" t="s">
        <v>344</v>
      </c>
      <c r="I647">
        <v>6589</v>
      </c>
      <c r="J647" s="68">
        <v>1444265.0724406701</v>
      </c>
      <c r="K647" s="69"/>
      <c r="L647" s="70"/>
      <c r="M647" s="71"/>
      <c r="N647" s="72">
        <v>27.43</v>
      </c>
      <c r="O647" s="73">
        <v>25.784199999999998</v>
      </c>
      <c r="Q647" s="72">
        <v>0</v>
      </c>
      <c r="R647" s="71">
        <v>0</v>
      </c>
      <c r="S647" s="62">
        <f t="shared" si="10"/>
        <v>0</v>
      </c>
      <c r="T647" s="74">
        <v>44623.853001273099</v>
      </c>
    </row>
    <row r="648" spans="1:20" x14ac:dyDescent="0.25">
      <c r="A648" s="67" t="s">
        <v>407</v>
      </c>
      <c r="B648" s="67" t="s">
        <v>183</v>
      </c>
      <c r="C648" s="67" t="s">
        <v>193</v>
      </c>
      <c r="D648" s="67" t="s">
        <v>117</v>
      </c>
      <c r="E648" s="67" t="s">
        <v>125</v>
      </c>
      <c r="F648" s="67" t="s">
        <v>22</v>
      </c>
      <c r="G648" s="67" t="s">
        <v>13</v>
      </c>
      <c r="H648" s="67" t="s">
        <v>344</v>
      </c>
      <c r="I648">
        <v>9392</v>
      </c>
      <c r="J648" s="68">
        <v>1444265.0724406701</v>
      </c>
      <c r="K648" s="69">
        <v>19854123.660944201</v>
      </c>
      <c r="L648" s="70"/>
      <c r="M648" s="71">
        <v>7.2743833830436894E-2</v>
      </c>
      <c r="N648" s="72">
        <v>36.21</v>
      </c>
      <c r="O648" s="73">
        <v>34.037399999999998</v>
      </c>
      <c r="P648">
        <v>683</v>
      </c>
      <c r="Q648" s="72">
        <v>23247.54</v>
      </c>
      <c r="R648" s="71">
        <v>136.13999999999999</v>
      </c>
      <c r="S648" s="62">
        <f t="shared" si="10"/>
        <v>23383.68</v>
      </c>
      <c r="T648" s="74">
        <v>44623.853001273099</v>
      </c>
    </row>
    <row r="649" spans="1:20" x14ac:dyDescent="0.25">
      <c r="A649" s="67" t="s">
        <v>407</v>
      </c>
      <c r="B649" s="67" t="s">
        <v>183</v>
      </c>
      <c r="C649" s="67" t="s">
        <v>194</v>
      </c>
      <c r="D649" s="67" t="s">
        <v>122</v>
      </c>
      <c r="E649" s="67" t="s">
        <v>125</v>
      </c>
      <c r="F649" s="67" t="s">
        <v>22</v>
      </c>
      <c r="G649" s="67" t="s">
        <v>13</v>
      </c>
      <c r="H649" s="67" t="s">
        <v>344</v>
      </c>
      <c r="I649">
        <v>6447</v>
      </c>
      <c r="J649" s="68">
        <v>1444265.0724406701</v>
      </c>
      <c r="K649" s="69">
        <v>4712895.6336896801</v>
      </c>
      <c r="L649" s="70"/>
      <c r="M649" s="71">
        <v>0.30644961923546099</v>
      </c>
      <c r="N649" s="72">
        <v>9.4600000000000009</v>
      </c>
      <c r="O649" s="73">
        <v>8.8924000000000003</v>
      </c>
      <c r="P649">
        <v>1975</v>
      </c>
      <c r="Q649" s="72">
        <v>17562.490000000002</v>
      </c>
      <c r="R649" s="71">
        <v>97.82</v>
      </c>
      <c r="S649" s="62">
        <f t="shared" si="10"/>
        <v>17660.310000000001</v>
      </c>
      <c r="T649" s="74">
        <v>44623.853001273099</v>
      </c>
    </row>
    <row r="650" spans="1:20" x14ac:dyDescent="0.25">
      <c r="A650" s="67" t="s">
        <v>304</v>
      </c>
      <c r="B650" s="67" t="s">
        <v>183</v>
      </c>
      <c r="C650" s="67" t="s">
        <v>184</v>
      </c>
      <c r="D650" s="67" t="s">
        <v>185</v>
      </c>
      <c r="E650" s="67" t="s">
        <v>115</v>
      </c>
      <c r="F650" s="67" t="s">
        <v>22</v>
      </c>
      <c r="G650" s="67" t="s">
        <v>128</v>
      </c>
      <c r="H650" s="67" t="s">
        <v>344</v>
      </c>
      <c r="I650">
        <v>140092</v>
      </c>
      <c r="J650" s="68">
        <v>2683472.9735004799</v>
      </c>
      <c r="K650" s="69"/>
      <c r="L650" s="70"/>
      <c r="M650" s="71"/>
      <c r="N650" s="72">
        <v>1.87</v>
      </c>
      <c r="O650" s="73">
        <v>1.762475</v>
      </c>
      <c r="Q650" s="72">
        <v>0</v>
      </c>
      <c r="R650" s="71">
        <v>0</v>
      </c>
      <c r="S650" s="62">
        <f t="shared" si="10"/>
        <v>0</v>
      </c>
      <c r="T650" s="74">
        <v>44623.853001273099</v>
      </c>
    </row>
    <row r="651" spans="1:20" x14ac:dyDescent="0.25">
      <c r="A651" s="67" t="s">
        <v>304</v>
      </c>
      <c r="B651" s="67" t="s">
        <v>183</v>
      </c>
      <c r="C651" s="67" t="s">
        <v>186</v>
      </c>
      <c r="D651" s="67" t="s">
        <v>134</v>
      </c>
      <c r="E651" s="67" t="s">
        <v>115</v>
      </c>
      <c r="F651" s="67" t="s">
        <v>22</v>
      </c>
      <c r="G651" s="67" t="s">
        <v>13</v>
      </c>
      <c r="H651" s="67" t="s">
        <v>344</v>
      </c>
      <c r="I651">
        <v>55618</v>
      </c>
      <c r="J651" s="68">
        <v>2683472.9735004799</v>
      </c>
      <c r="K651" s="69">
        <v>19854123.660944201</v>
      </c>
      <c r="L651" s="70"/>
      <c r="M651" s="71">
        <v>0.13515947716087001</v>
      </c>
      <c r="N651" s="72">
        <v>2.46</v>
      </c>
      <c r="O651" s="73">
        <v>2.3185500000000001</v>
      </c>
      <c r="P651">
        <v>7517</v>
      </c>
      <c r="Q651" s="72">
        <v>17428.54</v>
      </c>
      <c r="R651" s="71">
        <v>445.18</v>
      </c>
      <c r="S651" s="62">
        <f t="shared" si="10"/>
        <v>17873.72</v>
      </c>
      <c r="T651" s="74">
        <v>44623.853001273099</v>
      </c>
    </row>
    <row r="652" spans="1:20" x14ac:dyDescent="0.25">
      <c r="A652" s="67" t="s">
        <v>304</v>
      </c>
      <c r="B652" s="67" t="s">
        <v>183</v>
      </c>
      <c r="C652" s="67" t="s">
        <v>187</v>
      </c>
      <c r="D652" s="67" t="s">
        <v>117</v>
      </c>
      <c r="E652" s="67" t="s">
        <v>115</v>
      </c>
      <c r="F652" s="67" t="s">
        <v>22</v>
      </c>
      <c r="G652" s="67" t="s">
        <v>13</v>
      </c>
      <c r="H652" s="67" t="s">
        <v>344</v>
      </c>
      <c r="I652">
        <v>191229</v>
      </c>
      <c r="J652" s="68">
        <v>2683472.9735004799</v>
      </c>
      <c r="K652" s="69">
        <v>19854123.660944201</v>
      </c>
      <c r="L652" s="70"/>
      <c r="M652" s="71">
        <v>0.13515947716087001</v>
      </c>
      <c r="N652" s="72">
        <v>2.46</v>
      </c>
      <c r="O652" s="73">
        <v>2.3185500000000001</v>
      </c>
      <c r="P652">
        <v>25846</v>
      </c>
      <c r="Q652" s="72">
        <v>59925.24</v>
      </c>
      <c r="R652" s="71">
        <v>1650.81</v>
      </c>
      <c r="S652" s="62">
        <f t="shared" si="10"/>
        <v>61576.049999999996</v>
      </c>
      <c r="T652" s="74">
        <v>44623.853001273099</v>
      </c>
    </row>
    <row r="653" spans="1:20" x14ac:dyDescent="0.25">
      <c r="A653" s="67" t="s">
        <v>304</v>
      </c>
      <c r="B653" s="67" t="s">
        <v>183</v>
      </c>
      <c r="C653" s="67" t="s">
        <v>188</v>
      </c>
      <c r="D653" s="67" t="s">
        <v>122</v>
      </c>
      <c r="E653" s="67" t="s">
        <v>115</v>
      </c>
      <c r="F653" s="67" t="s">
        <v>22</v>
      </c>
      <c r="G653" s="67" t="s">
        <v>13</v>
      </c>
      <c r="H653" s="67" t="s">
        <v>344</v>
      </c>
      <c r="I653">
        <v>68927</v>
      </c>
      <c r="J653" s="68">
        <v>2683472.9735004799</v>
      </c>
      <c r="K653" s="69">
        <v>4712895.6336896801</v>
      </c>
      <c r="L653" s="70"/>
      <c r="M653" s="71">
        <v>0.56938943317945101</v>
      </c>
      <c r="N653" s="72">
        <v>0.65</v>
      </c>
      <c r="O653" s="73">
        <v>0.61262499999999998</v>
      </c>
      <c r="P653">
        <v>39246</v>
      </c>
      <c r="Q653" s="72">
        <v>24043.08</v>
      </c>
      <c r="R653" s="71">
        <v>548.29</v>
      </c>
      <c r="S653" s="62">
        <f t="shared" si="10"/>
        <v>24591.370000000003</v>
      </c>
      <c r="T653" s="74">
        <v>44623.853001273099</v>
      </c>
    </row>
    <row r="654" spans="1:20" x14ac:dyDescent="0.25">
      <c r="A654" s="67" t="s">
        <v>304</v>
      </c>
      <c r="B654" s="67" t="s">
        <v>183</v>
      </c>
      <c r="C654" s="67" t="s">
        <v>189</v>
      </c>
      <c r="D654" s="67" t="s">
        <v>119</v>
      </c>
      <c r="E654" s="67" t="s">
        <v>120</v>
      </c>
      <c r="F654" s="67" t="s">
        <v>22</v>
      </c>
      <c r="G654" s="67" t="s">
        <v>13</v>
      </c>
      <c r="H654" s="67" t="s">
        <v>344</v>
      </c>
      <c r="I654">
        <v>0</v>
      </c>
      <c r="J654" s="68">
        <v>2683472.9735004799</v>
      </c>
      <c r="K654" s="69">
        <v>19854123.660944201</v>
      </c>
      <c r="L654" s="70"/>
      <c r="M654" s="71">
        <v>0.13515947716087001</v>
      </c>
      <c r="N654" s="72">
        <v>16.350000000000001</v>
      </c>
      <c r="O654" s="73">
        <v>15.369</v>
      </c>
      <c r="P654">
        <v>0</v>
      </c>
      <c r="Q654" s="72">
        <v>0</v>
      </c>
      <c r="R654" s="71">
        <v>-76.849999999999994</v>
      </c>
      <c r="S654" s="62">
        <f t="shared" si="10"/>
        <v>-76.849999999999994</v>
      </c>
      <c r="T654" s="74">
        <v>44623.853001273099</v>
      </c>
    </row>
    <row r="655" spans="1:20" x14ac:dyDescent="0.25">
      <c r="A655" s="67" t="s">
        <v>304</v>
      </c>
      <c r="B655" s="67" t="s">
        <v>183</v>
      </c>
      <c r="C655" s="67" t="s">
        <v>190</v>
      </c>
      <c r="D655" s="67" t="s">
        <v>134</v>
      </c>
      <c r="E655" s="67" t="s">
        <v>120</v>
      </c>
      <c r="F655" s="67" t="s">
        <v>22</v>
      </c>
      <c r="G655" s="67" t="s">
        <v>13</v>
      </c>
      <c r="H655" s="67" t="s">
        <v>344</v>
      </c>
      <c r="I655">
        <v>7910</v>
      </c>
      <c r="J655" s="68">
        <v>2683472.9735004799</v>
      </c>
      <c r="K655" s="69">
        <v>19854123.660944201</v>
      </c>
      <c r="L655" s="70"/>
      <c r="M655" s="71">
        <v>0.13515947716087001</v>
      </c>
      <c r="N655" s="72">
        <v>16.350000000000001</v>
      </c>
      <c r="O655" s="73">
        <v>15.369</v>
      </c>
      <c r="P655">
        <v>1069</v>
      </c>
      <c r="Q655" s="72">
        <v>16429.46</v>
      </c>
      <c r="R655" s="71">
        <v>-30.72</v>
      </c>
      <c r="S655" s="62">
        <f t="shared" si="10"/>
        <v>16398.739999999998</v>
      </c>
      <c r="T655" s="74">
        <v>44623.853001273099</v>
      </c>
    </row>
    <row r="656" spans="1:20" x14ac:dyDescent="0.25">
      <c r="A656" s="67" t="s">
        <v>304</v>
      </c>
      <c r="B656" s="67" t="s">
        <v>183</v>
      </c>
      <c r="C656" s="67" t="s">
        <v>191</v>
      </c>
      <c r="D656" s="67" t="s">
        <v>117</v>
      </c>
      <c r="E656" s="67" t="s">
        <v>120</v>
      </c>
      <c r="F656" s="67" t="s">
        <v>22</v>
      </c>
      <c r="G656" s="67" t="s">
        <v>13</v>
      </c>
      <c r="H656" s="67" t="s">
        <v>344</v>
      </c>
      <c r="I656">
        <v>11317</v>
      </c>
      <c r="J656" s="68">
        <v>2683472.9735004799</v>
      </c>
      <c r="K656" s="69">
        <v>19854123.660944201</v>
      </c>
      <c r="L656" s="70"/>
      <c r="M656" s="71">
        <v>0.13515947716087001</v>
      </c>
      <c r="N656" s="72">
        <v>16.350000000000001</v>
      </c>
      <c r="O656" s="73">
        <v>15.369</v>
      </c>
      <c r="P656">
        <v>1529</v>
      </c>
      <c r="Q656" s="72">
        <v>23499.200000000001</v>
      </c>
      <c r="R656" s="71">
        <v>122.96</v>
      </c>
      <c r="S656" s="62">
        <f t="shared" si="10"/>
        <v>23622.16</v>
      </c>
      <c r="T656" s="74">
        <v>44623.853001273099</v>
      </c>
    </row>
    <row r="657" spans="1:20" x14ac:dyDescent="0.25">
      <c r="A657" s="67" t="s">
        <v>304</v>
      </c>
      <c r="B657" s="67" t="s">
        <v>183</v>
      </c>
      <c r="C657" s="67" t="s">
        <v>192</v>
      </c>
      <c r="D657" s="67" t="s">
        <v>185</v>
      </c>
      <c r="E657" s="67" t="s">
        <v>125</v>
      </c>
      <c r="F657" s="67" t="s">
        <v>22</v>
      </c>
      <c r="G657" s="67" t="s">
        <v>128</v>
      </c>
      <c r="H657" s="67" t="s">
        <v>344</v>
      </c>
      <c r="I657">
        <v>6589</v>
      </c>
      <c r="J657" s="68">
        <v>2683472.9735004799</v>
      </c>
      <c r="K657" s="69"/>
      <c r="L657" s="70"/>
      <c r="M657" s="71"/>
      <c r="N657" s="72">
        <v>27.43</v>
      </c>
      <c r="O657" s="73">
        <v>25.784199999999998</v>
      </c>
      <c r="Q657" s="72">
        <v>0</v>
      </c>
      <c r="R657" s="71">
        <v>0</v>
      </c>
      <c r="S657" s="62">
        <f t="shared" si="10"/>
        <v>0</v>
      </c>
      <c r="T657" s="74">
        <v>44623.853001273099</v>
      </c>
    </row>
    <row r="658" spans="1:20" x14ac:dyDescent="0.25">
      <c r="A658" s="67" t="s">
        <v>304</v>
      </c>
      <c r="B658" s="67" t="s">
        <v>183</v>
      </c>
      <c r="C658" s="67" t="s">
        <v>193</v>
      </c>
      <c r="D658" s="67" t="s">
        <v>117</v>
      </c>
      <c r="E658" s="67" t="s">
        <v>125</v>
      </c>
      <c r="F658" s="67" t="s">
        <v>22</v>
      </c>
      <c r="G658" s="67" t="s">
        <v>13</v>
      </c>
      <c r="H658" s="67" t="s">
        <v>344</v>
      </c>
      <c r="I658">
        <v>9392</v>
      </c>
      <c r="J658" s="68">
        <v>2683472.9735004799</v>
      </c>
      <c r="K658" s="69">
        <v>19854123.660944201</v>
      </c>
      <c r="L658" s="70"/>
      <c r="M658" s="71">
        <v>0.13515947716087001</v>
      </c>
      <c r="N658" s="72">
        <v>36.21</v>
      </c>
      <c r="O658" s="73">
        <v>34.037399999999998</v>
      </c>
      <c r="P658">
        <v>1269</v>
      </c>
      <c r="Q658" s="72">
        <v>43193.46</v>
      </c>
      <c r="R658" s="71">
        <v>340.39</v>
      </c>
      <c r="S658" s="62">
        <f t="shared" si="10"/>
        <v>43533.85</v>
      </c>
      <c r="T658" s="74">
        <v>44623.853001273099</v>
      </c>
    </row>
    <row r="659" spans="1:20" x14ac:dyDescent="0.25">
      <c r="A659" s="67" t="s">
        <v>304</v>
      </c>
      <c r="B659" s="67" t="s">
        <v>183</v>
      </c>
      <c r="C659" s="67" t="s">
        <v>194</v>
      </c>
      <c r="D659" s="67" t="s">
        <v>122</v>
      </c>
      <c r="E659" s="67" t="s">
        <v>125</v>
      </c>
      <c r="F659" s="67" t="s">
        <v>22</v>
      </c>
      <c r="G659" s="67" t="s">
        <v>13</v>
      </c>
      <c r="H659" s="67" t="s">
        <v>344</v>
      </c>
      <c r="I659">
        <v>6447</v>
      </c>
      <c r="J659" s="68">
        <v>2683472.9735004799</v>
      </c>
      <c r="K659" s="69">
        <v>4712895.6336896801</v>
      </c>
      <c r="L659" s="70"/>
      <c r="M659" s="71">
        <v>0.56938943317945101</v>
      </c>
      <c r="N659" s="72">
        <v>9.4600000000000009</v>
      </c>
      <c r="O659" s="73">
        <v>8.8924000000000003</v>
      </c>
      <c r="P659">
        <v>3670</v>
      </c>
      <c r="Q659" s="72">
        <v>32635.11</v>
      </c>
      <c r="R659" s="71">
        <v>168.94</v>
      </c>
      <c r="S659" s="62">
        <f t="shared" si="10"/>
        <v>32804.050000000003</v>
      </c>
      <c r="T659" s="74">
        <v>44623.853001273099</v>
      </c>
    </row>
    <row r="660" spans="1:20" x14ac:dyDescent="0.25">
      <c r="A660" s="67" t="s">
        <v>305</v>
      </c>
      <c r="B660" s="67" t="s">
        <v>195</v>
      </c>
      <c r="C660" s="67" t="s">
        <v>306</v>
      </c>
      <c r="D660" s="67" t="s">
        <v>185</v>
      </c>
      <c r="E660" s="67" t="s">
        <v>115</v>
      </c>
      <c r="F660" s="67" t="s">
        <v>40</v>
      </c>
      <c r="G660" s="67" t="s">
        <v>13</v>
      </c>
      <c r="H660" s="67" t="s">
        <v>344</v>
      </c>
      <c r="I660">
        <v>91182</v>
      </c>
      <c r="J660" s="68">
        <v>1291.7386043014001</v>
      </c>
      <c r="K660" s="69">
        <v>2769690.1932856198</v>
      </c>
      <c r="L660" s="70"/>
      <c r="M660" s="71">
        <v>4.6638378813373298E-4</v>
      </c>
      <c r="N660" s="72">
        <v>0.99</v>
      </c>
      <c r="O660" s="73">
        <v>0.93307499999999999</v>
      </c>
      <c r="P660">
        <v>42</v>
      </c>
      <c r="Q660" s="72">
        <v>39.19</v>
      </c>
      <c r="R660" s="71">
        <v>1.86</v>
      </c>
      <c r="S660" s="62">
        <f t="shared" si="10"/>
        <v>41.05</v>
      </c>
      <c r="T660" s="74">
        <v>44623.853001273099</v>
      </c>
    </row>
    <row r="661" spans="1:20" x14ac:dyDescent="0.25">
      <c r="A661" s="67" t="s">
        <v>305</v>
      </c>
      <c r="B661" s="67" t="s">
        <v>195</v>
      </c>
      <c r="C661" s="67" t="s">
        <v>307</v>
      </c>
      <c r="D661" s="67" t="s">
        <v>117</v>
      </c>
      <c r="E661" s="67" t="s">
        <v>115</v>
      </c>
      <c r="F661" s="67" t="s">
        <v>40</v>
      </c>
      <c r="G661" s="67" t="s">
        <v>13</v>
      </c>
      <c r="H661" s="67" t="s">
        <v>344</v>
      </c>
      <c r="I661">
        <v>28042</v>
      </c>
      <c r="J661" s="68">
        <v>1291.7386043014001</v>
      </c>
      <c r="K661" s="69">
        <v>2769690.1932856198</v>
      </c>
      <c r="L661" s="70"/>
      <c r="M661" s="71">
        <v>4.6638378813373298E-4</v>
      </c>
      <c r="N661" s="72">
        <v>0.99</v>
      </c>
      <c r="O661" s="73">
        <v>0.93307499999999999</v>
      </c>
      <c r="P661">
        <v>13</v>
      </c>
      <c r="Q661" s="72">
        <v>12.13</v>
      </c>
      <c r="R661" s="71">
        <v>0.93</v>
      </c>
      <c r="S661" s="62">
        <f t="shared" si="10"/>
        <v>13.06</v>
      </c>
      <c r="T661" s="74">
        <v>44623.853001273099</v>
      </c>
    </row>
    <row r="662" spans="1:20" x14ac:dyDescent="0.25">
      <c r="A662" s="67" t="s">
        <v>305</v>
      </c>
      <c r="B662" s="67" t="s">
        <v>195</v>
      </c>
      <c r="C662" s="67" t="s">
        <v>196</v>
      </c>
      <c r="D662" s="67" t="s">
        <v>122</v>
      </c>
      <c r="E662" s="67" t="s">
        <v>115</v>
      </c>
      <c r="F662" s="67" t="s">
        <v>40</v>
      </c>
      <c r="G662" s="67" t="s">
        <v>13</v>
      </c>
      <c r="H662" s="67" t="s">
        <v>344</v>
      </c>
      <c r="I662">
        <v>4272</v>
      </c>
      <c r="J662" s="68">
        <v>1291.7386043014001</v>
      </c>
      <c r="K662" s="69">
        <v>2734990.5484249801</v>
      </c>
      <c r="L662" s="70"/>
      <c r="M662" s="71">
        <v>4.7230093904539601E-4</v>
      </c>
      <c r="N662" s="72">
        <v>0.98</v>
      </c>
      <c r="O662" s="73">
        <v>0.92364999999999997</v>
      </c>
      <c r="P662">
        <v>2</v>
      </c>
      <c r="Q662" s="72">
        <v>1.85</v>
      </c>
      <c r="R662" s="71">
        <v>0.93</v>
      </c>
      <c r="S662" s="62">
        <f t="shared" si="10"/>
        <v>2.7800000000000002</v>
      </c>
      <c r="T662" s="74">
        <v>44623.853001273099</v>
      </c>
    </row>
    <row r="663" spans="1:20" x14ac:dyDescent="0.25">
      <c r="A663" s="67" t="s">
        <v>305</v>
      </c>
      <c r="B663" s="67" t="s">
        <v>195</v>
      </c>
      <c r="C663" s="67" t="s">
        <v>308</v>
      </c>
      <c r="D663" s="67" t="s">
        <v>117</v>
      </c>
      <c r="E663" s="67" t="s">
        <v>120</v>
      </c>
      <c r="F663" s="67" t="s">
        <v>40</v>
      </c>
      <c r="G663" s="67" t="s">
        <v>128</v>
      </c>
      <c r="H663" s="67" t="s">
        <v>344</v>
      </c>
      <c r="I663">
        <v>4659</v>
      </c>
      <c r="J663" s="68">
        <v>1291.7386043014001</v>
      </c>
      <c r="K663" s="69"/>
      <c r="L663" s="70"/>
      <c r="M663" s="71"/>
      <c r="N663" s="72">
        <v>4.0599999999999996</v>
      </c>
      <c r="O663" s="73">
        <v>3.8163999999999998</v>
      </c>
      <c r="Q663" s="72">
        <v>0</v>
      </c>
      <c r="R663" s="71">
        <v>0</v>
      </c>
      <c r="S663" s="62">
        <f t="shared" si="10"/>
        <v>0</v>
      </c>
      <c r="T663" s="74">
        <v>44623.853001273099</v>
      </c>
    </row>
    <row r="664" spans="1:20" x14ac:dyDescent="0.25">
      <c r="A664" s="67" t="s">
        <v>305</v>
      </c>
      <c r="B664" s="67" t="s">
        <v>195</v>
      </c>
      <c r="C664" s="67" t="s">
        <v>309</v>
      </c>
      <c r="D664" s="67" t="s">
        <v>122</v>
      </c>
      <c r="E664" s="67" t="s">
        <v>120</v>
      </c>
      <c r="F664" s="67" t="s">
        <v>40</v>
      </c>
      <c r="G664" s="67" t="s">
        <v>13</v>
      </c>
      <c r="H664" s="67" t="s">
        <v>344</v>
      </c>
      <c r="I664">
        <v>4446</v>
      </c>
      <c r="J664" s="68">
        <v>1291.7386043014001</v>
      </c>
      <c r="K664" s="69">
        <v>2734990.5484249801</v>
      </c>
      <c r="L664" s="70"/>
      <c r="M664" s="71">
        <v>4.7230093904539601E-4</v>
      </c>
      <c r="N664" s="72">
        <v>10.32</v>
      </c>
      <c r="O664" s="73">
        <v>9.7007999999999992</v>
      </c>
      <c r="P664">
        <v>2</v>
      </c>
      <c r="Q664" s="72">
        <v>19.399999999999999</v>
      </c>
      <c r="R664" s="71">
        <v>0</v>
      </c>
      <c r="S664" s="62">
        <f t="shared" si="10"/>
        <v>19.399999999999999</v>
      </c>
      <c r="T664" s="74">
        <v>44623.853001273099</v>
      </c>
    </row>
    <row r="665" spans="1:20" x14ac:dyDescent="0.25">
      <c r="A665" s="67" t="s">
        <v>305</v>
      </c>
      <c r="B665" s="67" t="s">
        <v>195</v>
      </c>
      <c r="C665" s="67" t="s">
        <v>197</v>
      </c>
      <c r="D665" s="67" t="s">
        <v>185</v>
      </c>
      <c r="E665" s="67" t="s">
        <v>125</v>
      </c>
      <c r="F665" s="67" t="s">
        <v>40</v>
      </c>
      <c r="G665" s="67" t="s">
        <v>13</v>
      </c>
      <c r="H665" s="67" t="s">
        <v>344</v>
      </c>
      <c r="I665">
        <v>4106</v>
      </c>
      <c r="J665" s="68">
        <v>1291.7386043014001</v>
      </c>
      <c r="K665" s="69">
        <v>2769690.1932856198</v>
      </c>
      <c r="L665" s="70"/>
      <c r="M665" s="71">
        <v>4.6638378813373298E-4</v>
      </c>
      <c r="N665" s="72">
        <v>12.35</v>
      </c>
      <c r="O665" s="73">
        <v>11.609</v>
      </c>
      <c r="P665">
        <v>1</v>
      </c>
      <c r="Q665" s="72">
        <v>11.61</v>
      </c>
      <c r="R665" s="71">
        <v>0</v>
      </c>
      <c r="S665" s="62">
        <f t="shared" si="10"/>
        <v>11.61</v>
      </c>
      <c r="T665" s="74">
        <v>44623.853001273099</v>
      </c>
    </row>
    <row r="666" spans="1:20" x14ac:dyDescent="0.25">
      <c r="A666" s="67" t="s">
        <v>305</v>
      </c>
      <c r="B666" s="67" t="s">
        <v>195</v>
      </c>
      <c r="C666" s="67" t="s">
        <v>198</v>
      </c>
      <c r="D666" s="67" t="s">
        <v>117</v>
      </c>
      <c r="E666" s="67" t="s">
        <v>125</v>
      </c>
      <c r="F666" s="67" t="s">
        <v>40</v>
      </c>
      <c r="G666" s="67" t="s">
        <v>13</v>
      </c>
      <c r="H666" s="67" t="s">
        <v>344</v>
      </c>
      <c r="I666">
        <v>1260</v>
      </c>
      <c r="J666" s="68">
        <v>1291.7386043014001</v>
      </c>
      <c r="K666" s="69">
        <v>2769690.1932856198</v>
      </c>
      <c r="L666" s="70"/>
      <c r="M666" s="71">
        <v>4.6638378813373298E-4</v>
      </c>
      <c r="N666" s="72">
        <v>12.35</v>
      </c>
      <c r="O666" s="73">
        <v>11.609</v>
      </c>
      <c r="P666">
        <v>0</v>
      </c>
      <c r="Q666" s="72">
        <v>0</v>
      </c>
      <c r="R666" s="71">
        <v>0</v>
      </c>
      <c r="S666" s="62">
        <f t="shared" si="10"/>
        <v>0</v>
      </c>
      <c r="T666" s="74">
        <v>44623.853001273099</v>
      </c>
    </row>
    <row r="667" spans="1:20" x14ac:dyDescent="0.25">
      <c r="A667" s="67" t="s">
        <v>310</v>
      </c>
      <c r="B667" s="67" t="s">
        <v>195</v>
      </c>
      <c r="C667" s="67" t="s">
        <v>306</v>
      </c>
      <c r="D667" s="67" t="s">
        <v>185</v>
      </c>
      <c r="E667" s="67" t="s">
        <v>115</v>
      </c>
      <c r="F667" s="67" t="s">
        <v>40</v>
      </c>
      <c r="G667" s="67" t="s">
        <v>13</v>
      </c>
      <c r="H667" s="67" t="s">
        <v>344</v>
      </c>
      <c r="I667">
        <v>91182</v>
      </c>
      <c r="J667" s="68">
        <v>96931.051738459995</v>
      </c>
      <c r="K667" s="69">
        <v>2769690.1932856198</v>
      </c>
      <c r="L667" s="70"/>
      <c r="M667" s="71">
        <v>3.4997073670349002E-2</v>
      </c>
      <c r="N667" s="72">
        <v>0.99</v>
      </c>
      <c r="O667" s="73">
        <v>0.93307499999999999</v>
      </c>
      <c r="P667">
        <v>3191</v>
      </c>
      <c r="Q667" s="72">
        <v>2977.44</v>
      </c>
      <c r="R667" s="71">
        <v>90.5</v>
      </c>
      <c r="S667" s="62">
        <f t="shared" si="10"/>
        <v>3067.94</v>
      </c>
      <c r="T667" s="74">
        <v>44623.853001273099</v>
      </c>
    </row>
    <row r="668" spans="1:20" x14ac:dyDescent="0.25">
      <c r="A668" s="67" t="s">
        <v>310</v>
      </c>
      <c r="B668" s="67" t="s">
        <v>195</v>
      </c>
      <c r="C668" s="67" t="s">
        <v>307</v>
      </c>
      <c r="D668" s="67" t="s">
        <v>117</v>
      </c>
      <c r="E668" s="67" t="s">
        <v>115</v>
      </c>
      <c r="F668" s="67" t="s">
        <v>40</v>
      </c>
      <c r="G668" s="67" t="s">
        <v>13</v>
      </c>
      <c r="H668" s="67" t="s">
        <v>344</v>
      </c>
      <c r="I668">
        <v>28042</v>
      </c>
      <c r="J668" s="68">
        <v>96931.051738459995</v>
      </c>
      <c r="K668" s="69">
        <v>2769690.1932856198</v>
      </c>
      <c r="L668" s="70"/>
      <c r="M668" s="71">
        <v>3.4997073670349002E-2</v>
      </c>
      <c r="N668" s="72">
        <v>0.99</v>
      </c>
      <c r="O668" s="73">
        <v>0.93307499999999999</v>
      </c>
      <c r="P668">
        <v>981</v>
      </c>
      <c r="Q668" s="72">
        <v>915.35</v>
      </c>
      <c r="R668" s="71">
        <v>29.86</v>
      </c>
      <c r="S668" s="62">
        <f t="shared" si="10"/>
        <v>945.21</v>
      </c>
      <c r="T668" s="74">
        <v>44623.853001273099</v>
      </c>
    </row>
    <row r="669" spans="1:20" x14ac:dyDescent="0.25">
      <c r="A669" s="67" t="s">
        <v>310</v>
      </c>
      <c r="B669" s="67" t="s">
        <v>195</v>
      </c>
      <c r="C669" s="67" t="s">
        <v>196</v>
      </c>
      <c r="D669" s="67" t="s">
        <v>122</v>
      </c>
      <c r="E669" s="67" t="s">
        <v>115</v>
      </c>
      <c r="F669" s="67" t="s">
        <v>40</v>
      </c>
      <c r="G669" s="67" t="s">
        <v>13</v>
      </c>
      <c r="H669" s="67" t="s">
        <v>344</v>
      </c>
      <c r="I669">
        <v>4272</v>
      </c>
      <c r="J669" s="68">
        <v>96931.051738459995</v>
      </c>
      <c r="K669" s="69">
        <v>2734990.5484249801</v>
      </c>
      <c r="L669" s="70"/>
      <c r="M669" s="71">
        <v>3.5441092033857501E-2</v>
      </c>
      <c r="N669" s="72">
        <v>0.98</v>
      </c>
      <c r="O669" s="73">
        <v>0.92364999999999997</v>
      </c>
      <c r="P669">
        <v>151</v>
      </c>
      <c r="Q669" s="72">
        <v>139.47</v>
      </c>
      <c r="R669" s="71">
        <v>4.6100000000000003</v>
      </c>
      <c r="S669" s="62">
        <f t="shared" si="10"/>
        <v>144.08000000000001</v>
      </c>
      <c r="T669" s="74">
        <v>44623.853001273099</v>
      </c>
    </row>
    <row r="670" spans="1:20" x14ac:dyDescent="0.25">
      <c r="A670" s="67" t="s">
        <v>310</v>
      </c>
      <c r="B670" s="67" t="s">
        <v>195</v>
      </c>
      <c r="C670" s="67" t="s">
        <v>308</v>
      </c>
      <c r="D670" s="67" t="s">
        <v>117</v>
      </c>
      <c r="E670" s="67" t="s">
        <v>120</v>
      </c>
      <c r="F670" s="67" t="s">
        <v>40</v>
      </c>
      <c r="G670" s="67" t="s">
        <v>128</v>
      </c>
      <c r="H670" s="67" t="s">
        <v>344</v>
      </c>
      <c r="I670">
        <v>4659</v>
      </c>
      <c r="J670" s="68">
        <v>96931.051738459995</v>
      </c>
      <c r="K670" s="69"/>
      <c r="L670" s="70"/>
      <c r="M670" s="71"/>
      <c r="N670" s="72">
        <v>4.0599999999999996</v>
      </c>
      <c r="O670" s="73">
        <v>3.8163999999999998</v>
      </c>
      <c r="Q670" s="72">
        <v>0</v>
      </c>
      <c r="R670" s="71">
        <v>0</v>
      </c>
      <c r="S670" s="62">
        <f t="shared" si="10"/>
        <v>0</v>
      </c>
      <c r="T670" s="74">
        <v>44623.853001273099</v>
      </c>
    </row>
    <row r="671" spans="1:20" x14ac:dyDescent="0.25">
      <c r="A671" s="67" t="s">
        <v>310</v>
      </c>
      <c r="B671" s="67" t="s">
        <v>195</v>
      </c>
      <c r="C671" s="67" t="s">
        <v>309</v>
      </c>
      <c r="D671" s="67" t="s">
        <v>122</v>
      </c>
      <c r="E671" s="67" t="s">
        <v>120</v>
      </c>
      <c r="F671" s="67" t="s">
        <v>40</v>
      </c>
      <c r="G671" s="67" t="s">
        <v>13</v>
      </c>
      <c r="H671" s="67" t="s">
        <v>344</v>
      </c>
      <c r="I671">
        <v>4446</v>
      </c>
      <c r="J671" s="68">
        <v>96931.051738459995</v>
      </c>
      <c r="K671" s="69">
        <v>2734990.5484249801</v>
      </c>
      <c r="L671" s="70"/>
      <c r="M671" s="71">
        <v>3.5441092033857501E-2</v>
      </c>
      <c r="N671" s="72">
        <v>10.32</v>
      </c>
      <c r="O671" s="73">
        <v>9.7007999999999992</v>
      </c>
      <c r="P671">
        <v>157</v>
      </c>
      <c r="Q671" s="72">
        <v>1523.03</v>
      </c>
      <c r="R671" s="71">
        <v>-19.420000000000002</v>
      </c>
      <c r="S671" s="62">
        <f t="shared" si="10"/>
        <v>1503.61</v>
      </c>
      <c r="T671" s="74">
        <v>44623.853001273099</v>
      </c>
    </row>
    <row r="672" spans="1:20" x14ac:dyDescent="0.25">
      <c r="A672" s="67" t="s">
        <v>310</v>
      </c>
      <c r="B672" s="67" t="s">
        <v>195</v>
      </c>
      <c r="C672" s="67" t="s">
        <v>197</v>
      </c>
      <c r="D672" s="67" t="s">
        <v>185</v>
      </c>
      <c r="E672" s="67" t="s">
        <v>125</v>
      </c>
      <c r="F672" s="67" t="s">
        <v>40</v>
      </c>
      <c r="G672" s="67" t="s">
        <v>13</v>
      </c>
      <c r="H672" s="67" t="s">
        <v>344</v>
      </c>
      <c r="I672">
        <v>4106</v>
      </c>
      <c r="J672" s="68">
        <v>96931.051738459995</v>
      </c>
      <c r="K672" s="69">
        <v>2769690.1932856198</v>
      </c>
      <c r="L672" s="70"/>
      <c r="M672" s="71">
        <v>3.4997073670349002E-2</v>
      </c>
      <c r="N672" s="72">
        <v>12.35</v>
      </c>
      <c r="O672" s="73">
        <v>11.609</v>
      </c>
      <c r="P672">
        <v>143</v>
      </c>
      <c r="Q672" s="72">
        <v>1660.09</v>
      </c>
      <c r="R672" s="71">
        <v>0</v>
      </c>
      <c r="S672" s="62">
        <f t="shared" si="10"/>
        <v>1660.09</v>
      </c>
      <c r="T672" s="74">
        <v>44623.853001273099</v>
      </c>
    </row>
    <row r="673" spans="1:20" x14ac:dyDescent="0.25">
      <c r="A673" s="67" t="s">
        <v>310</v>
      </c>
      <c r="B673" s="67" t="s">
        <v>195</v>
      </c>
      <c r="C673" s="67" t="s">
        <v>198</v>
      </c>
      <c r="D673" s="67" t="s">
        <v>117</v>
      </c>
      <c r="E673" s="67" t="s">
        <v>125</v>
      </c>
      <c r="F673" s="67" t="s">
        <v>40</v>
      </c>
      <c r="G673" s="67" t="s">
        <v>13</v>
      </c>
      <c r="H673" s="67" t="s">
        <v>344</v>
      </c>
      <c r="I673">
        <v>1260</v>
      </c>
      <c r="J673" s="68">
        <v>96931.051738459995</v>
      </c>
      <c r="K673" s="69">
        <v>2769690.1932856198</v>
      </c>
      <c r="L673" s="70"/>
      <c r="M673" s="71">
        <v>3.4997073670349002E-2</v>
      </c>
      <c r="N673" s="72">
        <v>12.35</v>
      </c>
      <c r="O673" s="73">
        <v>11.609</v>
      </c>
      <c r="P673">
        <v>44</v>
      </c>
      <c r="Q673" s="72">
        <v>510.8</v>
      </c>
      <c r="R673" s="71">
        <v>0</v>
      </c>
      <c r="S673" s="62">
        <f t="shared" si="10"/>
        <v>510.8</v>
      </c>
      <c r="T673" s="74">
        <v>44623.853001273099</v>
      </c>
    </row>
    <row r="674" spans="1:20" x14ac:dyDescent="0.25">
      <c r="A674" s="67" t="s">
        <v>311</v>
      </c>
      <c r="B674" s="67" t="s">
        <v>195</v>
      </c>
      <c r="C674" s="67" t="s">
        <v>306</v>
      </c>
      <c r="D674" s="67" t="s">
        <v>185</v>
      </c>
      <c r="E674" s="67" t="s">
        <v>115</v>
      </c>
      <c r="F674" s="67" t="s">
        <v>40</v>
      </c>
      <c r="G674" s="67" t="s">
        <v>13</v>
      </c>
      <c r="H674" s="67" t="s">
        <v>344</v>
      </c>
      <c r="I674">
        <v>91182</v>
      </c>
      <c r="J674" s="68">
        <v>830739.89181336504</v>
      </c>
      <c r="K674" s="69">
        <v>2769690.1932856198</v>
      </c>
      <c r="L674" s="70"/>
      <c r="M674" s="71">
        <v>0.29993964445094701</v>
      </c>
      <c r="N674" s="72">
        <v>0.99</v>
      </c>
      <c r="O674" s="73">
        <v>0.93307499999999999</v>
      </c>
      <c r="P674">
        <v>27349</v>
      </c>
      <c r="Q674" s="72">
        <v>25518.67</v>
      </c>
      <c r="R674" s="71">
        <v>768.84</v>
      </c>
      <c r="S674" s="62">
        <f t="shared" si="10"/>
        <v>26287.51</v>
      </c>
      <c r="T674" s="74">
        <v>44623.853001273099</v>
      </c>
    </row>
    <row r="675" spans="1:20" x14ac:dyDescent="0.25">
      <c r="A675" s="67" t="s">
        <v>311</v>
      </c>
      <c r="B675" s="67" t="s">
        <v>195</v>
      </c>
      <c r="C675" s="67" t="s">
        <v>307</v>
      </c>
      <c r="D675" s="67" t="s">
        <v>117</v>
      </c>
      <c r="E675" s="67" t="s">
        <v>115</v>
      </c>
      <c r="F675" s="67" t="s">
        <v>40</v>
      </c>
      <c r="G675" s="67" t="s">
        <v>13</v>
      </c>
      <c r="H675" s="67" t="s">
        <v>344</v>
      </c>
      <c r="I675">
        <v>28042</v>
      </c>
      <c r="J675" s="68">
        <v>830739.89181336504</v>
      </c>
      <c r="K675" s="69">
        <v>2769690.1932856198</v>
      </c>
      <c r="L675" s="70"/>
      <c r="M675" s="71">
        <v>0.29993964445094701</v>
      </c>
      <c r="N675" s="72">
        <v>0.99</v>
      </c>
      <c r="O675" s="73">
        <v>0.93307499999999999</v>
      </c>
      <c r="P675">
        <v>8410</v>
      </c>
      <c r="Q675" s="72">
        <v>7847.16</v>
      </c>
      <c r="R675" s="71">
        <v>261.26</v>
      </c>
      <c r="S675" s="62">
        <f t="shared" si="10"/>
        <v>8108.42</v>
      </c>
      <c r="T675" s="74">
        <v>44623.853001273099</v>
      </c>
    </row>
    <row r="676" spans="1:20" x14ac:dyDescent="0.25">
      <c r="A676" s="67" t="s">
        <v>311</v>
      </c>
      <c r="B676" s="67" t="s">
        <v>195</v>
      </c>
      <c r="C676" s="67" t="s">
        <v>196</v>
      </c>
      <c r="D676" s="67" t="s">
        <v>122</v>
      </c>
      <c r="E676" s="67" t="s">
        <v>115</v>
      </c>
      <c r="F676" s="67" t="s">
        <v>40</v>
      </c>
      <c r="G676" s="67" t="s">
        <v>13</v>
      </c>
      <c r="H676" s="67" t="s">
        <v>344</v>
      </c>
      <c r="I676">
        <v>4272</v>
      </c>
      <c r="J676" s="68">
        <v>830739.89181336504</v>
      </c>
      <c r="K676" s="69">
        <v>2734990.5484249801</v>
      </c>
      <c r="L676" s="70"/>
      <c r="M676" s="71">
        <v>0.30374506862254802</v>
      </c>
      <c r="N676" s="72">
        <v>0.98</v>
      </c>
      <c r="O676" s="73">
        <v>0.92364999999999997</v>
      </c>
      <c r="P676">
        <v>1297</v>
      </c>
      <c r="Q676" s="72">
        <v>1197.97</v>
      </c>
      <c r="R676" s="71">
        <v>48.04</v>
      </c>
      <c r="S676" s="62">
        <f t="shared" si="10"/>
        <v>1246.01</v>
      </c>
      <c r="T676" s="74">
        <v>44623.853001273099</v>
      </c>
    </row>
    <row r="677" spans="1:20" x14ac:dyDescent="0.25">
      <c r="A677" s="67" t="s">
        <v>311</v>
      </c>
      <c r="B677" s="67" t="s">
        <v>195</v>
      </c>
      <c r="C677" s="67" t="s">
        <v>308</v>
      </c>
      <c r="D677" s="67" t="s">
        <v>117</v>
      </c>
      <c r="E677" s="67" t="s">
        <v>120</v>
      </c>
      <c r="F677" s="67" t="s">
        <v>40</v>
      </c>
      <c r="G677" s="67" t="s">
        <v>128</v>
      </c>
      <c r="H677" s="67" t="s">
        <v>344</v>
      </c>
      <c r="I677">
        <v>4659</v>
      </c>
      <c r="J677" s="68">
        <v>830739.89181336504</v>
      </c>
      <c r="K677" s="69"/>
      <c r="L677" s="70"/>
      <c r="M677" s="71"/>
      <c r="N677" s="72">
        <v>4.0599999999999996</v>
      </c>
      <c r="O677" s="73">
        <v>3.8163999999999998</v>
      </c>
      <c r="Q677" s="72">
        <v>0</v>
      </c>
      <c r="R677" s="71">
        <v>0</v>
      </c>
      <c r="S677" s="62">
        <f t="shared" si="10"/>
        <v>0</v>
      </c>
      <c r="T677" s="74">
        <v>44623.853001273099</v>
      </c>
    </row>
    <row r="678" spans="1:20" x14ac:dyDescent="0.25">
      <c r="A678" s="67" t="s">
        <v>311</v>
      </c>
      <c r="B678" s="67" t="s">
        <v>195</v>
      </c>
      <c r="C678" s="67" t="s">
        <v>309</v>
      </c>
      <c r="D678" s="67" t="s">
        <v>122</v>
      </c>
      <c r="E678" s="67" t="s">
        <v>120</v>
      </c>
      <c r="F678" s="67" t="s">
        <v>40</v>
      </c>
      <c r="G678" s="67" t="s">
        <v>13</v>
      </c>
      <c r="H678" s="67" t="s">
        <v>344</v>
      </c>
      <c r="I678">
        <v>4446</v>
      </c>
      <c r="J678" s="68">
        <v>830739.89181336504</v>
      </c>
      <c r="K678" s="69">
        <v>2734990.5484249801</v>
      </c>
      <c r="L678" s="70"/>
      <c r="M678" s="71">
        <v>0.30374506862254802</v>
      </c>
      <c r="N678" s="72">
        <v>10.32</v>
      </c>
      <c r="O678" s="73">
        <v>9.7007999999999992</v>
      </c>
      <c r="P678">
        <v>1350</v>
      </c>
      <c r="Q678" s="72">
        <v>13096.08</v>
      </c>
      <c r="R678" s="71">
        <v>-164.91</v>
      </c>
      <c r="S678" s="62">
        <f t="shared" si="10"/>
        <v>12931.17</v>
      </c>
      <c r="T678" s="74">
        <v>44623.853001273099</v>
      </c>
    </row>
    <row r="679" spans="1:20" x14ac:dyDescent="0.25">
      <c r="A679" s="67" t="s">
        <v>311</v>
      </c>
      <c r="B679" s="67" t="s">
        <v>195</v>
      </c>
      <c r="C679" s="67" t="s">
        <v>197</v>
      </c>
      <c r="D679" s="67" t="s">
        <v>185</v>
      </c>
      <c r="E679" s="67" t="s">
        <v>125</v>
      </c>
      <c r="F679" s="67" t="s">
        <v>40</v>
      </c>
      <c r="G679" s="67" t="s">
        <v>13</v>
      </c>
      <c r="H679" s="67" t="s">
        <v>344</v>
      </c>
      <c r="I679">
        <v>4106</v>
      </c>
      <c r="J679" s="68">
        <v>830739.89181336504</v>
      </c>
      <c r="K679" s="69">
        <v>2769690.1932856198</v>
      </c>
      <c r="L679" s="70"/>
      <c r="M679" s="71">
        <v>0.29993964445094701</v>
      </c>
      <c r="N679" s="72">
        <v>12.35</v>
      </c>
      <c r="O679" s="73">
        <v>11.609</v>
      </c>
      <c r="P679">
        <v>1231</v>
      </c>
      <c r="Q679" s="72">
        <v>14290.68</v>
      </c>
      <c r="R679" s="71">
        <v>34.82</v>
      </c>
      <c r="S679" s="62">
        <f t="shared" si="10"/>
        <v>14325.5</v>
      </c>
      <c r="T679" s="74">
        <v>44623.853001273099</v>
      </c>
    </row>
    <row r="680" spans="1:20" x14ac:dyDescent="0.25">
      <c r="A680" s="67" t="s">
        <v>311</v>
      </c>
      <c r="B680" s="67" t="s">
        <v>195</v>
      </c>
      <c r="C680" s="67" t="s">
        <v>198</v>
      </c>
      <c r="D680" s="67" t="s">
        <v>117</v>
      </c>
      <c r="E680" s="67" t="s">
        <v>125</v>
      </c>
      <c r="F680" s="67" t="s">
        <v>40</v>
      </c>
      <c r="G680" s="67" t="s">
        <v>13</v>
      </c>
      <c r="H680" s="67" t="s">
        <v>344</v>
      </c>
      <c r="I680">
        <v>1260</v>
      </c>
      <c r="J680" s="68">
        <v>830739.89181336504</v>
      </c>
      <c r="K680" s="69">
        <v>2769690.1932856198</v>
      </c>
      <c r="L680" s="70"/>
      <c r="M680" s="71">
        <v>0.29993964445094701</v>
      </c>
      <c r="N680" s="72">
        <v>12.35</v>
      </c>
      <c r="O680" s="73">
        <v>11.609</v>
      </c>
      <c r="P680">
        <v>377</v>
      </c>
      <c r="Q680" s="72">
        <v>4376.59</v>
      </c>
      <c r="R680" s="71">
        <v>104.49</v>
      </c>
      <c r="S680" s="62">
        <f t="shared" si="10"/>
        <v>4481.08</v>
      </c>
      <c r="T680" s="74">
        <v>44623.853001273099</v>
      </c>
    </row>
    <row r="681" spans="1:20" x14ac:dyDescent="0.25">
      <c r="A681" s="67" t="s">
        <v>312</v>
      </c>
      <c r="B681" s="67" t="s">
        <v>195</v>
      </c>
      <c r="C681" s="67" t="s">
        <v>306</v>
      </c>
      <c r="D681" s="67" t="s">
        <v>185</v>
      </c>
      <c r="E681" s="67" t="s">
        <v>115</v>
      </c>
      <c r="F681" s="67" t="s">
        <v>40</v>
      </c>
      <c r="G681" s="67" t="s">
        <v>13</v>
      </c>
      <c r="H681" s="67" t="s">
        <v>344</v>
      </c>
      <c r="I681">
        <v>91182</v>
      </c>
      <c r="J681" s="68">
        <v>201460.565855163</v>
      </c>
      <c r="K681" s="69">
        <v>2769690.1932856198</v>
      </c>
      <c r="L681" s="70"/>
      <c r="M681" s="71">
        <v>7.2737581388543193E-2</v>
      </c>
      <c r="N681" s="72">
        <v>0.99</v>
      </c>
      <c r="O681" s="73">
        <v>0.93307499999999999</v>
      </c>
      <c r="P681">
        <v>6632</v>
      </c>
      <c r="Q681" s="72">
        <v>6188.15</v>
      </c>
      <c r="R681" s="71">
        <v>185.69</v>
      </c>
      <c r="S681" s="62">
        <f t="shared" si="10"/>
        <v>6373.8399999999992</v>
      </c>
      <c r="T681" s="74">
        <v>44623.853001273099</v>
      </c>
    </row>
    <row r="682" spans="1:20" x14ac:dyDescent="0.25">
      <c r="A682" s="67" t="s">
        <v>312</v>
      </c>
      <c r="B682" s="67" t="s">
        <v>195</v>
      </c>
      <c r="C682" s="67" t="s">
        <v>307</v>
      </c>
      <c r="D682" s="67" t="s">
        <v>117</v>
      </c>
      <c r="E682" s="67" t="s">
        <v>115</v>
      </c>
      <c r="F682" s="67" t="s">
        <v>40</v>
      </c>
      <c r="G682" s="67" t="s">
        <v>13</v>
      </c>
      <c r="H682" s="67" t="s">
        <v>344</v>
      </c>
      <c r="I682">
        <v>28042</v>
      </c>
      <c r="J682" s="68">
        <v>201460.565855163</v>
      </c>
      <c r="K682" s="69">
        <v>2769690.1932856198</v>
      </c>
      <c r="L682" s="70"/>
      <c r="M682" s="71">
        <v>7.2737581388543304E-2</v>
      </c>
      <c r="N682" s="72">
        <v>0.99</v>
      </c>
      <c r="O682" s="73">
        <v>0.93307499999999999</v>
      </c>
      <c r="P682">
        <v>2039</v>
      </c>
      <c r="Q682" s="72">
        <v>1902.54</v>
      </c>
      <c r="R682" s="71">
        <v>64.39</v>
      </c>
      <c r="S682" s="62">
        <f t="shared" si="10"/>
        <v>1966.93</v>
      </c>
      <c r="T682" s="74">
        <v>44623.853001273099</v>
      </c>
    </row>
    <row r="683" spans="1:20" x14ac:dyDescent="0.25">
      <c r="A683" s="67" t="s">
        <v>312</v>
      </c>
      <c r="B683" s="67" t="s">
        <v>195</v>
      </c>
      <c r="C683" s="67" t="s">
        <v>196</v>
      </c>
      <c r="D683" s="67" t="s">
        <v>122</v>
      </c>
      <c r="E683" s="67" t="s">
        <v>115</v>
      </c>
      <c r="F683" s="67" t="s">
        <v>40</v>
      </c>
      <c r="G683" s="67" t="s">
        <v>13</v>
      </c>
      <c r="H683" s="67" t="s">
        <v>344</v>
      </c>
      <c r="I683">
        <v>4272</v>
      </c>
      <c r="J683" s="68">
        <v>201460.565855163</v>
      </c>
      <c r="K683" s="69">
        <v>2734990.5484249801</v>
      </c>
      <c r="L683" s="70"/>
      <c r="M683" s="71">
        <v>7.3660424885628906E-2</v>
      </c>
      <c r="N683" s="72">
        <v>0.98</v>
      </c>
      <c r="O683" s="73">
        <v>0.92364999999999997</v>
      </c>
      <c r="P683">
        <v>314</v>
      </c>
      <c r="Q683" s="72">
        <v>290.02999999999997</v>
      </c>
      <c r="R683" s="71">
        <v>12.93</v>
      </c>
      <c r="S683" s="62">
        <f t="shared" si="10"/>
        <v>302.95999999999998</v>
      </c>
      <c r="T683" s="74">
        <v>44623.853001273099</v>
      </c>
    </row>
    <row r="684" spans="1:20" x14ac:dyDescent="0.25">
      <c r="A684" s="67" t="s">
        <v>312</v>
      </c>
      <c r="B684" s="67" t="s">
        <v>195</v>
      </c>
      <c r="C684" s="67" t="s">
        <v>308</v>
      </c>
      <c r="D684" s="67" t="s">
        <v>117</v>
      </c>
      <c r="E684" s="67" t="s">
        <v>120</v>
      </c>
      <c r="F684" s="67" t="s">
        <v>40</v>
      </c>
      <c r="G684" s="67" t="s">
        <v>13</v>
      </c>
      <c r="H684" s="67" t="s">
        <v>344</v>
      </c>
      <c r="I684">
        <v>4659</v>
      </c>
      <c r="J684" s="68">
        <v>201460.565855163</v>
      </c>
      <c r="K684" s="69">
        <v>1840727.5111295001</v>
      </c>
      <c r="L684" s="70"/>
      <c r="M684" s="71">
        <v>0.109446164430684</v>
      </c>
      <c r="N684" s="72">
        <v>4.0599999999999996</v>
      </c>
      <c r="O684" s="73">
        <v>3.8163999999999998</v>
      </c>
      <c r="P684">
        <v>509</v>
      </c>
      <c r="Q684" s="72">
        <v>1942.55</v>
      </c>
      <c r="R684" s="71">
        <v>-0.01</v>
      </c>
      <c r="S684" s="62">
        <f t="shared" si="10"/>
        <v>1942.54</v>
      </c>
      <c r="T684" s="74">
        <v>44623.853001273099</v>
      </c>
    </row>
    <row r="685" spans="1:20" x14ac:dyDescent="0.25">
      <c r="A685" s="67" t="s">
        <v>312</v>
      </c>
      <c r="B685" s="67" t="s">
        <v>195</v>
      </c>
      <c r="C685" s="67" t="s">
        <v>309</v>
      </c>
      <c r="D685" s="67" t="s">
        <v>122</v>
      </c>
      <c r="E685" s="67" t="s">
        <v>120</v>
      </c>
      <c r="F685" s="67" t="s">
        <v>40</v>
      </c>
      <c r="G685" s="67" t="s">
        <v>13</v>
      </c>
      <c r="H685" s="67" t="s">
        <v>344</v>
      </c>
      <c r="I685">
        <v>4446</v>
      </c>
      <c r="J685" s="68">
        <v>201460.565855163</v>
      </c>
      <c r="K685" s="69">
        <v>2734990.5484249801</v>
      </c>
      <c r="L685" s="70"/>
      <c r="M685" s="71">
        <v>7.3660424885628906E-2</v>
      </c>
      <c r="N685" s="72">
        <v>10.32</v>
      </c>
      <c r="O685" s="73">
        <v>9.7007999999999992</v>
      </c>
      <c r="P685">
        <v>327</v>
      </c>
      <c r="Q685" s="72">
        <v>3172.16</v>
      </c>
      <c r="R685" s="71">
        <v>-38.799999999999997</v>
      </c>
      <c r="S685" s="62">
        <f t="shared" si="10"/>
        <v>3133.3599999999997</v>
      </c>
      <c r="T685" s="74">
        <v>44623.853001273099</v>
      </c>
    </row>
    <row r="686" spans="1:20" x14ac:dyDescent="0.25">
      <c r="A686" s="67" t="s">
        <v>312</v>
      </c>
      <c r="B686" s="67" t="s">
        <v>195</v>
      </c>
      <c r="C686" s="67" t="s">
        <v>197</v>
      </c>
      <c r="D686" s="67" t="s">
        <v>185</v>
      </c>
      <c r="E686" s="67" t="s">
        <v>125</v>
      </c>
      <c r="F686" s="67" t="s">
        <v>40</v>
      </c>
      <c r="G686" s="67" t="s">
        <v>13</v>
      </c>
      <c r="H686" s="67" t="s">
        <v>344</v>
      </c>
      <c r="I686">
        <v>4106</v>
      </c>
      <c r="J686" s="68">
        <v>201460.565855163</v>
      </c>
      <c r="K686" s="69">
        <v>2769690.1932856198</v>
      </c>
      <c r="L686" s="70"/>
      <c r="M686" s="71">
        <v>7.2737581388543193E-2</v>
      </c>
      <c r="N686" s="72">
        <v>12.35</v>
      </c>
      <c r="O686" s="73">
        <v>11.609</v>
      </c>
      <c r="P686">
        <v>298</v>
      </c>
      <c r="Q686" s="72">
        <v>3459.48</v>
      </c>
      <c r="R686" s="71">
        <v>11.61</v>
      </c>
      <c r="S686" s="62">
        <f t="shared" si="10"/>
        <v>3471.09</v>
      </c>
      <c r="T686" s="74">
        <v>44623.853001273099</v>
      </c>
    </row>
    <row r="687" spans="1:20" x14ac:dyDescent="0.25">
      <c r="A687" s="67" t="s">
        <v>312</v>
      </c>
      <c r="B687" s="67" t="s">
        <v>195</v>
      </c>
      <c r="C687" s="67" t="s">
        <v>198</v>
      </c>
      <c r="D687" s="67" t="s">
        <v>117</v>
      </c>
      <c r="E687" s="67" t="s">
        <v>125</v>
      </c>
      <c r="F687" s="67" t="s">
        <v>40</v>
      </c>
      <c r="G687" s="67" t="s">
        <v>13</v>
      </c>
      <c r="H687" s="67" t="s">
        <v>344</v>
      </c>
      <c r="I687">
        <v>1260</v>
      </c>
      <c r="J687" s="68">
        <v>201460.565855163</v>
      </c>
      <c r="K687" s="69">
        <v>2769690.1932856198</v>
      </c>
      <c r="L687" s="70"/>
      <c r="M687" s="71">
        <v>7.2737581388543193E-2</v>
      </c>
      <c r="N687" s="72">
        <v>12.35</v>
      </c>
      <c r="O687" s="73">
        <v>11.609</v>
      </c>
      <c r="P687">
        <v>91</v>
      </c>
      <c r="Q687" s="72">
        <v>1056.42</v>
      </c>
      <c r="R687" s="71">
        <v>11.61</v>
      </c>
      <c r="S687" s="62">
        <f t="shared" si="10"/>
        <v>1068.03</v>
      </c>
      <c r="T687" s="74">
        <v>44623.853001273099</v>
      </c>
    </row>
    <row r="688" spans="1:20" x14ac:dyDescent="0.25">
      <c r="A688" s="67" t="s">
        <v>313</v>
      </c>
      <c r="B688" s="67" t="s">
        <v>199</v>
      </c>
      <c r="C688" s="67" t="s">
        <v>306</v>
      </c>
      <c r="D688" s="67" t="s">
        <v>185</v>
      </c>
      <c r="E688" s="67" t="s">
        <v>115</v>
      </c>
      <c r="F688" s="67" t="s">
        <v>40</v>
      </c>
      <c r="G688" s="67" t="s">
        <v>13</v>
      </c>
      <c r="H688" s="67" t="s">
        <v>344</v>
      </c>
      <c r="I688">
        <v>91182</v>
      </c>
      <c r="J688" s="68">
        <v>398716.64919436502</v>
      </c>
      <c r="K688" s="69">
        <v>2769690.1932856198</v>
      </c>
      <c r="L688" s="70"/>
      <c r="M688" s="71">
        <v>0.14395712927061199</v>
      </c>
      <c r="N688" s="72">
        <v>0.99</v>
      </c>
      <c r="O688" s="73">
        <v>0.93307499999999999</v>
      </c>
      <c r="P688">
        <v>13126</v>
      </c>
      <c r="Q688" s="72">
        <v>12247.54</v>
      </c>
      <c r="R688" s="71">
        <v>368.56</v>
      </c>
      <c r="S688" s="62">
        <f t="shared" si="10"/>
        <v>12616.1</v>
      </c>
      <c r="T688" s="74">
        <v>44623.853001273099</v>
      </c>
    </row>
    <row r="689" spans="1:20" x14ac:dyDescent="0.25">
      <c r="A689" s="67" t="s">
        <v>313</v>
      </c>
      <c r="B689" s="67" t="s">
        <v>199</v>
      </c>
      <c r="C689" s="67" t="s">
        <v>307</v>
      </c>
      <c r="D689" s="67" t="s">
        <v>117</v>
      </c>
      <c r="E689" s="67" t="s">
        <v>115</v>
      </c>
      <c r="F689" s="67" t="s">
        <v>40</v>
      </c>
      <c r="G689" s="67" t="s">
        <v>13</v>
      </c>
      <c r="H689" s="67" t="s">
        <v>344</v>
      </c>
      <c r="I689">
        <v>28042</v>
      </c>
      <c r="J689" s="68">
        <v>398716.64919436502</v>
      </c>
      <c r="K689" s="69">
        <v>2769690.1932856198</v>
      </c>
      <c r="L689" s="70"/>
      <c r="M689" s="71">
        <v>0.14395712927061199</v>
      </c>
      <c r="N689" s="72">
        <v>0.99</v>
      </c>
      <c r="O689" s="73">
        <v>0.93307499999999999</v>
      </c>
      <c r="P689">
        <v>4036</v>
      </c>
      <c r="Q689" s="72">
        <v>3765.89</v>
      </c>
      <c r="R689" s="71">
        <v>125.02</v>
      </c>
      <c r="S689" s="62">
        <f t="shared" si="10"/>
        <v>3890.91</v>
      </c>
      <c r="T689" s="74">
        <v>44623.853001273099</v>
      </c>
    </row>
    <row r="690" spans="1:20" x14ac:dyDescent="0.25">
      <c r="A690" s="67" t="s">
        <v>313</v>
      </c>
      <c r="B690" s="67" t="s">
        <v>199</v>
      </c>
      <c r="C690" s="67" t="s">
        <v>196</v>
      </c>
      <c r="D690" s="67" t="s">
        <v>122</v>
      </c>
      <c r="E690" s="67" t="s">
        <v>115</v>
      </c>
      <c r="F690" s="67" t="s">
        <v>40</v>
      </c>
      <c r="G690" s="67" t="s">
        <v>13</v>
      </c>
      <c r="H690" s="67" t="s">
        <v>344</v>
      </c>
      <c r="I690">
        <v>4272</v>
      </c>
      <c r="J690" s="68">
        <v>398716.64919436502</v>
      </c>
      <c r="K690" s="69">
        <v>2734990.5484249801</v>
      </c>
      <c r="L690" s="70"/>
      <c r="M690" s="71">
        <v>0.145783556518679</v>
      </c>
      <c r="N690" s="72">
        <v>0.98</v>
      </c>
      <c r="O690" s="73">
        <v>0.92364999999999997</v>
      </c>
      <c r="P690">
        <v>622</v>
      </c>
      <c r="Q690" s="72">
        <v>574.51</v>
      </c>
      <c r="R690" s="71">
        <v>21.25</v>
      </c>
      <c r="S690" s="62">
        <f t="shared" si="10"/>
        <v>595.76</v>
      </c>
      <c r="T690" s="74">
        <v>44623.853001273099</v>
      </c>
    </row>
    <row r="691" spans="1:20" x14ac:dyDescent="0.25">
      <c r="A691" s="67" t="s">
        <v>313</v>
      </c>
      <c r="B691" s="67" t="s">
        <v>199</v>
      </c>
      <c r="C691" s="67" t="s">
        <v>308</v>
      </c>
      <c r="D691" s="67" t="s">
        <v>117</v>
      </c>
      <c r="E691" s="67" t="s">
        <v>120</v>
      </c>
      <c r="F691" s="67" t="s">
        <v>40</v>
      </c>
      <c r="G691" s="67" t="s">
        <v>13</v>
      </c>
      <c r="H691" s="67" t="s">
        <v>344</v>
      </c>
      <c r="I691">
        <v>4659</v>
      </c>
      <c r="J691" s="68">
        <v>398716.64919436502</v>
      </c>
      <c r="K691" s="69">
        <v>1840727.5111295001</v>
      </c>
      <c r="L691" s="70"/>
      <c r="M691" s="71">
        <v>0.216608187134503</v>
      </c>
      <c r="N691" s="72">
        <v>4.0599999999999996</v>
      </c>
      <c r="O691" s="73">
        <v>3.8163999999999998</v>
      </c>
      <c r="P691">
        <v>1009</v>
      </c>
      <c r="Q691" s="72">
        <v>3850.75</v>
      </c>
      <c r="R691" s="71">
        <v>11.45</v>
      </c>
      <c r="S691" s="62">
        <f t="shared" si="10"/>
        <v>3862.2</v>
      </c>
      <c r="T691" s="74">
        <v>44623.853001273099</v>
      </c>
    </row>
    <row r="692" spans="1:20" x14ac:dyDescent="0.25">
      <c r="A692" s="67" t="s">
        <v>313</v>
      </c>
      <c r="B692" s="67" t="s">
        <v>199</v>
      </c>
      <c r="C692" s="67" t="s">
        <v>309</v>
      </c>
      <c r="D692" s="67" t="s">
        <v>122</v>
      </c>
      <c r="E692" s="67" t="s">
        <v>120</v>
      </c>
      <c r="F692" s="67" t="s">
        <v>40</v>
      </c>
      <c r="G692" s="67" t="s">
        <v>13</v>
      </c>
      <c r="H692" s="67" t="s">
        <v>344</v>
      </c>
      <c r="I692">
        <v>4446</v>
      </c>
      <c r="J692" s="68">
        <v>398716.64919436502</v>
      </c>
      <c r="K692" s="69">
        <v>2734990.5484249801</v>
      </c>
      <c r="L692" s="70"/>
      <c r="M692" s="71">
        <v>0.145783556518679</v>
      </c>
      <c r="N692" s="72">
        <v>10.32</v>
      </c>
      <c r="O692" s="73">
        <v>9.7007999999999992</v>
      </c>
      <c r="P692">
        <v>648</v>
      </c>
      <c r="Q692" s="72">
        <v>6286.12</v>
      </c>
      <c r="R692" s="71">
        <v>-67.91</v>
      </c>
      <c r="S692" s="62">
        <f t="shared" si="10"/>
        <v>6218.21</v>
      </c>
      <c r="T692" s="74">
        <v>44623.853001273099</v>
      </c>
    </row>
    <row r="693" spans="1:20" x14ac:dyDescent="0.25">
      <c r="A693" s="67" t="s">
        <v>313</v>
      </c>
      <c r="B693" s="67" t="s">
        <v>199</v>
      </c>
      <c r="C693" s="67" t="s">
        <v>197</v>
      </c>
      <c r="D693" s="67" t="s">
        <v>185</v>
      </c>
      <c r="E693" s="67" t="s">
        <v>125</v>
      </c>
      <c r="F693" s="67" t="s">
        <v>40</v>
      </c>
      <c r="G693" s="67" t="s">
        <v>13</v>
      </c>
      <c r="H693" s="67" t="s">
        <v>344</v>
      </c>
      <c r="I693">
        <v>4106</v>
      </c>
      <c r="J693" s="68">
        <v>398716.64919436502</v>
      </c>
      <c r="K693" s="69">
        <v>2769690.1932856198</v>
      </c>
      <c r="L693" s="70"/>
      <c r="M693" s="71">
        <v>0.14395712927061199</v>
      </c>
      <c r="N693" s="72">
        <v>12.35</v>
      </c>
      <c r="O693" s="73">
        <v>11.609</v>
      </c>
      <c r="P693">
        <v>591</v>
      </c>
      <c r="Q693" s="72">
        <v>6860.92</v>
      </c>
      <c r="R693" s="71">
        <v>23.22</v>
      </c>
      <c r="S693" s="62">
        <f t="shared" si="10"/>
        <v>6884.14</v>
      </c>
      <c r="T693" s="74">
        <v>44623.853001273099</v>
      </c>
    </row>
    <row r="694" spans="1:20" x14ac:dyDescent="0.25">
      <c r="A694" s="67" t="s">
        <v>313</v>
      </c>
      <c r="B694" s="67" t="s">
        <v>199</v>
      </c>
      <c r="C694" s="67" t="s">
        <v>198</v>
      </c>
      <c r="D694" s="67" t="s">
        <v>117</v>
      </c>
      <c r="E694" s="67" t="s">
        <v>125</v>
      </c>
      <c r="F694" s="67" t="s">
        <v>40</v>
      </c>
      <c r="G694" s="67" t="s">
        <v>13</v>
      </c>
      <c r="H694" s="67" t="s">
        <v>344</v>
      </c>
      <c r="I694">
        <v>1260</v>
      </c>
      <c r="J694" s="68">
        <v>398716.64919436502</v>
      </c>
      <c r="K694" s="69">
        <v>2769690.1932856198</v>
      </c>
      <c r="L694" s="70"/>
      <c r="M694" s="71">
        <v>0.14395712927061199</v>
      </c>
      <c r="N694" s="72">
        <v>12.35</v>
      </c>
      <c r="O694" s="73">
        <v>11.609</v>
      </c>
      <c r="P694">
        <v>181</v>
      </c>
      <c r="Q694" s="72">
        <v>2101.23</v>
      </c>
      <c r="R694" s="71">
        <v>23.22</v>
      </c>
      <c r="S694" s="62">
        <f t="shared" si="10"/>
        <v>2124.4499999999998</v>
      </c>
      <c r="T694" s="74">
        <v>44623.853001273099</v>
      </c>
    </row>
    <row r="695" spans="1:20" x14ac:dyDescent="0.25">
      <c r="A695" s="67" t="s">
        <v>314</v>
      </c>
      <c r="B695" s="67" t="s">
        <v>199</v>
      </c>
      <c r="C695" s="67" t="s">
        <v>306</v>
      </c>
      <c r="D695" s="67" t="s">
        <v>185</v>
      </c>
      <c r="E695" s="67" t="s">
        <v>115</v>
      </c>
      <c r="F695" s="67" t="s">
        <v>40</v>
      </c>
      <c r="G695" s="67" t="s">
        <v>13</v>
      </c>
      <c r="H695" s="67" t="s">
        <v>344</v>
      </c>
      <c r="I695">
        <v>91182</v>
      </c>
      <c r="J695" s="68">
        <v>196977.47305199999</v>
      </c>
      <c r="K695" s="69">
        <v>2769690.1932856198</v>
      </c>
      <c r="L695" s="70"/>
      <c r="M695" s="71">
        <v>7.1118955300314701E-2</v>
      </c>
      <c r="N695" s="72">
        <v>0.99</v>
      </c>
      <c r="O695" s="73">
        <v>0.93307499999999999</v>
      </c>
      <c r="P695">
        <v>6484</v>
      </c>
      <c r="Q695" s="72">
        <v>6050.06</v>
      </c>
      <c r="R695" s="71">
        <v>182.89</v>
      </c>
      <c r="S695" s="62">
        <f t="shared" si="10"/>
        <v>6232.9500000000007</v>
      </c>
      <c r="T695" s="74">
        <v>44623.853001273099</v>
      </c>
    </row>
    <row r="696" spans="1:20" x14ac:dyDescent="0.25">
      <c r="A696" s="67" t="s">
        <v>314</v>
      </c>
      <c r="B696" s="67" t="s">
        <v>199</v>
      </c>
      <c r="C696" s="67" t="s">
        <v>307</v>
      </c>
      <c r="D696" s="67" t="s">
        <v>117</v>
      </c>
      <c r="E696" s="67" t="s">
        <v>115</v>
      </c>
      <c r="F696" s="67" t="s">
        <v>40</v>
      </c>
      <c r="G696" s="67" t="s">
        <v>13</v>
      </c>
      <c r="H696" s="67" t="s">
        <v>344</v>
      </c>
      <c r="I696">
        <v>28042</v>
      </c>
      <c r="J696" s="68">
        <v>196977.47305199999</v>
      </c>
      <c r="K696" s="69">
        <v>2769690.1932856198</v>
      </c>
      <c r="L696" s="70"/>
      <c r="M696" s="71">
        <v>7.1118955300314701E-2</v>
      </c>
      <c r="N696" s="72">
        <v>0.99</v>
      </c>
      <c r="O696" s="73">
        <v>0.93307499999999999</v>
      </c>
      <c r="P696">
        <v>1994</v>
      </c>
      <c r="Q696" s="72">
        <v>1860.55</v>
      </c>
      <c r="R696" s="71">
        <v>60.65</v>
      </c>
      <c r="S696" s="62">
        <f t="shared" si="10"/>
        <v>1921.2</v>
      </c>
      <c r="T696" s="74">
        <v>44623.853001273099</v>
      </c>
    </row>
    <row r="697" spans="1:20" x14ac:dyDescent="0.25">
      <c r="A697" s="67" t="s">
        <v>314</v>
      </c>
      <c r="B697" s="67" t="s">
        <v>199</v>
      </c>
      <c r="C697" s="67" t="s">
        <v>196</v>
      </c>
      <c r="D697" s="67" t="s">
        <v>122</v>
      </c>
      <c r="E697" s="67" t="s">
        <v>115</v>
      </c>
      <c r="F697" s="67" t="s">
        <v>40</v>
      </c>
      <c r="G697" s="67" t="s">
        <v>13</v>
      </c>
      <c r="H697" s="67" t="s">
        <v>344</v>
      </c>
      <c r="I697">
        <v>4272</v>
      </c>
      <c r="J697" s="68">
        <v>196977.47305199999</v>
      </c>
      <c r="K697" s="69">
        <v>2734990.5484249801</v>
      </c>
      <c r="L697" s="70"/>
      <c r="M697" s="71">
        <v>7.2021262803059899E-2</v>
      </c>
      <c r="N697" s="72">
        <v>0.98</v>
      </c>
      <c r="O697" s="73">
        <v>0.92364999999999997</v>
      </c>
      <c r="P697">
        <v>307</v>
      </c>
      <c r="Q697" s="72">
        <v>283.56</v>
      </c>
      <c r="R697" s="71">
        <v>12.01</v>
      </c>
      <c r="S697" s="62">
        <f t="shared" si="10"/>
        <v>295.57</v>
      </c>
      <c r="T697" s="74">
        <v>44623.853001273099</v>
      </c>
    </row>
    <row r="698" spans="1:20" x14ac:dyDescent="0.25">
      <c r="A698" s="67" t="s">
        <v>314</v>
      </c>
      <c r="B698" s="67" t="s">
        <v>199</v>
      </c>
      <c r="C698" s="67" t="s">
        <v>308</v>
      </c>
      <c r="D698" s="67" t="s">
        <v>117</v>
      </c>
      <c r="E698" s="67" t="s">
        <v>120</v>
      </c>
      <c r="F698" s="67" t="s">
        <v>40</v>
      </c>
      <c r="G698" s="67" t="s">
        <v>13</v>
      </c>
      <c r="H698" s="67" t="s">
        <v>344</v>
      </c>
      <c r="I698">
        <v>4659</v>
      </c>
      <c r="J698" s="68">
        <v>196977.47305199999</v>
      </c>
      <c r="K698" s="69">
        <v>1840727.5111295001</v>
      </c>
      <c r="L698" s="70"/>
      <c r="M698" s="71">
        <v>0.107010663914689</v>
      </c>
      <c r="N698" s="72">
        <v>4.0599999999999996</v>
      </c>
      <c r="O698" s="73">
        <v>3.8163999999999998</v>
      </c>
      <c r="P698">
        <v>498</v>
      </c>
      <c r="Q698" s="72">
        <v>1900.57</v>
      </c>
      <c r="R698" s="71">
        <v>3.81</v>
      </c>
      <c r="S698" s="62">
        <f t="shared" si="10"/>
        <v>1904.3799999999999</v>
      </c>
      <c r="T698" s="74">
        <v>44623.853001273099</v>
      </c>
    </row>
    <row r="699" spans="1:20" x14ac:dyDescent="0.25">
      <c r="A699" s="67" t="s">
        <v>314</v>
      </c>
      <c r="B699" s="67" t="s">
        <v>199</v>
      </c>
      <c r="C699" s="67" t="s">
        <v>309</v>
      </c>
      <c r="D699" s="67" t="s">
        <v>122</v>
      </c>
      <c r="E699" s="67" t="s">
        <v>120</v>
      </c>
      <c r="F699" s="67" t="s">
        <v>40</v>
      </c>
      <c r="G699" s="67" t="s">
        <v>13</v>
      </c>
      <c r="H699" s="67" t="s">
        <v>344</v>
      </c>
      <c r="I699">
        <v>4446</v>
      </c>
      <c r="J699" s="68">
        <v>196977.47305199999</v>
      </c>
      <c r="K699" s="69">
        <v>2734990.5484249801</v>
      </c>
      <c r="L699" s="70"/>
      <c r="M699" s="71">
        <v>7.2021262803059899E-2</v>
      </c>
      <c r="N699" s="72">
        <v>10.32</v>
      </c>
      <c r="O699" s="73">
        <v>9.7007999999999992</v>
      </c>
      <c r="P699">
        <v>320</v>
      </c>
      <c r="Q699" s="72">
        <v>3104.26</v>
      </c>
      <c r="R699" s="71">
        <v>-48.52</v>
      </c>
      <c r="S699" s="62">
        <f t="shared" si="10"/>
        <v>3055.7400000000002</v>
      </c>
      <c r="T699" s="74">
        <v>44623.853001273099</v>
      </c>
    </row>
    <row r="700" spans="1:20" x14ac:dyDescent="0.25">
      <c r="A700" s="67" t="s">
        <v>314</v>
      </c>
      <c r="B700" s="67" t="s">
        <v>199</v>
      </c>
      <c r="C700" s="67" t="s">
        <v>197</v>
      </c>
      <c r="D700" s="67" t="s">
        <v>185</v>
      </c>
      <c r="E700" s="67" t="s">
        <v>125</v>
      </c>
      <c r="F700" s="67" t="s">
        <v>40</v>
      </c>
      <c r="G700" s="67" t="s">
        <v>13</v>
      </c>
      <c r="H700" s="67" t="s">
        <v>344</v>
      </c>
      <c r="I700">
        <v>4106</v>
      </c>
      <c r="J700" s="68">
        <v>196977.47305199999</v>
      </c>
      <c r="K700" s="69">
        <v>2769690.1932856198</v>
      </c>
      <c r="L700" s="70"/>
      <c r="M700" s="71">
        <v>7.1118955300314701E-2</v>
      </c>
      <c r="N700" s="72">
        <v>12.35</v>
      </c>
      <c r="O700" s="73">
        <v>11.609</v>
      </c>
      <c r="P700">
        <v>292</v>
      </c>
      <c r="Q700" s="72">
        <v>3389.83</v>
      </c>
      <c r="R700" s="71">
        <v>11.61</v>
      </c>
      <c r="S700" s="62">
        <f t="shared" si="10"/>
        <v>3401.44</v>
      </c>
      <c r="T700" s="74">
        <v>44623.853001273099</v>
      </c>
    </row>
    <row r="701" spans="1:20" x14ac:dyDescent="0.25">
      <c r="A701" s="67" t="s">
        <v>314</v>
      </c>
      <c r="B701" s="67" t="s">
        <v>199</v>
      </c>
      <c r="C701" s="67" t="s">
        <v>198</v>
      </c>
      <c r="D701" s="67" t="s">
        <v>117</v>
      </c>
      <c r="E701" s="67" t="s">
        <v>125</v>
      </c>
      <c r="F701" s="67" t="s">
        <v>40</v>
      </c>
      <c r="G701" s="67" t="s">
        <v>13</v>
      </c>
      <c r="H701" s="67" t="s">
        <v>344</v>
      </c>
      <c r="I701">
        <v>1260</v>
      </c>
      <c r="J701" s="68">
        <v>196977.47305199999</v>
      </c>
      <c r="K701" s="69">
        <v>2769690.1932856198</v>
      </c>
      <c r="L701" s="70"/>
      <c r="M701" s="71">
        <v>7.1118955300314701E-2</v>
      </c>
      <c r="N701" s="72">
        <v>12.35</v>
      </c>
      <c r="O701" s="73">
        <v>11.609</v>
      </c>
      <c r="P701">
        <v>89</v>
      </c>
      <c r="Q701" s="72">
        <v>1033.2</v>
      </c>
      <c r="R701" s="71">
        <v>11.61</v>
      </c>
      <c r="S701" s="62">
        <f t="shared" si="10"/>
        <v>1044.81</v>
      </c>
      <c r="T701" s="74">
        <v>44623.853001273099</v>
      </c>
    </row>
    <row r="702" spans="1:20" x14ac:dyDescent="0.25">
      <c r="A702" s="67" t="s">
        <v>315</v>
      </c>
      <c r="B702" s="67" t="s">
        <v>199</v>
      </c>
      <c r="C702" s="67" t="s">
        <v>306</v>
      </c>
      <c r="D702" s="67" t="s">
        <v>185</v>
      </c>
      <c r="E702" s="67" t="s">
        <v>115</v>
      </c>
      <c r="F702" s="67" t="s">
        <v>40</v>
      </c>
      <c r="G702" s="67" t="s">
        <v>13</v>
      </c>
      <c r="H702" s="67" t="s">
        <v>344</v>
      </c>
      <c r="I702">
        <v>91182</v>
      </c>
      <c r="J702" s="68">
        <v>139609.082096261</v>
      </c>
      <c r="K702" s="69">
        <v>2769690.1932856198</v>
      </c>
      <c r="L702" s="70"/>
      <c r="M702" s="71">
        <v>5.0406028239081101E-2</v>
      </c>
      <c r="N702" s="72">
        <v>0.99</v>
      </c>
      <c r="O702" s="73">
        <v>0.93307499999999999</v>
      </c>
      <c r="P702">
        <v>4596</v>
      </c>
      <c r="Q702" s="72">
        <v>4288.41</v>
      </c>
      <c r="R702" s="71">
        <v>127.83</v>
      </c>
      <c r="S702" s="62">
        <f t="shared" si="10"/>
        <v>4416.24</v>
      </c>
      <c r="T702" s="74">
        <v>44623.853001273099</v>
      </c>
    </row>
    <row r="703" spans="1:20" x14ac:dyDescent="0.25">
      <c r="A703" s="67" t="s">
        <v>315</v>
      </c>
      <c r="B703" s="67" t="s">
        <v>199</v>
      </c>
      <c r="C703" s="67" t="s">
        <v>307</v>
      </c>
      <c r="D703" s="67" t="s">
        <v>117</v>
      </c>
      <c r="E703" s="67" t="s">
        <v>115</v>
      </c>
      <c r="F703" s="67" t="s">
        <v>40</v>
      </c>
      <c r="G703" s="67" t="s">
        <v>13</v>
      </c>
      <c r="H703" s="67" t="s">
        <v>344</v>
      </c>
      <c r="I703">
        <v>28042</v>
      </c>
      <c r="J703" s="68">
        <v>139609.082096261</v>
      </c>
      <c r="K703" s="69">
        <v>2769690.1932856198</v>
      </c>
      <c r="L703" s="70"/>
      <c r="M703" s="71">
        <v>5.0406028239081101E-2</v>
      </c>
      <c r="N703" s="72">
        <v>0.99</v>
      </c>
      <c r="O703" s="73">
        <v>0.93307499999999999</v>
      </c>
      <c r="P703">
        <v>1413</v>
      </c>
      <c r="Q703" s="72">
        <v>1318.43</v>
      </c>
      <c r="R703" s="71">
        <v>44.79</v>
      </c>
      <c r="S703" s="62">
        <f t="shared" si="10"/>
        <v>1363.22</v>
      </c>
      <c r="T703" s="74">
        <v>44623.853001273099</v>
      </c>
    </row>
    <row r="704" spans="1:20" x14ac:dyDescent="0.25">
      <c r="A704" s="67" t="s">
        <v>315</v>
      </c>
      <c r="B704" s="67" t="s">
        <v>199</v>
      </c>
      <c r="C704" s="67" t="s">
        <v>196</v>
      </c>
      <c r="D704" s="67" t="s">
        <v>122</v>
      </c>
      <c r="E704" s="67" t="s">
        <v>115</v>
      </c>
      <c r="F704" s="67" t="s">
        <v>40</v>
      </c>
      <c r="G704" s="67" t="s">
        <v>13</v>
      </c>
      <c r="H704" s="67" t="s">
        <v>344</v>
      </c>
      <c r="I704">
        <v>4272</v>
      </c>
      <c r="J704" s="68">
        <v>139609.082096261</v>
      </c>
      <c r="K704" s="69">
        <v>2734990.5484249801</v>
      </c>
      <c r="L704" s="70"/>
      <c r="M704" s="71">
        <v>5.1045544627808297E-2</v>
      </c>
      <c r="N704" s="72">
        <v>0.98</v>
      </c>
      <c r="O704" s="73">
        <v>0.92364999999999997</v>
      </c>
      <c r="P704">
        <v>218</v>
      </c>
      <c r="Q704" s="72">
        <v>201.36</v>
      </c>
      <c r="R704" s="71">
        <v>6.46</v>
      </c>
      <c r="S704" s="62">
        <f t="shared" si="10"/>
        <v>207.82000000000002</v>
      </c>
      <c r="T704" s="74">
        <v>44623.853001273099</v>
      </c>
    </row>
    <row r="705" spans="1:20" x14ac:dyDescent="0.25">
      <c r="A705" s="67" t="s">
        <v>315</v>
      </c>
      <c r="B705" s="67" t="s">
        <v>199</v>
      </c>
      <c r="C705" s="67" t="s">
        <v>308</v>
      </c>
      <c r="D705" s="67" t="s">
        <v>117</v>
      </c>
      <c r="E705" s="67" t="s">
        <v>120</v>
      </c>
      <c r="F705" s="67" t="s">
        <v>40</v>
      </c>
      <c r="G705" s="67" t="s">
        <v>13</v>
      </c>
      <c r="H705" s="67" t="s">
        <v>344</v>
      </c>
      <c r="I705">
        <v>4659</v>
      </c>
      <c r="J705" s="68">
        <v>139609.082096261</v>
      </c>
      <c r="K705" s="69">
        <v>1840727.5111295001</v>
      </c>
      <c r="L705" s="70"/>
      <c r="M705" s="71">
        <v>7.5844513243894005E-2</v>
      </c>
      <c r="N705" s="72">
        <v>4.0599999999999996</v>
      </c>
      <c r="O705" s="73">
        <v>3.8163999999999998</v>
      </c>
      <c r="P705">
        <v>353</v>
      </c>
      <c r="Q705" s="72">
        <v>1347.19</v>
      </c>
      <c r="R705" s="71">
        <v>3.83</v>
      </c>
      <c r="S705" s="62">
        <f t="shared" si="10"/>
        <v>1351.02</v>
      </c>
      <c r="T705" s="74">
        <v>44623.853001273099</v>
      </c>
    </row>
    <row r="706" spans="1:20" x14ac:dyDescent="0.25">
      <c r="A706" s="67" t="s">
        <v>315</v>
      </c>
      <c r="B706" s="67" t="s">
        <v>199</v>
      </c>
      <c r="C706" s="67" t="s">
        <v>309</v>
      </c>
      <c r="D706" s="67" t="s">
        <v>122</v>
      </c>
      <c r="E706" s="67" t="s">
        <v>120</v>
      </c>
      <c r="F706" s="67" t="s">
        <v>40</v>
      </c>
      <c r="G706" s="67" t="s">
        <v>13</v>
      </c>
      <c r="H706" s="67" t="s">
        <v>344</v>
      </c>
      <c r="I706">
        <v>4446</v>
      </c>
      <c r="J706" s="68">
        <v>139609.082096261</v>
      </c>
      <c r="K706" s="69">
        <v>2734990.5484249801</v>
      </c>
      <c r="L706" s="70"/>
      <c r="M706" s="71">
        <v>5.1045544627808297E-2</v>
      </c>
      <c r="N706" s="72">
        <v>10.32</v>
      </c>
      <c r="O706" s="73">
        <v>9.7007999999999992</v>
      </c>
      <c r="P706">
        <v>226</v>
      </c>
      <c r="Q706" s="72">
        <v>2192.38</v>
      </c>
      <c r="R706" s="71">
        <v>-9.6999999999999993</v>
      </c>
      <c r="S706" s="62">
        <f t="shared" si="10"/>
        <v>2182.6800000000003</v>
      </c>
      <c r="T706" s="74">
        <v>44623.853001273099</v>
      </c>
    </row>
    <row r="707" spans="1:20" x14ac:dyDescent="0.25">
      <c r="A707" s="67" t="s">
        <v>315</v>
      </c>
      <c r="B707" s="67" t="s">
        <v>199</v>
      </c>
      <c r="C707" s="67" t="s">
        <v>197</v>
      </c>
      <c r="D707" s="67" t="s">
        <v>185</v>
      </c>
      <c r="E707" s="67" t="s">
        <v>125</v>
      </c>
      <c r="F707" s="67" t="s">
        <v>40</v>
      </c>
      <c r="G707" s="67" t="s">
        <v>13</v>
      </c>
      <c r="H707" s="67" t="s">
        <v>344</v>
      </c>
      <c r="I707">
        <v>4106</v>
      </c>
      <c r="J707" s="68">
        <v>139609.082096261</v>
      </c>
      <c r="K707" s="69">
        <v>2769690.1932856198</v>
      </c>
      <c r="L707" s="70"/>
      <c r="M707" s="71">
        <v>5.0406028239081101E-2</v>
      </c>
      <c r="N707" s="72">
        <v>12.35</v>
      </c>
      <c r="O707" s="73">
        <v>11.609</v>
      </c>
      <c r="P707">
        <v>206</v>
      </c>
      <c r="Q707" s="72">
        <v>2391.4499999999998</v>
      </c>
      <c r="R707" s="71">
        <v>0</v>
      </c>
      <c r="S707" s="62">
        <f t="shared" ref="S707:S770" si="11">SUM(Q707:R707)</f>
        <v>2391.4499999999998</v>
      </c>
      <c r="T707" s="74">
        <v>44623.853001273099</v>
      </c>
    </row>
    <row r="708" spans="1:20" x14ac:dyDescent="0.25">
      <c r="A708" s="67" t="s">
        <v>315</v>
      </c>
      <c r="B708" s="67" t="s">
        <v>199</v>
      </c>
      <c r="C708" s="67" t="s">
        <v>198</v>
      </c>
      <c r="D708" s="67" t="s">
        <v>117</v>
      </c>
      <c r="E708" s="67" t="s">
        <v>125</v>
      </c>
      <c r="F708" s="67" t="s">
        <v>40</v>
      </c>
      <c r="G708" s="67" t="s">
        <v>13</v>
      </c>
      <c r="H708" s="67" t="s">
        <v>344</v>
      </c>
      <c r="I708">
        <v>1260</v>
      </c>
      <c r="J708" s="68">
        <v>139609.082096261</v>
      </c>
      <c r="K708" s="69">
        <v>2769690.1932856198</v>
      </c>
      <c r="L708" s="70"/>
      <c r="M708" s="71">
        <v>5.0406028239081101E-2</v>
      </c>
      <c r="N708" s="72">
        <v>12.35</v>
      </c>
      <c r="O708" s="73">
        <v>11.609</v>
      </c>
      <c r="P708">
        <v>63</v>
      </c>
      <c r="Q708" s="72">
        <v>731.37</v>
      </c>
      <c r="R708" s="71">
        <v>11.61</v>
      </c>
      <c r="S708" s="62">
        <f t="shared" si="11"/>
        <v>742.98</v>
      </c>
      <c r="T708" s="74">
        <v>44623.853001273099</v>
      </c>
    </row>
    <row r="709" spans="1:20" x14ac:dyDescent="0.25">
      <c r="A709" s="67" t="s">
        <v>316</v>
      </c>
      <c r="B709" s="67" t="s">
        <v>199</v>
      </c>
      <c r="C709" s="67" t="s">
        <v>306</v>
      </c>
      <c r="D709" s="67" t="s">
        <v>185</v>
      </c>
      <c r="E709" s="67" t="s">
        <v>115</v>
      </c>
      <c r="F709" s="67" t="s">
        <v>40</v>
      </c>
      <c r="G709" s="67" t="s">
        <v>13</v>
      </c>
      <c r="H709" s="67" t="s">
        <v>344</v>
      </c>
      <c r="I709">
        <v>91182</v>
      </c>
      <c r="J709" s="68">
        <v>1139.76935673653</v>
      </c>
      <c r="K709" s="69">
        <v>2769690.1932856198</v>
      </c>
      <c r="L709" s="70"/>
      <c r="M709" s="71">
        <v>4.1151510717682399E-4</v>
      </c>
      <c r="N709" s="72">
        <v>0.99</v>
      </c>
      <c r="O709" s="73">
        <v>0.93307499999999999</v>
      </c>
      <c r="P709">
        <v>37</v>
      </c>
      <c r="Q709" s="72">
        <v>34.520000000000003</v>
      </c>
      <c r="R709" s="71">
        <v>1.86</v>
      </c>
      <c r="S709" s="62">
        <f t="shared" si="11"/>
        <v>36.380000000000003</v>
      </c>
      <c r="T709" s="74">
        <v>44623.853001273099</v>
      </c>
    </row>
    <row r="710" spans="1:20" x14ac:dyDescent="0.25">
      <c r="A710" s="67" t="s">
        <v>316</v>
      </c>
      <c r="B710" s="67" t="s">
        <v>199</v>
      </c>
      <c r="C710" s="67" t="s">
        <v>307</v>
      </c>
      <c r="D710" s="67" t="s">
        <v>117</v>
      </c>
      <c r="E710" s="67" t="s">
        <v>115</v>
      </c>
      <c r="F710" s="67" t="s">
        <v>40</v>
      </c>
      <c r="G710" s="67" t="s">
        <v>13</v>
      </c>
      <c r="H710" s="67" t="s">
        <v>344</v>
      </c>
      <c r="I710">
        <v>28042</v>
      </c>
      <c r="J710" s="68">
        <v>1139.76935673653</v>
      </c>
      <c r="K710" s="69">
        <v>2769690.1932856198</v>
      </c>
      <c r="L710" s="70"/>
      <c r="M710" s="71">
        <v>4.1151510717682399E-4</v>
      </c>
      <c r="N710" s="72">
        <v>0.99</v>
      </c>
      <c r="O710" s="73">
        <v>0.93307499999999999</v>
      </c>
      <c r="P710">
        <v>11</v>
      </c>
      <c r="Q710" s="72">
        <v>10.26</v>
      </c>
      <c r="R710" s="71">
        <v>0.93</v>
      </c>
      <c r="S710" s="62">
        <f t="shared" si="11"/>
        <v>11.19</v>
      </c>
      <c r="T710" s="74">
        <v>44623.853001273099</v>
      </c>
    </row>
    <row r="711" spans="1:20" x14ac:dyDescent="0.25">
      <c r="A711" s="67" t="s">
        <v>316</v>
      </c>
      <c r="B711" s="67" t="s">
        <v>199</v>
      </c>
      <c r="C711" s="67" t="s">
        <v>196</v>
      </c>
      <c r="D711" s="67" t="s">
        <v>122</v>
      </c>
      <c r="E711" s="67" t="s">
        <v>115</v>
      </c>
      <c r="F711" s="67" t="s">
        <v>40</v>
      </c>
      <c r="G711" s="67" t="s">
        <v>13</v>
      </c>
      <c r="H711" s="67" t="s">
        <v>344</v>
      </c>
      <c r="I711">
        <v>4272</v>
      </c>
      <c r="J711" s="68">
        <v>1139.76935673653</v>
      </c>
      <c r="K711" s="69">
        <v>2734990.5484249801</v>
      </c>
      <c r="L711" s="70"/>
      <c r="M711" s="71">
        <v>4.1673612268711499E-4</v>
      </c>
      <c r="N711" s="72">
        <v>0.98</v>
      </c>
      <c r="O711" s="73">
        <v>0.92364999999999997</v>
      </c>
      <c r="P711">
        <v>1</v>
      </c>
      <c r="Q711" s="72">
        <v>0.92</v>
      </c>
      <c r="R711" s="71">
        <v>0</v>
      </c>
      <c r="S711" s="62">
        <f t="shared" si="11"/>
        <v>0.92</v>
      </c>
      <c r="T711" s="74">
        <v>44623.853001273099</v>
      </c>
    </row>
    <row r="712" spans="1:20" x14ac:dyDescent="0.25">
      <c r="A712" s="67" t="s">
        <v>316</v>
      </c>
      <c r="B712" s="67" t="s">
        <v>199</v>
      </c>
      <c r="C712" s="67" t="s">
        <v>308</v>
      </c>
      <c r="D712" s="67" t="s">
        <v>117</v>
      </c>
      <c r="E712" s="67" t="s">
        <v>120</v>
      </c>
      <c r="F712" s="67" t="s">
        <v>40</v>
      </c>
      <c r="G712" s="67" t="s">
        <v>13</v>
      </c>
      <c r="H712" s="67" t="s">
        <v>344</v>
      </c>
      <c r="I712">
        <v>4659</v>
      </c>
      <c r="J712" s="68">
        <v>1139.76935673653</v>
      </c>
      <c r="K712" s="69">
        <v>1840727.5111295001</v>
      </c>
      <c r="L712" s="70"/>
      <c r="M712" s="71">
        <v>6.1919504643962895E-4</v>
      </c>
      <c r="N712" s="72">
        <v>4.0599999999999996</v>
      </c>
      <c r="O712" s="73">
        <v>3.8163999999999998</v>
      </c>
      <c r="P712">
        <v>2</v>
      </c>
      <c r="Q712" s="72">
        <v>7.63</v>
      </c>
      <c r="R712" s="71">
        <v>0</v>
      </c>
      <c r="S712" s="62">
        <f t="shared" si="11"/>
        <v>7.63</v>
      </c>
      <c r="T712" s="74">
        <v>44623.853001273099</v>
      </c>
    </row>
    <row r="713" spans="1:20" x14ac:dyDescent="0.25">
      <c r="A713" s="67" t="s">
        <v>316</v>
      </c>
      <c r="B713" s="67" t="s">
        <v>199</v>
      </c>
      <c r="C713" s="67" t="s">
        <v>309</v>
      </c>
      <c r="D713" s="67" t="s">
        <v>122</v>
      </c>
      <c r="E713" s="67" t="s">
        <v>120</v>
      </c>
      <c r="F713" s="67" t="s">
        <v>40</v>
      </c>
      <c r="G713" s="67" t="s">
        <v>13</v>
      </c>
      <c r="H713" s="67" t="s">
        <v>344</v>
      </c>
      <c r="I713">
        <v>4446</v>
      </c>
      <c r="J713" s="68">
        <v>1139.76935673653</v>
      </c>
      <c r="K713" s="69">
        <v>2734990.5484249801</v>
      </c>
      <c r="L713" s="70"/>
      <c r="M713" s="71">
        <v>4.1673612268711499E-4</v>
      </c>
      <c r="N713" s="72">
        <v>10.32</v>
      </c>
      <c r="O713" s="73">
        <v>9.7007999999999992</v>
      </c>
      <c r="P713">
        <v>1</v>
      </c>
      <c r="Q713" s="72">
        <v>9.6999999999999993</v>
      </c>
      <c r="R713" s="71">
        <v>0</v>
      </c>
      <c r="S713" s="62">
        <f t="shared" si="11"/>
        <v>9.6999999999999993</v>
      </c>
      <c r="T713" s="74">
        <v>44623.853001273099</v>
      </c>
    </row>
    <row r="714" spans="1:20" x14ac:dyDescent="0.25">
      <c r="A714" s="67" t="s">
        <v>316</v>
      </c>
      <c r="B714" s="67" t="s">
        <v>199</v>
      </c>
      <c r="C714" s="67" t="s">
        <v>197</v>
      </c>
      <c r="D714" s="67" t="s">
        <v>185</v>
      </c>
      <c r="E714" s="67" t="s">
        <v>125</v>
      </c>
      <c r="F714" s="67" t="s">
        <v>40</v>
      </c>
      <c r="G714" s="67" t="s">
        <v>13</v>
      </c>
      <c r="H714" s="67" t="s">
        <v>344</v>
      </c>
      <c r="I714">
        <v>4106</v>
      </c>
      <c r="J714" s="68">
        <v>1139.76935673653</v>
      </c>
      <c r="K714" s="69">
        <v>2769690.1932856198</v>
      </c>
      <c r="L714" s="70"/>
      <c r="M714" s="71">
        <v>4.1151510717682399E-4</v>
      </c>
      <c r="N714" s="72">
        <v>12.35</v>
      </c>
      <c r="O714" s="73">
        <v>11.609</v>
      </c>
      <c r="P714">
        <v>1</v>
      </c>
      <c r="Q714" s="72">
        <v>11.61</v>
      </c>
      <c r="R714" s="71">
        <v>0</v>
      </c>
      <c r="S714" s="62">
        <f t="shared" si="11"/>
        <v>11.61</v>
      </c>
      <c r="T714" s="74">
        <v>44623.853001273099</v>
      </c>
    </row>
    <row r="715" spans="1:20" x14ac:dyDescent="0.25">
      <c r="A715" s="67" t="s">
        <v>316</v>
      </c>
      <c r="B715" s="67" t="s">
        <v>199</v>
      </c>
      <c r="C715" s="67" t="s">
        <v>198</v>
      </c>
      <c r="D715" s="67" t="s">
        <v>117</v>
      </c>
      <c r="E715" s="67" t="s">
        <v>125</v>
      </c>
      <c r="F715" s="67" t="s">
        <v>40</v>
      </c>
      <c r="G715" s="67" t="s">
        <v>13</v>
      </c>
      <c r="H715" s="67" t="s">
        <v>344</v>
      </c>
      <c r="I715">
        <v>1260</v>
      </c>
      <c r="J715" s="68">
        <v>1139.76935673653</v>
      </c>
      <c r="K715" s="69">
        <v>2769690.1932856198</v>
      </c>
      <c r="L715" s="70"/>
      <c r="M715" s="71">
        <v>4.1151510717682399E-4</v>
      </c>
      <c r="N715" s="72">
        <v>12.35</v>
      </c>
      <c r="O715" s="73">
        <v>11.609</v>
      </c>
      <c r="P715">
        <v>0</v>
      </c>
      <c r="Q715" s="72">
        <v>0</v>
      </c>
      <c r="R715" s="71">
        <v>0</v>
      </c>
      <c r="S715" s="62">
        <f t="shared" si="11"/>
        <v>0</v>
      </c>
      <c r="T715" s="74">
        <v>44623.853001273099</v>
      </c>
    </row>
    <row r="716" spans="1:20" x14ac:dyDescent="0.25">
      <c r="A716" s="67" t="s">
        <v>317</v>
      </c>
      <c r="B716" s="67" t="s">
        <v>233</v>
      </c>
      <c r="C716" s="67" t="s">
        <v>306</v>
      </c>
      <c r="D716" s="67" t="s">
        <v>185</v>
      </c>
      <c r="E716" s="67" t="s">
        <v>115</v>
      </c>
      <c r="F716" s="67" t="s">
        <v>40</v>
      </c>
      <c r="G716" s="67" t="s">
        <v>13</v>
      </c>
      <c r="H716" s="67" t="s">
        <v>344</v>
      </c>
      <c r="I716">
        <v>91182</v>
      </c>
      <c r="J716" s="68">
        <v>145029.318592742</v>
      </c>
      <c r="K716" s="69">
        <v>2769690.1932856198</v>
      </c>
      <c r="L716" s="70"/>
      <c r="M716" s="71">
        <v>5.2363011193211101E-2</v>
      </c>
      <c r="N716" s="72">
        <v>0.99</v>
      </c>
      <c r="O716" s="73">
        <v>0.93307499999999999</v>
      </c>
      <c r="P716">
        <v>4774</v>
      </c>
      <c r="Q716" s="72">
        <v>4454.5</v>
      </c>
      <c r="R716" s="71">
        <v>134.36000000000001</v>
      </c>
      <c r="S716" s="62">
        <f t="shared" si="11"/>
        <v>4588.8599999999997</v>
      </c>
      <c r="T716" s="74">
        <v>44623.853001273099</v>
      </c>
    </row>
    <row r="717" spans="1:20" x14ac:dyDescent="0.25">
      <c r="A717" s="67" t="s">
        <v>317</v>
      </c>
      <c r="B717" s="67" t="s">
        <v>233</v>
      </c>
      <c r="C717" s="67" t="s">
        <v>307</v>
      </c>
      <c r="D717" s="67" t="s">
        <v>117</v>
      </c>
      <c r="E717" s="67" t="s">
        <v>115</v>
      </c>
      <c r="F717" s="67" t="s">
        <v>40</v>
      </c>
      <c r="G717" s="67" t="s">
        <v>13</v>
      </c>
      <c r="H717" s="67" t="s">
        <v>344</v>
      </c>
      <c r="I717">
        <v>28042</v>
      </c>
      <c r="J717" s="68">
        <v>145029.318592742</v>
      </c>
      <c r="K717" s="69">
        <v>2769690.1932856198</v>
      </c>
      <c r="L717" s="70"/>
      <c r="M717" s="71">
        <v>5.2363011193211101E-2</v>
      </c>
      <c r="N717" s="72">
        <v>0.99</v>
      </c>
      <c r="O717" s="73">
        <v>0.93307499999999999</v>
      </c>
      <c r="P717">
        <v>1468</v>
      </c>
      <c r="Q717" s="72">
        <v>1369.75</v>
      </c>
      <c r="R717" s="71">
        <v>45.72</v>
      </c>
      <c r="S717" s="62">
        <f t="shared" si="11"/>
        <v>1415.47</v>
      </c>
      <c r="T717" s="74">
        <v>44623.853001273099</v>
      </c>
    </row>
    <row r="718" spans="1:20" x14ac:dyDescent="0.25">
      <c r="A718" s="67" t="s">
        <v>317</v>
      </c>
      <c r="B718" s="67" t="s">
        <v>233</v>
      </c>
      <c r="C718" s="67" t="s">
        <v>196</v>
      </c>
      <c r="D718" s="67" t="s">
        <v>122</v>
      </c>
      <c r="E718" s="67" t="s">
        <v>115</v>
      </c>
      <c r="F718" s="67" t="s">
        <v>40</v>
      </c>
      <c r="G718" s="67" t="s">
        <v>13</v>
      </c>
      <c r="H718" s="67" t="s">
        <v>344</v>
      </c>
      <c r="I718">
        <v>4272</v>
      </c>
      <c r="J718" s="68">
        <v>145029.318592742</v>
      </c>
      <c r="K718" s="69">
        <v>2734990.5484249801</v>
      </c>
      <c r="L718" s="70"/>
      <c r="M718" s="71">
        <v>5.3027356411253897E-2</v>
      </c>
      <c r="N718" s="72">
        <v>0.98</v>
      </c>
      <c r="O718" s="73">
        <v>0.92364999999999997</v>
      </c>
      <c r="P718">
        <v>226</v>
      </c>
      <c r="Q718" s="72">
        <v>208.74</v>
      </c>
      <c r="R718" s="71">
        <v>8.31</v>
      </c>
      <c r="S718" s="62">
        <f t="shared" si="11"/>
        <v>217.05</v>
      </c>
      <c r="T718" s="74">
        <v>44623.853001273099</v>
      </c>
    </row>
    <row r="719" spans="1:20" x14ac:dyDescent="0.25">
      <c r="A719" s="67" t="s">
        <v>317</v>
      </c>
      <c r="B719" s="67" t="s">
        <v>233</v>
      </c>
      <c r="C719" s="67" t="s">
        <v>308</v>
      </c>
      <c r="D719" s="67" t="s">
        <v>117</v>
      </c>
      <c r="E719" s="67" t="s">
        <v>120</v>
      </c>
      <c r="F719" s="67" t="s">
        <v>40</v>
      </c>
      <c r="G719" s="67" t="s">
        <v>13</v>
      </c>
      <c r="H719" s="67" t="s">
        <v>344</v>
      </c>
      <c r="I719">
        <v>4659</v>
      </c>
      <c r="J719" s="68">
        <v>145029.318592742</v>
      </c>
      <c r="K719" s="69">
        <v>1840727.5111295001</v>
      </c>
      <c r="L719" s="70"/>
      <c r="M719" s="71">
        <v>7.8789129686962805E-2</v>
      </c>
      <c r="N719" s="72">
        <v>4.0599999999999996</v>
      </c>
      <c r="O719" s="73">
        <v>3.8163999999999998</v>
      </c>
      <c r="P719">
        <v>367</v>
      </c>
      <c r="Q719" s="72">
        <v>1400.62</v>
      </c>
      <c r="R719" s="71">
        <v>0.01</v>
      </c>
      <c r="S719" s="62">
        <f t="shared" si="11"/>
        <v>1400.6299999999999</v>
      </c>
      <c r="T719" s="74">
        <v>44623.853001273099</v>
      </c>
    </row>
    <row r="720" spans="1:20" x14ac:dyDescent="0.25">
      <c r="A720" s="67" t="s">
        <v>317</v>
      </c>
      <c r="B720" s="67" t="s">
        <v>233</v>
      </c>
      <c r="C720" s="67" t="s">
        <v>309</v>
      </c>
      <c r="D720" s="67" t="s">
        <v>122</v>
      </c>
      <c r="E720" s="67" t="s">
        <v>120</v>
      </c>
      <c r="F720" s="67" t="s">
        <v>40</v>
      </c>
      <c r="G720" s="67" t="s">
        <v>13</v>
      </c>
      <c r="H720" s="67" t="s">
        <v>344</v>
      </c>
      <c r="I720">
        <v>4446</v>
      </c>
      <c r="J720" s="68">
        <v>145029.318592742</v>
      </c>
      <c r="K720" s="69">
        <v>2734990.5484249801</v>
      </c>
      <c r="L720" s="70"/>
      <c r="M720" s="71">
        <v>5.3027356411253897E-2</v>
      </c>
      <c r="N720" s="72">
        <v>10.32</v>
      </c>
      <c r="O720" s="73">
        <v>9.7007999999999992</v>
      </c>
      <c r="P720">
        <v>235</v>
      </c>
      <c r="Q720" s="72">
        <v>2279.69</v>
      </c>
      <c r="R720" s="71">
        <v>-19.399999999999999</v>
      </c>
      <c r="S720" s="62">
        <f t="shared" si="11"/>
        <v>2260.29</v>
      </c>
      <c r="T720" s="74">
        <v>44623.853001273099</v>
      </c>
    </row>
    <row r="721" spans="1:20" x14ac:dyDescent="0.25">
      <c r="A721" s="67" t="s">
        <v>317</v>
      </c>
      <c r="B721" s="67" t="s">
        <v>233</v>
      </c>
      <c r="C721" s="67" t="s">
        <v>197</v>
      </c>
      <c r="D721" s="67" t="s">
        <v>185</v>
      </c>
      <c r="E721" s="67" t="s">
        <v>125</v>
      </c>
      <c r="F721" s="67" t="s">
        <v>40</v>
      </c>
      <c r="G721" s="67" t="s">
        <v>13</v>
      </c>
      <c r="H721" s="67" t="s">
        <v>344</v>
      </c>
      <c r="I721">
        <v>4106</v>
      </c>
      <c r="J721" s="68">
        <v>145029.318592742</v>
      </c>
      <c r="K721" s="69">
        <v>2769690.1932856198</v>
      </c>
      <c r="L721" s="70"/>
      <c r="M721" s="71">
        <v>5.2363011193211101E-2</v>
      </c>
      <c r="N721" s="72">
        <v>12.35</v>
      </c>
      <c r="O721" s="73">
        <v>11.609</v>
      </c>
      <c r="P721">
        <v>215</v>
      </c>
      <c r="Q721" s="72">
        <v>2495.9299999999998</v>
      </c>
      <c r="R721" s="71">
        <v>11.6</v>
      </c>
      <c r="S721" s="62">
        <f t="shared" si="11"/>
        <v>2507.5299999999997</v>
      </c>
      <c r="T721" s="74">
        <v>44623.853001273099</v>
      </c>
    </row>
    <row r="722" spans="1:20" x14ac:dyDescent="0.25">
      <c r="A722" s="67" t="s">
        <v>317</v>
      </c>
      <c r="B722" s="67" t="s">
        <v>233</v>
      </c>
      <c r="C722" s="67" t="s">
        <v>198</v>
      </c>
      <c r="D722" s="67" t="s">
        <v>117</v>
      </c>
      <c r="E722" s="67" t="s">
        <v>125</v>
      </c>
      <c r="F722" s="67" t="s">
        <v>40</v>
      </c>
      <c r="G722" s="67" t="s">
        <v>13</v>
      </c>
      <c r="H722" s="67" t="s">
        <v>344</v>
      </c>
      <c r="I722">
        <v>1260</v>
      </c>
      <c r="J722" s="68">
        <v>145029.318592742</v>
      </c>
      <c r="K722" s="69">
        <v>2769690.1932856198</v>
      </c>
      <c r="L722" s="70"/>
      <c r="M722" s="71">
        <v>5.2363011193211101E-2</v>
      </c>
      <c r="N722" s="72">
        <v>12.35</v>
      </c>
      <c r="O722" s="73">
        <v>11.609</v>
      </c>
      <c r="P722">
        <v>65</v>
      </c>
      <c r="Q722" s="72">
        <v>754.58</v>
      </c>
      <c r="R722" s="71">
        <v>11.61</v>
      </c>
      <c r="S722" s="62">
        <f t="shared" si="11"/>
        <v>766.19</v>
      </c>
      <c r="T722" s="74">
        <v>44623.853001273099</v>
      </c>
    </row>
    <row r="723" spans="1:20" x14ac:dyDescent="0.25">
      <c r="A723" s="67" t="s">
        <v>318</v>
      </c>
      <c r="B723" s="67" t="s">
        <v>233</v>
      </c>
      <c r="C723" s="67" t="s">
        <v>306</v>
      </c>
      <c r="D723" s="67" t="s">
        <v>185</v>
      </c>
      <c r="E723" s="67" t="s">
        <v>115</v>
      </c>
      <c r="F723" s="67" t="s">
        <v>40</v>
      </c>
      <c r="G723" s="67" t="s">
        <v>13</v>
      </c>
      <c r="H723" s="67" t="s">
        <v>344</v>
      </c>
      <c r="I723">
        <v>91182</v>
      </c>
      <c r="J723" s="68">
        <v>34699.644860645501</v>
      </c>
      <c r="K723" s="69">
        <v>2769690.1932856198</v>
      </c>
      <c r="L723" s="70"/>
      <c r="M723" s="71">
        <v>1.2528348818494401E-2</v>
      </c>
      <c r="N723" s="72">
        <v>0.99</v>
      </c>
      <c r="O723" s="73">
        <v>0.93307499999999999</v>
      </c>
      <c r="P723">
        <v>1142</v>
      </c>
      <c r="Q723" s="72">
        <v>1065.57</v>
      </c>
      <c r="R723" s="71">
        <v>31.72</v>
      </c>
      <c r="S723" s="62">
        <f t="shared" si="11"/>
        <v>1097.29</v>
      </c>
      <c r="T723" s="74">
        <v>44623.853001273099</v>
      </c>
    </row>
    <row r="724" spans="1:20" x14ac:dyDescent="0.25">
      <c r="A724" s="67" t="s">
        <v>318</v>
      </c>
      <c r="B724" s="67" t="s">
        <v>233</v>
      </c>
      <c r="C724" s="67" t="s">
        <v>307</v>
      </c>
      <c r="D724" s="67" t="s">
        <v>117</v>
      </c>
      <c r="E724" s="67" t="s">
        <v>115</v>
      </c>
      <c r="F724" s="67" t="s">
        <v>40</v>
      </c>
      <c r="G724" s="67" t="s">
        <v>13</v>
      </c>
      <c r="H724" s="67" t="s">
        <v>344</v>
      </c>
      <c r="I724">
        <v>28042</v>
      </c>
      <c r="J724" s="68">
        <v>34699.644860645501</v>
      </c>
      <c r="K724" s="69">
        <v>2769690.1932856198</v>
      </c>
      <c r="L724" s="70"/>
      <c r="M724" s="71">
        <v>1.2528348818494401E-2</v>
      </c>
      <c r="N724" s="72">
        <v>0.99</v>
      </c>
      <c r="O724" s="73">
        <v>0.93307499999999999</v>
      </c>
      <c r="P724">
        <v>351</v>
      </c>
      <c r="Q724" s="72">
        <v>327.51</v>
      </c>
      <c r="R724" s="71">
        <v>13.06</v>
      </c>
      <c r="S724" s="62">
        <f t="shared" si="11"/>
        <v>340.57</v>
      </c>
      <c r="T724" s="74">
        <v>44623.853001273099</v>
      </c>
    </row>
    <row r="725" spans="1:20" x14ac:dyDescent="0.25">
      <c r="A725" s="67" t="s">
        <v>318</v>
      </c>
      <c r="B725" s="67" t="s">
        <v>233</v>
      </c>
      <c r="C725" s="67" t="s">
        <v>196</v>
      </c>
      <c r="D725" s="67" t="s">
        <v>122</v>
      </c>
      <c r="E725" s="67" t="s">
        <v>115</v>
      </c>
      <c r="F725" s="67" t="s">
        <v>40</v>
      </c>
      <c r="G725" s="67" t="s">
        <v>128</v>
      </c>
      <c r="H725" s="67" t="s">
        <v>344</v>
      </c>
      <c r="I725">
        <v>4272</v>
      </c>
      <c r="J725" s="68">
        <v>34699.644860645501</v>
      </c>
      <c r="K725" s="69"/>
      <c r="L725" s="70"/>
      <c r="M725" s="71"/>
      <c r="N725" s="72">
        <v>0.98</v>
      </c>
      <c r="O725" s="73">
        <v>0.92364999999999997</v>
      </c>
      <c r="Q725" s="72">
        <v>0</v>
      </c>
      <c r="R725" s="71">
        <v>0</v>
      </c>
      <c r="S725" s="62">
        <f t="shared" si="11"/>
        <v>0</v>
      </c>
      <c r="T725" s="74">
        <v>44623.853001273099</v>
      </c>
    </row>
    <row r="726" spans="1:20" x14ac:dyDescent="0.25">
      <c r="A726" s="67" t="s">
        <v>318</v>
      </c>
      <c r="B726" s="67" t="s">
        <v>233</v>
      </c>
      <c r="C726" s="67" t="s">
        <v>308</v>
      </c>
      <c r="D726" s="67" t="s">
        <v>117</v>
      </c>
      <c r="E726" s="67" t="s">
        <v>120</v>
      </c>
      <c r="F726" s="67" t="s">
        <v>40</v>
      </c>
      <c r="G726" s="67" t="s">
        <v>13</v>
      </c>
      <c r="H726" s="67" t="s">
        <v>344</v>
      </c>
      <c r="I726">
        <v>4659</v>
      </c>
      <c r="J726" s="68">
        <v>34699.644860645501</v>
      </c>
      <c r="K726" s="69">
        <v>1840727.5111295001</v>
      </c>
      <c r="L726" s="70"/>
      <c r="M726" s="71">
        <v>1.88510491916065E-2</v>
      </c>
      <c r="N726" s="72">
        <v>4.0599999999999996</v>
      </c>
      <c r="O726" s="73">
        <v>3.8163999999999998</v>
      </c>
      <c r="P726">
        <v>87</v>
      </c>
      <c r="Q726" s="72">
        <v>332.03</v>
      </c>
      <c r="R726" s="71">
        <v>0</v>
      </c>
      <c r="S726" s="62">
        <f t="shared" si="11"/>
        <v>332.03</v>
      </c>
      <c r="T726" s="74">
        <v>44623.853001273099</v>
      </c>
    </row>
    <row r="727" spans="1:20" x14ac:dyDescent="0.25">
      <c r="A727" s="67" t="s">
        <v>318</v>
      </c>
      <c r="B727" s="67" t="s">
        <v>233</v>
      </c>
      <c r="C727" s="67" t="s">
        <v>309</v>
      </c>
      <c r="D727" s="67" t="s">
        <v>122</v>
      </c>
      <c r="E727" s="67" t="s">
        <v>120</v>
      </c>
      <c r="F727" s="67" t="s">
        <v>40</v>
      </c>
      <c r="G727" s="67" t="s">
        <v>128</v>
      </c>
      <c r="H727" s="67" t="s">
        <v>344</v>
      </c>
      <c r="I727">
        <v>4446</v>
      </c>
      <c r="J727" s="68">
        <v>34699.644860645501</v>
      </c>
      <c r="K727" s="69"/>
      <c r="L727" s="70"/>
      <c r="M727" s="71"/>
      <c r="N727" s="72">
        <v>10.32</v>
      </c>
      <c r="O727" s="73">
        <v>9.7007999999999992</v>
      </c>
      <c r="Q727" s="72">
        <v>0</v>
      </c>
      <c r="R727" s="71">
        <v>0</v>
      </c>
      <c r="S727" s="62">
        <f t="shared" si="11"/>
        <v>0</v>
      </c>
      <c r="T727" s="74">
        <v>44623.853001273099</v>
      </c>
    </row>
    <row r="728" spans="1:20" x14ac:dyDescent="0.25">
      <c r="A728" s="67" t="s">
        <v>318</v>
      </c>
      <c r="B728" s="67" t="s">
        <v>233</v>
      </c>
      <c r="C728" s="67" t="s">
        <v>197</v>
      </c>
      <c r="D728" s="67" t="s">
        <v>185</v>
      </c>
      <c r="E728" s="67" t="s">
        <v>125</v>
      </c>
      <c r="F728" s="67" t="s">
        <v>40</v>
      </c>
      <c r="G728" s="67" t="s">
        <v>13</v>
      </c>
      <c r="H728" s="67" t="s">
        <v>344</v>
      </c>
      <c r="I728">
        <v>4106</v>
      </c>
      <c r="J728" s="68">
        <v>34699.644860645501</v>
      </c>
      <c r="K728" s="69">
        <v>2769690.1932856198</v>
      </c>
      <c r="L728" s="70"/>
      <c r="M728" s="71">
        <v>1.2528348818494401E-2</v>
      </c>
      <c r="N728" s="72">
        <v>12.35</v>
      </c>
      <c r="O728" s="73">
        <v>11.609</v>
      </c>
      <c r="P728">
        <v>51</v>
      </c>
      <c r="Q728" s="72">
        <v>592.05999999999995</v>
      </c>
      <c r="R728" s="71">
        <v>0</v>
      </c>
      <c r="S728" s="62">
        <f t="shared" si="11"/>
        <v>592.05999999999995</v>
      </c>
      <c r="T728" s="74">
        <v>44623.853001273099</v>
      </c>
    </row>
    <row r="729" spans="1:20" x14ac:dyDescent="0.25">
      <c r="A729" s="67" t="s">
        <v>318</v>
      </c>
      <c r="B729" s="67" t="s">
        <v>233</v>
      </c>
      <c r="C729" s="67" t="s">
        <v>198</v>
      </c>
      <c r="D729" s="67" t="s">
        <v>117</v>
      </c>
      <c r="E729" s="67" t="s">
        <v>125</v>
      </c>
      <c r="F729" s="67" t="s">
        <v>40</v>
      </c>
      <c r="G729" s="67" t="s">
        <v>13</v>
      </c>
      <c r="H729" s="67" t="s">
        <v>344</v>
      </c>
      <c r="I729">
        <v>1260</v>
      </c>
      <c r="J729" s="68">
        <v>34699.644860645501</v>
      </c>
      <c r="K729" s="69">
        <v>2769690.1932856198</v>
      </c>
      <c r="L729" s="70"/>
      <c r="M729" s="71">
        <v>1.2528348818494401E-2</v>
      </c>
      <c r="N729" s="72">
        <v>12.35</v>
      </c>
      <c r="O729" s="73">
        <v>11.609</v>
      </c>
      <c r="P729">
        <v>15</v>
      </c>
      <c r="Q729" s="72">
        <v>174.13</v>
      </c>
      <c r="R729" s="71">
        <v>23.22</v>
      </c>
      <c r="S729" s="62">
        <f t="shared" si="11"/>
        <v>197.35</v>
      </c>
      <c r="T729" s="74">
        <v>44623.853001273099</v>
      </c>
    </row>
    <row r="730" spans="1:20" x14ac:dyDescent="0.25">
      <c r="A730" s="67" t="s">
        <v>319</v>
      </c>
      <c r="B730" s="67" t="s">
        <v>233</v>
      </c>
      <c r="C730" s="67" t="s">
        <v>306</v>
      </c>
      <c r="D730" s="67" t="s">
        <v>185</v>
      </c>
      <c r="E730" s="67" t="s">
        <v>115</v>
      </c>
      <c r="F730" s="67" t="s">
        <v>40</v>
      </c>
      <c r="G730" s="67" t="s">
        <v>13</v>
      </c>
      <c r="H730" s="67" t="s">
        <v>344</v>
      </c>
      <c r="I730">
        <v>91182</v>
      </c>
      <c r="J730" s="68">
        <v>386052.54523062601</v>
      </c>
      <c r="K730" s="69">
        <v>2769690.1932856198</v>
      </c>
      <c r="L730" s="70"/>
      <c r="M730" s="71">
        <v>0.13938473919086999</v>
      </c>
      <c r="N730" s="72">
        <v>0.99</v>
      </c>
      <c r="O730" s="73">
        <v>0.93307499999999999</v>
      </c>
      <c r="P730">
        <v>12709</v>
      </c>
      <c r="Q730" s="72">
        <v>11858.45</v>
      </c>
      <c r="R730" s="71">
        <v>358.29</v>
      </c>
      <c r="S730" s="62">
        <f t="shared" si="11"/>
        <v>12216.740000000002</v>
      </c>
      <c r="T730" s="74">
        <v>44623.853001273099</v>
      </c>
    </row>
    <row r="731" spans="1:20" x14ac:dyDescent="0.25">
      <c r="A731" s="67" t="s">
        <v>319</v>
      </c>
      <c r="B731" s="67" t="s">
        <v>233</v>
      </c>
      <c r="C731" s="67" t="s">
        <v>307</v>
      </c>
      <c r="D731" s="67" t="s">
        <v>117</v>
      </c>
      <c r="E731" s="67" t="s">
        <v>115</v>
      </c>
      <c r="F731" s="67" t="s">
        <v>40</v>
      </c>
      <c r="G731" s="67" t="s">
        <v>13</v>
      </c>
      <c r="H731" s="67" t="s">
        <v>344</v>
      </c>
      <c r="I731">
        <v>28042</v>
      </c>
      <c r="J731" s="68">
        <v>386052.54523062601</v>
      </c>
      <c r="K731" s="69">
        <v>2769690.1932856198</v>
      </c>
      <c r="L731" s="70"/>
      <c r="M731" s="71">
        <v>0.13938473919086999</v>
      </c>
      <c r="N731" s="72">
        <v>0.99</v>
      </c>
      <c r="O731" s="73">
        <v>0.93307499999999999</v>
      </c>
      <c r="P731">
        <v>3908</v>
      </c>
      <c r="Q731" s="72">
        <v>3646.46</v>
      </c>
      <c r="R731" s="71">
        <v>121.31</v>
      </c>
      <c r="S731" s="62">
        <f t="shared" si="11"/>
        <v>3767.77</v>
      </c>
      <c r="T731" s="74">
        <v>44623.853001273099</v>
      </c>
    </row>
    <row r="732" spans="1:20" x14ac:dyDescent="0.25">
      <c r="A732" s="67" t="s">
        <v>319</v>
      </c>
      <c r="B732" s="67" t="s">
        <v>233</v>
      </c>
      <c r="C732" s="67" t="s">
        <v>196</v>
      </c>
      <c r="D732" s="67" t="s">
        <v>122</v>
      </c>
      <c r="E732" s="67" t="s">
        <v>115</v>
      </c>
      <c r="F732" s="67" t="s">
        <v>40</v>
      </c>
      <c r="G732" s="67" t="s">
        <v>13</v>
      </c>
      <c r="H732" s="67" t="s">
        <v>344</v>
      </c>
      <c r="I732">
        <v>4272</v>
      </c>
      <c r="J732" s="68">
        <v>386052.54523062601</v>
      </c>
      <c r="K732" s="69">
        <v>2734990.5484249801</v>
      </c>
      <c r="L732" s="70"/>
      <c r="M732" s="71">
        <v>0.14115315515548901</v>
      </c>
      <c r="N732" s="72">
        <v>0.98</v>
      </c>
      <c r="O732" s="73">
        <v>0.92364999999999997</v>
      </c>
      <c r="P732">
        <v>603</v>
      </c>
      <c r="Q732" s="72">
        <v>556.96</v>
      </c>
      <c r="R732" s="71">
        <v>22.17</v>
      </c>
      <c r="S732" s="62">
        <f t="shared" si="11"/>
        <v>579.13</v>
      </c>
      <c r="T732" s="74">
        <v>44623.853001273099</v>
      </c>
    </row>
    <row r="733" spans="1:20" x14ac:dyDescent="0.25">
      <c r="A733" s="67" t="s">
        <v>319</v>
      </c>
      <c r="B733" s="67" t="s">
        <v>233</v>
      </c>
      <c r="C733" s="67" t="s">
        <v>308</v>
      </c>
      <c r="D733" s="67" t="s">
        <v>117</v>
      </c>
      <c r="E733" s="67" t="s">
        <v>120</v>
      </c>
      <c r="F733" s="67" t="s">
        <v>40</v>
      </c>
      <c r="G733" s="67" t="s">
        <v>13</v>
      </c>
      <c r="H733" s="67" t="s">
        <v>344</v>
      </c>
      <c r="I733">
        <v>4659</v>
      </c>
      <c r="J733" s="68">
        <v>386052.54523062601</v>
      </c>
      <c r="K733" s="69">
        <v>1840727.5111295001</v>
      </c>
      <c r="L733" s="70"/>
      <c r="M733" s="71">
        <v>0.209728242174062</v>
      </c>
      <c r="N733" s="72">
        <v>4.0599999999999996</v>
      </c>
      <c r="O733" s="73">
        <v>3.8163999999999998</v>
      </c>
      <c r="P733">
        <v>977</v>
      </c>
      <c r="Q733" s="72">
        <v>3728.62</v>
      </c>
      <c r="R733" s="71">
        <v>11.45</v>
      </c>
      <c r="S733" s="62">
        <f t="shared" si="11"/>
        <v>3740.0699999999997</v>
      </c>
      <c r="T733" s="74">
        <v>44623.853001273099</v>
      </c>
    </row>
    <row r="734" spans="1:20" x14ac:dyDescent="0.25">
      <c r="A734" s="67" t="s">
        <v>319</v>
      </c>
      <c r="B734" s="67" t="s">
        <v>233</v>
      </c>
      <c r="C734" s="67" t="s">
        <v>309</v>
      </c>
      <c r="D734" s="67" t="s">
        <v>122</v>
      </c>
      <c r="E734" s="67" t="s">
        <v>120</v>
      </c>
      <c r="F734" s="67" t="s">
        <v>40</v>
      </c>
      <c r="G734" s="67" t="s">
        <v>13</v>
      </c>
      <c r="H734" s="67" t="s">
        <v>344</v>
      </c>
      <c r="I734">
        <v>4446</v>
      </c>
      <c r="J734" s="68">
        <v>386052.54523062601</v>
      </c>
      <c r="K734" s="69">
        <v>2734990.5484249801</v>
      </c>
      <c r="L734" s="70"/>
      <c r="M734" s="71">
        <v>0.14115315515548901</v>
      </c>
      <c r="N734" s="72">
        <v>10.32</v>
      </c>
      <c r="O734" s="73">
        <v>9.7007999999999992</v>
      </c>
      <c r="P734">
        <v>627</v>
      </c>
      <c r="Q734" s="72">
        <v>6082.4</v>
      </c>
      <c r="R734" s="71">
        <v>-77.599999999999994</v>
      </c>
      <c r="S734" s="62">
        <f t="shared" si="11"/>
        <v>6004.7999999999993</v>
      </c>
      <c r="T734" s="74">
        <v>44623.853001273099</v>
      </c>
    </row>
    <row r="735" spans="1:20" x14ac:dyDescent="0.25">
      <c r="A735" s="67" t="s">
        <v>319</v>
      </c>
      <c r="B735" s="67" t="s">
        <v>233</v>
      </c>
      <c r="C735" s="67" t="s">
        <v>197</v>
      </c>
      <c r="D735" s="67" t="s">
        <v>185</v>
      </c>
      <c r="E735" s="67" t="s">
        <v>125</v>
      </c>
      <c r="F735" s="67" t="s">
        <v>40</v>
      </c>
      <c r="G735" s="67" t="s">
        <v>13</v>
      </c>
      <c r="H735" s="67" t="s">
        <v>344</v>
      </c>
      <c r="I735">
        <v>4106</v>
      </c>
      <c r="J735" s="68">
        <v>386052.54523062601</v>
      </c>
      <c r="K735" s="69">
        <v>2769690.1932856198</v>
      </c>
      <c r="L735" s="70"/>
      <c r="M735" s="71">
        <v>0.13938473919086999</v>
      </c>
      <c r="N735" s="72">
        <v>12.35</v>
      </c>
      <c r="O735" s="73">
        <v>11.609</v>
      </c>
      <c r="P735">
        <v>572</v>
      </c>
      <c r="Q735" s="72">
        <v>6640.35</v>
      </c>
      <c r="R735" s="71">
        <v>34.83</v>
      </c>
      <c r="S735" s="62">
        <f t="shared" si="11"/>
        <v>6675.18</v>
      </c>
      <c r="T735" s="74">
        <v>44623.853001273099</v>
      </c>
    </row>
    <row r="736" spans="1:20" x14ac:dyDescent="0.25">
      <c r="A736" s="67" t="s">
        <v>319</v>
      </c>
      <c r="B736" s="67" t="s">
        <v>233</v>
      </c>
      <c r="C736" s="67" t="s">
        <v>198</v>
      </c>
      <c r="D736" s="67" t="s">
        <v>117</v>
      </c>
      <c r="E736" s="67" t="s">
        <v>125</v>
      </c>
      <c r="F736" s="67" t="s">
        <v>40</v>
      </c>
      <c r="G736" s="67" t="s">
        <v>13</v>
      </c>
      <c r="H736" s="67" t="s">
        <v>344</v>
      </c>
      <c r="I736">
        <v>1260</v>
      </c>
      <c r="J736" s="68">
        <v>386052.54523062601</v>
      </c>
      <c r="K736" s="69">
        <v>2769690.1932856198</v>
      </c>
      <c r="L736" s="70"/>
      <c r="M736" s="71">
        <v>0.13938473919086999</v>
      </c>
      <c r="N736" s="72">
        <v>12.35</v>
      </c>
      <c r="O736" s="73">
        <v>11.609</v>
      </c>
      <c r="P736">
        <v>175</v>
      </c>
      <c r="Q736" s="72">
        <v>2031.57</v>
      </c>
      <c r="R736" s="71">
        <v>34.83</v>
      </c>
      <c r="S736" s="62">
        <f t="shared" si="11"/>
        <v>2066.4</v>
      </c>
      <c r="T736" s="74">
        <v>44623.853001273099</v>
      </c>
    </row>
    <row r="737" spans="1:20" x14ac:dyDescent="0.25">
      <c r="A737" s="67" t="s">
        <v>320</v>
      </c>
      <c r="B737" s="67" t="s">
        <v>233</v>
      </c>
      <c r="C737" s="67" t="s">
        <v>306</v>
      </c>
      <c r="D737" s="67" t="s">
        <v>185</v>
      </c>
      <c r="E737" s="67" t="s">
        <v>115</v>
      </c>
      <c r="F737" s="67" t="s">
        <v>40</v>
      </c>
      <c r="G737" s="67" t="s">
        <v>13</v>
      </c>
      <c r="H737" s="67" t="s">
        <v>344</v>
      </c>
      <c r="I737">
        <v>91182</v>
      </c>
      <c r="J737" s="68">
        <v>337042.46289095603</v>
      </c>
      <c r="K737" s="69">
        <v>2769690.1932856198</v>
      </c>
      <c r="L737" s="70"/>
      <c r="M737" s="71">
        <v>0.121689589582267</v>
      </c>
      <c r="N737" s="72">
        <v>0.99</v>
      </c>
      <c r="O737" s="73">
        <v>0.93307499999999999</v>
      </c>
      <c r="P737">
        <v>11095</v>
      </c>
      <c r="Q737" s="72">
        <v>10352.469999999999</v>
      </c>
      <c r="R737" s="71">
        <v>313.51</v>
      </c>
      <c r="S737" s="62">
        <f t="shared" si="11"/>
        <v>10665.98</v>
      </c>
      <c r="T737" s="74">
        <v>44623.853001273099</v>
      </c>
    </row>
    <row r="738" spans="1:20" x14ac:dyDescent="0.25">
      <c r="A738" s="67" t="s">
        <v>320</v>
      </c>
      <c r="B738" s="67" t="s">
        <v>233</v>
      </c>
      <c r="C738" s="67" t="s">
        <v>307</v>
      </c>
      <c r="D738" s="67" t="s">
        <v>117</v>
      </c>
      <c r="E738" s="67" t="s">
        <v>115</v>
      </c>
      <c r="F738" s="67" t="s">
        <v>40</v>
      </c>
      <c r="G738" s="67" t="s">
        <v>13</v>
      </c>
      <c r="H738" s="67" t="s">
        <v>344</v>
      </c>
      <c r="I738">
        <v>28042</v>
      </c>
      <c r="J738" s="68">
        <v>337042.46289095603</v>
      </c>
      <c r="K738" s="69">
        <v>2769690.1932856198</v>
      </c>
      <c r="L738" s="70"/>
      <c r="M738" s="71">
        <v>0.121689589582267</v>
      </c>
      <c r="N738" s="72">
        <v>0.99</v>
      </c>
      <c r="O738" s="73">
        <v>0.93307499999999999</v>
      </c>
      <c r="P738">
        <v>3412</v>
      </c>
      <c r="Q738" s="72">
        <v>3183.65</v>
      </c>
      <c r="R738" s="71">
        <v>105.42</v>
      </c>
      <c r="S738" s="62">
        <f t="shared" si="11"/>
        <v>3289.07</v>
      </c>
      <c r="T738" s="74">
        <v>44623.853001273099</v>
      </c>
    </row>
    <row r="739" spans="1:20" x14ac:dyDescent="0.25">
      <c r="A739" s="67" t="s">
        <v>320</v>
      </c>
      <c r="B739" s="67" t="s">
        <v>233</v>
      </c>
      <c r="C739" s="67" t="s">
        <v>196</v>
      </c>
      <c r="D739" s="67" t="s">
        <v>122</v>
      </c>
      <c r="E739" s="67" t="s">
        <v>115</v>
      </c>
      <c r="F739" s="67" t="s">
        <v>40</v>
      </c>
      <c r="G739" s="67" t="s">
        <v>13</v>
      </c>
      <c r="H739" s="67" t="s">
        <v>344</v>
      </c>
      <c r="I739">
        <v>4272</v>
      </c>
      <c r="J739" s="68">
        <v>337042.46289095603</v>
      </c>
      <c r="K739" s="69">
        <v>2734990.5484249801</v>
      </c>
      <c r="L739" s="70"/>
      <c r="M739" s="71">
        <v>0.123233501879943</v>
      </c>
      <c r="N739" s="72">
        <v>0.98</v>
      </c>
      <c r="O739" s="73">
        <v>0.92364999999999997</v>
      </c>
      <c r="P739">
        <v>526</v>
      </c>
      <c r="Q739" s="72">
        <v>485.84</v>
      </c>
      <c r="R739" s="71">
        <v>19.39</v>
      </c>
      <c r="S739" s="62">
        <f t="shared" si="11"/>
        <v>505.22999999999996</v>
      </c>
      <c r="T739" s="74">
        <v>44623.853001273099</v>
      </c>
    </row>
    <row r="740" spans="1:20" x14ac:dyDescent="0.25">
      <c r="A740" s="67" t="s">
        <v>320</v>
      </c>
      <c r="B740" s="67" t="s">
        <v>233</v>
      </c>
      <c r="C740" s="67" t="s">
        <v>308</v>
      </c>
      <c r="D740" s="67" t="s">
        <v>117</v>
      </c>
      <c r="E740" s="67" t="s">
        <v>120</v>
      </c>
      <c r="F740" s="67" t="s">
        <v>40</v>
      </c>
      <c r="G740" s="67" t="s">
        <v>13</v>
      </c>
      <c r="H740" s="67" t="s">
        <v>344</v>
      </c>
      <c r="I740">
        <v>4659</v>
      </c>
      <c r="J740" s="68">
        <v>337042.46289095603</v>
      </c>
      <c r="K740" s="69">
        <v>1840727.5111295001</v>
      </c>
      <c r="L740" s="70"/>
      <c r="M740" s="71">
        <v>0.18310285517715899</v>
      </c>
      <c r="N740" s="72">
        <v>4.0599999999999996</v>
      </c>
      <c r="O740" s="73">
        <v>3.8163999999999998</v>
      </c>
      <c r="P740">
        <v>853</v>
      </c>
      <c r="Q740" s="72">
        <v>3255.39</v>
      </c>
      <c r="R740" s="71">
        <v>3.81</v>
      </c>
      <c r="S740" s="62">
        <f t="shared" si="11"/>
        <v>3259.2</v>
      </c>
      <c r="T740" s="74">
        <v>44623.853001273099</v>
      </c>
    </row>
    <row r="741" spans="1:20" x14ac:dyDescent="0.25">
      <c r="A741" s="67" t="s">
        <v>320</v>
      </c>
      <c r="B741" s="67" t="s">
        <v>233</v>
      </c>
      <c r="C741" s="67" t="s">
        <v>309</v>
      </c>
      <c r="D741" s="67" t="s">
        <v>122</v>
      </c>
      <c r="E741" s="67" t="s">
        <v>120</v>
      </c>
      <c r="F741" s="67" t="s">
        <v>40</v>
      </c>
      <c r="G741" s="67" t="s">
        <v>13</v>
      </c>
      <c r="H741" s="67" t="s">
        <v>344</v>
      </c>
      <c r="I741">
        <v>4446</v>
      </c>
      <c r="J741" s="68">
        <v>337042.46289095603</v>
      </c>
      <c r="K741" s="69">
        <v>2734990.5484249801</v>
      </c>
      <c r="L741" s="70"/>
      <c r="M741" s="71">
        <v>0.123233501879943</v>
      </c>
      <c r="N741" s="72">
        <v>10.32</v>
      </c>
      <c r="O741" s="73">
        <v>9.7007999999999992</v>
      </c>
      <c r="P741">
        <v>547</v>
      </c>
      <c r="Q741" s="72">
        <v>5306.34</v>
      </c>
      <c r="R741" s="71">
        <v>-77.61</v>
      </c>
      <c r="S741" s="62">
        <f t="shared" si="11"/>
        <v>5228.7300000000005</v>
      </c>
      <c r="T741" s="74">
        <v>44623.853001273099</v>
      </c>
    </row>
    <row r="742" spans="1:20" x14ac:dyDescent="0.25">
      <c r="A742" s="67" t="s">
        <v>320</v>
      </c>
      <c r="B742" s="67" t="s">
        <v>233</v>
      </c>
      <c r="C742" s="67" t="s">
        <v>197</v>
      </c>
      <c r="D742" s="67" t="s">
        <v>185</v>
      </c>
      <c r="E742" s="67" t="s">
        <v>125</v>
      </c>
      <c r="F742" s="67" t="s">
        <v>40</v>
      </c>
      <c r="G742" s="67" t="s">
        <v>13</v>
      </c>
      <c r="H742" s="67" t="s">
        <v>344</v>
      </c>
      <c r="I742">
        <v>4106</v>
      </c>
      <c r="J742" s="68">
        <v>337042.46289095603</v>
      </c>
      <c r="K742" s="69">
        <v>2769690.1932856198</v>
      </c>
      <c r="L742" s="70"/>
      <c r="M742" s="71">
        <v>0.121689589582267</v>
      </c>
      <c r="N742" s="72">
        <v>12.35</v>
      </c>
      <c r="O742" s="73">
        <v>11.609</v>
      </c>
      <c r="P742">
        <v>499</v>
      </c>
      <c r="Q742" s="72">
        <v>5792.89</v>
      </c>
      <c r="R742" s="71">
        <v>0</v>
      </c>
      <c r="S742" s="62">
        <f t="shared" si="11"/>
        <v>5792.89</v>
      </c>
      <c r="T742" s="74">
        <v>44623.853001273099</v>
      </c>
    </row>
    <row r="743" spans="1:20" x14ac:dyDescent="0.25">
      <c r="A743" s="67" t="s">
        <v>320</v>
      </c>
      <c r="B743" s="67" t="s">
        <v>233</v>
      </c>
      <c r="C743" s="67" t="s">
        <v>198</v>
      </c>
      <c r="D743" s="67" t="s">
        <v>117</v>
      </c>
      <c r="E743" s="67" t="s">
        <v>125</v>
      </c>
      <c r="F743" s="67" t="s">
        <v>40</v>
      </c>
      <c r="G743" s="67" t="s">
        <v>13</v>
      </c>
      <c r="H743" s="67" t="s">
        <v>344</v>
      </c>
      <c r="I743">
        <v>1260</v>
      </c>
      <c r="J743" s="68">
        <v>337042.46289095603</v>
      </c>
      <c r="K743" s="69">
        <v>2769690.1932856198</v>
      </c>
      <c r="L743" s="70"/>
      <c r="M743" s="71">
        <v>0.121689589582267</v>
      </c>
      <c r="N743" s="72">
        <v>12.35</v>
      </c>
      <c r="O743" s="73">
        <v>11.609</v>
      </c>
      <c r="P743">
        <v>153</v>
      </c>
      <c r="Q743" s="72">
        <v>1776.18</v>
      </c>
      <c r="R743" s="71">
        <v>46.4</v>
      </c>
      <c r="S743" s="62">
        <f t="shared" si="11"/>
        <v>1822.5800000000002</v>
      </c>
      <c r="T743" s="74">
        <v>44623.853001273099</v>
      </c>
    </row>
    <row r="744" spans="1:20" x14ac:dyDescent="0.25">
      <c r="A744" s="67" t="s">
        <v>321</v>
      </c>
      <c r="B744" s="67" t="s">
        <v>234</v>
      </c>
      <c r="C744" s="67" t="s">
        <v>322</v>
      </c>
      <c r="D744" s="67" t="s">
        <v>235</v>
      </c>
      <c r="E744" s="67" t="s">
        <v>115</v>
      </c>
      <c r="F744" s="67" t="s">
        <v>50</v>
      </c>
      <c r="G744" s="67" t="s">
        <v>128</v>
      </c>
      <c r="H744" s="67" t="s">
        <v>344</v>
      </c>
      <c r="I744">
        <v>91540</v>
      </c>
      <c r="J744" s="68">
        <v>54860.898370918301</v>
      </c>
      <c r="K744" s="69"/>
      <c r="L744" s="70"/>
      <c r="M744" s="71"/>
      <c r="N744" s="72">
        <v>0.74</v>
      </c>
      <c r="O744" s="73">
        <v>0.69745000000000001</v>
      </c>
      <c r="Q744" s="72">
        <v>0</v>
      </c>
      <c r="R744" s="71">
        <v>0</v>
      </c>
      <c r="S744" s="62">
        <f t="shared" si="11"/>
        <v>0</v>
      </c>
      <c r="T744" s="74">
        <v>44623.853001273099</v>
      </c>
    </row>
    <row r="745" spans="1:20" x14ac:dyDescent="0.25">
      <c r="A745" s="67" t="s">
        <v>321</v>
      </c>
      <c r="B745" s="67" t="s">
        <v>234</v>
      </c>
      <c r="C745" s="67" t="s">
        <v>323</v>
      </c>
      <c r="D745" s="67" t="s">
        <v>134</v>
      </c>
      <c r="E745" s="67" t="s">
        <v>115</v>
      </c>
      <c r="F745" s="67" t="s">
        <v>50</v>
      </c>
      <c r="G745" s="67" t="s">
        <v>13</v>
      </c>
      <c r="H745" s="67" t="s">
        <v>344</v>
      </c>
      <c r="I745">
        <v>5434</v>
      </c>
      <c r="J745" s="68">
        <v>54860.898370918301</v>
      </c>
      <c r="K745" s="69">
        <v>3762790.2299660998</v>
      </c>
      <c r="L745" s="70"/>
      <c r="M745" s="71">
        <v>1.4579845013420399E-2</v>
      </c>
      <c r="N745" s="72">
        <v>0.75</v>
      </c>
      <c r="O745" s="73">
        <v>0.70687500000000003</v>
      </c>
      <c r="P745">
        <v>79</v>
      </c>
      <c r="Q745" s="72">
        <v>55.84</v>
      </c>
      <c r="R745" s="71">
        <v>1.42</v>
      </c>
      <c r="S745" s="62">
        <f t="shared" si="11"/>
        <v>57.260000000000005</v>
      </c>
      <c r="T745" s="74">
        <v>44623.853001273099</v>
      </c>
    </row>
    <row r="746" spans="1:20" x14ac:dyDescent="0.25">
      <c r="A746" s="67" t="s">
        <v>321</v>
      </c>
      <c r="B746" s="67" t="s">
        <v>234</v>
      </c>
      <c r="C746" s="67" t="s">
        <v>324</v>
      </c>
      <c r="D746" s="67" t="s">
        <v>117</v>
      </c>
      <c r="E746" s="67" t="s">
        <v>115</v>
      </c>
      <c r="F746" s="67" t="s">
        <v>50</v>
      </c>
      <c r="G746" s="67" t="s">
        <v>13</v>
      </c>
      <c r="H746" s="67" t="s">
        <v>344</v>
      </c>
      <c r="I746">
        <v>63885</v>
      </c>
      <c r="J746" s="68">
        <v>54860.898370918301</v>
      </c>
      <c r="K746" s="69">
        <v>3766234.8662442402</v>
      </c>
      <c r="L746" s="70"/>
      <c r="M746" s="71">
        <v>1.45665101405709E-2</v>
      </c>
      <c r="N746" s="72">
        <v>0.75</v>
      </c>
      <c r="O746" s="73">
        <v>0.70687500000000003</v>
      </c>
      <c r="P746">
        <v>930</v>
      </c>
      <c r="Q746" s="72">
        <v>657.39</v>
      </c>
      <c r="R746" s="71">
        <v>15.55</v>
      </c>
      <c r="S746" s="62">
        <f t="shared" si="11"/>
        <v>672.93999999999994</v>
      </c>
      <c r="T746" s="74">
        <v>44623.853001273099</v>
      </c>
    </row>
    <row r="747" spans="1:20" x14ac:dyDescent="0.25">
      <c r="A747" s="67" t="s">
        <v>321</v>
      </c>
      <c r="B747" s="67" t="s">
        <v>234</v>
      </c>
      <c r="C747" s="67" t="s">
        <v>325</v>
      </c>
      <c r="D747" s="67" t="s">
        <v>114</v>
      </c>
      <c r="E747" s="67" t="s">
        <v>120</v>
      </c>
      <c r="F747" s="67" t="s">
        <v>50</v>
      </c>
      <c r="G747" s="67" t="s">
        <v>13</v>
      </c>
      <c r="H747" s="67" t="s">
        <v>344</v>
      </c>
      <c r="I747">
        <v>4438</v>
      </c>
      <c r="J747" s="68">
        <v>54860.898370918301</v>
      </c>
      <c r="K747" s="69">
        <v>3762790.2299660998</v>
      </c>
      <c r="L747" s="70"/>
      <c r="M747" s="71">
        <v>1.4579845013420399E-2</v>
      </c>
      <c r="N747" s="72">
        <v>21.84</v>
      </c>
      <c r="O747" s="73">
        <v>20.529599999999999</v>
      </c>
      <c r="P747">
        <v>64</v>
      </c>
      <c r="Q747" s="72">
        <v>1313.89</v>
      </c>
      <c r="R747" s="71">
        <v>-20.53</v>
      </c>
      <c r="S747" s="62">
        <f t="shared" si="11"/>
        <v>1293.3600000000001</v>
      </c>
      <c r="T747" s="74">
        <v>44623.853001273099</v>
      </c>
    </row>
    <row r="748" spans="1:20" x14ac:dyDescent="0.25">
      <c r="A748" s="67" t="s">
        <v>321</v>
      </c>
      <c r="B748" s="67" t="s">
        <v>234</v>
      </c>
      <c r="C748" s="67" t="s">
        <v>326</v>
      </c>
      <c r="D748" s="67" t="s">
        <v>134</v>
      </c>
      <c r="E748" s="67" t="s">
        <v>120</v>
      </c>
      <c r="F748" s="67" t="s">
        <v>50</v>
      </c>
      <c r="G748" s="67" t="s">
        <v>13</v>
      </c>
      <c r="H748" s="67" t="s">
        <v>344</v>
      </c>
      <c r="I748">
        <v>3349</v>
      </c>
      <c r="J748" s="68">
        <v>54860.898370918301</v>
      </c>
      <c r="K748" s="69">
        <v>3762790.2299660998</v>
      </c>
      <c r="L748" s="70"/>
      <c r="M748" s="71">
        <v>1.4579845013420399E-2</v>
      </c>
      <c r="N748" s="72">
        <v>21.84</v>
      </c>
      <c r="O748" s="73">
        <v>20.529599999999999</v>
      </c>
      <c r="P748">
        <v>48</v>
      </c>
      <c r="Q748" s="72">
        <v>985.42</v>
      </c>
      <c r="R748" s="71">
        <v>-20.53</v>
      </c>
      <c r="S748" s="62">
        <f t="shared" si="11"/>
        <v>964.89</v>
      </c>
      <c r="T748" s="74">
        <v>44623.853001273099</v>
      </c>
    </row>
    <row r="749" spans="1:20" x14ac:dyDescent="0.25">
      <c r="A749" s="67" t="s">
        <v>321</v>
      </c>
      <c r="B749" s="67" t="s">
        <v>234</v>
      </c>
      <c r="C749" s="67" t="s">
        <v>236</v>
      </c>
      <c r="D749" s="67" t="s">
        <v>114</v>
      </c>
      <c r="E749" s="67" t="s">
        <v>125</v>
      </c>
      <c r="F749" s="67" t="s">
        <v>50</v>
      </c>
      <c r="G749" s="67" t="s">
        <v>13</v>
      </c>
      <c r="H749" s="67" t="s">
        <v>344</v>
      </c>
      <c r="I749">
        <v>1423</v>
      </c>
      <c r="J749" s="68">
        <v>54860.898370918301</v>
      </c>
      <c r="K749" s="69">
        <v>3762790.2299660998</v>
      </c>
      <c r="L749" s="70"/>
      <c r="M749" s="71">
        <v>1.4579845013420399E-2</v>
      </c>
      <c r="N749" s="72">
        <v>9.52</v>
      </c>
      <c r="O749" s="73">
        <v>8.9488000000000003</v>
      </c>
      <c r="P749">
        <v>20</v>
      </c>
      <c r="Q749" s="72">
        <v>178.98</v>
      </c>
      <c r="R749" s="71">
        <v>0</v>
      </c>
      <c r="S749" s="62">
        <f t="shared" si="11"/>
        <v>178.98</v>
      </c>
      <c r="T749" s="74">
        <v>44623.853001273099</v>
      </c>
    </row>
    <row r="750" spans="1:20" x14ac:dyDescent="0.25">
      <c r="A750" s="67" t="s">
        <v>321</v>
      </c>
      <c r="B750" s="67" t="s">
        <v>234</v>
      </c>
      <c r="C750" s="67" t="s">
        <v>237</v>
      </c>
      <c r="D750" s="67" t="s">
        <v>117</v>
      </c>
      <c r="E750" s="67" t="s">
        <v>125</v>
      </c>
      <c r="F750" s="67" t="s">
        <v>50</v>
      </c>
      <c r="G750" s="67" t="s">
        <v>13</v>
      </c>
      <c r="H750" s="67" t="s">
        <v>344</v>
      </c>
      <c r="I750">
        <v>3604</v>
      </c>
      <c r="J750" s="68">
        <v>54860.898370918301</v>
      </c>
      <c r="K750" s="69">
        <v>3766234.8662442402</v>
      </c>
      <c r="L750" s="70"/>
      <c r="M750" s="71">
        <v>1.45665101405709E-2</v>
      </c>
      <c r="N750" s="72">
        <v>9.52</v>
      </c>
      <c r="O750" s="73">
        <v>8.9488000000000003</v>
      </c>
      <c r="P750">
        <v>52</v>
      </c>
      <c r="Q750" s="72">
        <v>465.34</v>
      </c>
      <c r="R750" s="71">
        <v>0</v>
      </c>
      <c r="S750" s="62">
        <f t="shared" si="11"/>
        <v>465.34</v>
      </c>
      <c r="T750" s="74">
        <v>44623.853001273099</v>
      </c>
    </row>
    <row r="751" spans="1:20" x14ac:dyDescent="0.25">
      <c r="A751" s="67" t="s">
        <v>327</v>
      </c>
      <c r="B751" s="67" t="s">
        <v>234</v>
      </c>
      <c r="C751" s="67" t="s">
        <v>322</v>
      </c>
      <c r="D751" s="67" t="s">
        <v>235</v>
      </c>
      <c r="E751" s="67" t="s">
        <v>115</v>
      </c>
      <c r="F751" s="67" t="s">
        <v>50</v>
      </c>
      <c r="G751" s="67" t="s">
        <v>13</v>
      </c>
      <c r="H751" s="67" t="s">
        <v>344</v>
      </c>
      <c r="I751">
        <v>91540</v>
      </c>
      <c r="J751" s="68">
        <v>3444.6362781370699</v>
      </c>
      <c r="K751" s="69">
        <v>2781803.4087269399</v>
      </c>
      <c r="L751" s="70"/>
      <c r="M751" s="71">
        <v>1.2382745190874099E-3</v>
      </c>
      <c r="N751" s="72">
        <v>0.74</v>
      </c>
      <c r="O751" s="73">
        <v>0.69745000000000001</v>
      </c>
      <c r="P751">
        <v>113</v>
      </c>
      <c r="Q751" s="72">
        <v>78.81</v>
      </c>
      <c r="R751" s="71">
        <v>2.09</v>
      </c>
      <c r="S751" s="62">
        <f t="shared" si="11"/>
        <v>80.900000000000006</v>
      </c>
      <c r="T751" s="74">
        <v>44623.853001273099</v>
      </c>
    </row>
    <row r="752" spans="1:20" x14ac:dyDescent="0.25">
      <c r="A752" s="67" t="s">
        <v>327</v>
      </c>
      <c r="B752" s="67" t="s">
        <v>234</v>
      </c>
      <c r="C752" s="67" t="s">
        <v>323</v>
      </c>
      <c r="D752" s="67" t="s">
        <v>134</v>
      </c>
      <c r="E752" s="67" t="s">
        <v>115</v>
      </c>
      <c r="F752" s="67" t="s">
        <v>50</v>
      </c>
      <c r="G752" s="67" t="s">
        <v>128</v>
      </c>
      <c r="H752" s="67" t="s">
        <v>344</v>
      </c>
      <c r="I752">
        <v>5434</v>
      </c>
      <c r="J752" s="68">
        <v>3444.6362781370699</v>
      </c>
      <c r="K752" s="69"/>
      <c r="L752" s="70"/>
      <c r="M752" s="71"/>
      <c r="N752" s="72">
        <v>0.75</v>
      </c>
      <c r="O752" s="73">
        <v>0.70687500000000003</v>
      </c>
      <c r="Q752" s="72">
        <v>0</v>
      </c>
      <c r="R752" s="71">
        <v>0</v>
      </c>
      <c r="S752" s="62">
        <f t="shared" si="11"/>
        <v>0</v>
      </c>
      <c r="T752" s="74">
        <v>44623.853001273099</v>
      </c>
    </row>
    <row r="753" spans="1:20" x14ac:dyDescent="0.25">
      <c r="A753" s="67" t="s">
        <v>327</v>
      </c>
      <c r="B753" s="67" t="s">
        <v>234</v>
      </c>
      <c r="C753" s="67" t="s">
        <v>324</v>
      </c>
      <c r="D753" s="67" t="s">
        <v>117</v>
      </c>
      <c r="E753" s="67" t="s">
        <v>115</v>
      </c>
      <c r="F753" s="67" t="s">
        <v>50</v>
      </c>
      <c r="G753" s="67" t="s">
        <v>13</v>
      </c>
      <c r="H753" s="67" t="s">
        <v>344</v>
      </c>
      <c r="I753">
        <v>63885</v>
      </c>
      <c r="J753" s="68">
        <v>3444.6362781370699</v>
      </c>
      <c r="K753" s="69">
        <v>3766234.8662442402</v>
      </c>
      <c r="L753" s="70"/>
      <c r="M753" s="71">
        <v>9.1461005499429303E-4</v>
      </c>
      <c r="N753" s="72">
        <v>0.75</v>
      </c>
      <c r="O753" s="73">
        <v>0.70687500000000003</v>
      </c>
      <c r="P753">
        <v>58</v>
      </c>
      <c r="Q753" s="72">
        <v>41</v>
      </c>
      <c r="R753" s="71">
        <v>0.71</v>
      </c>
      <c r="S753" s="62">
        <f t="shared" si="11"/>
        <v>41.71</v>
      </c>
      <c r="T753" s="74">
        <v>44623.853001273099</v>
      </c>
    </row>
    <row r="754" spans="1:20" x14ac:dyDescent="0.25">
      <c r="A754" s="67" t="s">
        <v>327</v>
      </c>
      <c r="B754" s="67" t="s">
        <v>234</v>
      </c>
      <c r="C754" s="67" t="s">
        <v>325</v>
      </c>
      <c r="D754" s="67" t="s">
        <v>114</v>
      </c>
      <c r="E754" s="67" t="s">
        <v>120</v>
      </c>
      <c r="F754" s="67" t="s">
        <v>50</v>
      </c>
      <c r="G754" s="67" t="s">
        <v>128</v>
      </c>
      <c r="H754" s="67" t="s">
        <v>344</v>
      </c>
      <c r="I754">
        <v>4438</v>
      </c>
      <c r="J754" s="68">
        <v>3444.6362781370699</v>
      </c>
      <c r="K754" s="69"/>
      <c r="L754" s="70"/>
      <c r="M754" s="71"/>
      <c r="N754" s="72">
        <v>21.84</v>
      </c>
      <c r="O754" s="73">
        <v>20.529599999999999</v>
      </c>
      <c r="Q754" s="72">
        <v>0</v>
      </c>
      <c r="R754" s="71">
        <v>0</v>
      </c>
      <c r="S754" s="62">
        <f t="shared" si="11"/>
        <v>0</v>
      </c>
      <c r="T754" s="74">
        <v>44623.853001273099</v>
      </c>
    </row>
    <row r="755" spans="1:20" x14ac:dyDescent="0.25">
      <c r="A755" s="67" t="s">
        <v>327</v>
      </c>
      <c r="B755" s="67" t="s">
        <v>234</v>
      </c>
      <c r="C755" s="67" t="s">
        <v>326</v>
      </c>
      <c r="D755" s="67" t="s">
        <v>134</v>
      </c>
      <c r="E755" s="67" t="s">
        <v>120</v>
      </c>
      <c r="F755" s="67" t="s">
        <v>50</v>
      </c>
      <c r="G755" s="67" t="s">
        <v>128</v>
      </c>
      <c r="H755" s="67" t="s">
        <v>344</v>
      </c>
      <c r="I755">
        <v>3349</v>
      </c>
      <c r="J755" s="68">
        <v>3444.6362781370699</v>
      </c>
      <c r="K755" s="69"/>
      <c r="L755" s="70"/>
      <c r="M755" s="71"/>
      <c r="N755" s="72">
        <v>21.84</v>
      </c>
      <c r="O755" s="73">
        <v>20.529599999999999</v>
      </c>
      <c r="Q755" s="72">
        <v>0</v>
      </c>
      <c r="R755" s="71">
        <v>0</v>
      </c>
      <c r="S755" s="62">
        <f t="shared" si="11"/>
        <v>0</v>
      </c>
      <c r="T755" s="74">
        <v>44623.853001273099</v>
      </c>
    </row>
    <row r="756" spans="1:20" x14ac:dyDescent="0.25">
      <c r="A756" s="67" t="s">
        <v>327</v>
      </c>
      <c r="B756" s="67" t="s">
        <v>234</v>
      </c>
      <c r="C756" s="67" t="s">
        <v>236</v>
      </c>
      <c r="D756" s="67" t="s">
        <v>114</v>
      </c>
      <c r="E756" s="67" t="s">
        <v>125</v>
      </c>
      <c r="F756" s="67" t="s">
        <v>50</v>
      </c>
      <c r="G756" s="67" t="s">
        <v>128</v>
      </c>
      <c r="H756" s="67" t="s">
        <v>344</v>
      </c>
      <c r="I756">
        <v>1423</v>
      </c>
      <c r="J756" s="68">
        <v>3444.6362781370699</v>
      </c>
      <c r="K756" s="69"/>
      <c r="L756" s="70"/>
      <c r="M756" s="71"/>
      <c r="N756" s="72">
        <v>9.52</v>
      </c>
      <c r="O756" s="73">
        <v>8.9488000000000003</v>
      </c>
      <c r="Q756" s="72">
        <v>0</v>
      </c>
      <c r="R756" s="71">
        <v>0</v>
      </c>
      <c r="S756" s="62">
        <f t="shared" si="11"/>
        <v>0</v>
      </c>
      <c r="T756" s="74">
        <v>44623.853001273099</v>
      </c>
    </row>
    <row r="757" spans="1:20" x14ac:dyDescent="0.25">
      <c r="A757" s="67" t="s">
        <v>327</v>
      </c>
      <c r="B757" s="67" t="s">
        <v>234</v>
      </c>
      <c r="C757" s="67" t="s">
        <v>237</v>
      </c>
      <c r="D757" s="67" t="s">
        <v>117</v>
      </c>
      <c r="E757" s="67" t="s">
        <v>125</v>
      </c>
      <c r="F757" s="67" t="s">
        <v>50</v>
      </c>
      <c r="G757" s="67" t="s">
        <v>13</v>
      </c>
      <c r="H757" s="67" t="s">
        <v>344</v>
      </c>
      <c r="I757">
        <v>3604</v>
      </c>
      <c r="J757" s="68">
        <v>3444.6362781370699</v>
      </c>
      <c r="K757" s="69">
        <v>3766234.8662442402</v>
      </c>
      <c r="L757" s="70"/>
      <c r="M757" s="71">
        <v>9.1461005499429303E-4</v>
      </c>
      <c r="N757" s="72">
        <v>9.52</v>
      </c>
      <c r="O757" s="73">
        <v>8.9488000000000003</v>
      </c>
      <c r="P757">
        <v>3</v>
      </c>
      <c r="Q757" s="72">
        <v>26.85</v>
      </c>
      <c r="R757" s="71">
        <v>0</v>
      </c>
      <c r="S757" s="62">
        <f t="shared" si="11"/>
        <v>26.85</v>
      </c>
      <c r="T757" s="74">
        <v>44623.853001273099</v>
      </c>
    </row>
    <row r="758" spans="1:20" x14ac:dyDescent="0.25">
      <c r="A758" s="67" t="s">
        <v>328</v>
      </c>
      <c r="B758" s="67" t="s">
        <v>234</v>
      </c>
      <c r="C758" s="67" t="s">
        <v>322</v>
      </c>
      <c r="D758" s="67" t="s">
        <v>235</v>
      </c>
      <c r="E758" s="67" t="s">
        <v>115</v>
      </c>
      <c r="F758" s="67" t="s">
        <v>50</v>
      </c>
      <c r="G758" s="67" t="s">
        <v>128</v>
      </c>
      <c r="H758" s="67" t="s">
        <v>344</v>
      </c>
      <c r="I758">
        <v>91540</v>
      </c>
      <c r="J758" s="68">
        <v>929570.55914638599</v>
      </c>
      <c r="K758" s="69"/>
      <c r="L758" s="70"/>
      <c r="M758" s="71"/>
      <c r="N758" s="72">
        <v>0.74</v>
      </c>
      <c r="O758" s="73">
        <v>0.69745000000000001</v>
      </c>
      <c r="Q758" s="72">
        <v>0</v>
      </c>
      <c r="R758" s="71">
        <v>0</v>
      </c>
      <c r="S758" s="62">
        <f t="shared" si="11"/>
        <v>0</v>
      </c>
      <c r="T758" s="74">
        <v>44623.853001273099</v>
      </c>
    </row>
    <row r="759" spans="1:20" x14ac:dyDescent="0.25">
      <c r="A759" s="67" t="s">
        <v>328</v>
      </c>
      <c r="B759" s="67" t="s">
        <v>234</v>
      </c>
      <c r="C759" s="67" t="s">
        <v>323</v>
      </c>
      <c r="D759" s="67" t="s">
        <v>134</v>
      </c>
      <c r="E759" s="67" t="s">
        <v>115</v>
      </c>
      <c r="F759" s="67" t="s">
        <v>50</v>
      </c>
      <c r="G759" s="67" t="s">
        <v>13</v>
      </c>
      <c r="H759" s="67" t="s">
        <v>344</v>
      </c>
      <c r="I759">
        <v>5434</v>
      </c>
      <c r="J759" s="68">
        <v>929570.55914638599</v>
      </c>
      <c r="K759" s="69">
        <v>3762790.2299660998</v>
      </c>
      <c r="L759" s="70"/>
      <c r="M759" s="71">
        <v>0.247042886351589</v>
      </c>
      <c r="N759" s="72">
        <v>0.75</v>
      </c>
      <c r="O759" s="73">
        <v>0.70687500000000003</v>
      </c>
      <c r="P759">
        <v>1342</v>
      </c>
      <c r="Q759" s="72">
        <v>948.63</v>
      </c>
      <c r="R759" s="71">
        <v>24.74</v>
      </c>
      <c r="S759" s="62">
        <f t="shared" si="11"/>
        <v>973.37</v>
      </c>
      <c r="T759" s="74">
        <v>44623.853001273099</v>
      </c>
    </row>
    <row r="760" spans="1:20" x14ac:dyDescent="0.25">
      <c r="A760" s="67" t="s">
        <v>328</v>
      </c>
      <c r="B760" s="67" t="s">
        <v>234</v>
      </c>
      <c r="C760" s="67" t="s">
        <v>324</v>
      </c>
      <c r="D760" s="67" t="s">
        <v>117</v>
      </c>
      <c r="E760" s="67" t="s">
        <v>115</v>
      </c>
      <c r="F760" s="67" t="s">
        <v>50</v>
      </c>
      <c r="G760" s="67" t="s">
        <v>13</v>
      </c>
      <c r="H760" s="67" t="s">
        <v>344</v>
      </c>
      <c r="I760">
        <v>63885</v>
      </c>
      <c r="J760" s="68">
        <v>929570.55914638599</v>
      </c>
      <c r="K760" s="69">
        <v>3766234.8662442402</v>
      </c>
      <c r="L760" s="70"/>
      <c r="M760" s="71">
        <v>0.24681693844371699</v>
      </c>
      <c r="N760" s="72">
        <v>0.75</v>
      </c>
      <c r="O760" s="73">
        <v>0.70687500000000003</v>
      </c>
      <c r="P760">
        <v>15767</v>
      </c>
      <c r="Q760" s="72">
        <v>11145.3</v>
      </c>
      <c r="R760" s="71">
        <v>271.44</v>
      </c>
      <c r="S760" s="62">
        <f t="shared" si="11"/>
        <v>11416.74</v>
      </c>
      <c r="T760" s="74">
        <v>44623.853001273099</v>
      </c>
    </row>
    <row r="761" spans="1:20" x14ac:dyDescent="0.25">
      <c r="A761" s="67" t="s">
        <v>328</v>
      </c>
      <c r="B761" s="67" t="s">
        <v>234</v>
      </c>
      <c r="C761" s="67" t="s">
        <v>325</v>
      </c>
      <c r="D761" s="67" t="s">
        <v>114</v>
      </c>
      <c r="E761" s="67" t="s">
        <v>120</v>
      </c>
      <c r="F761" s="67" t="s">
        <v>50</v>
      </c>
      <c r="G761" s="67" t="s">
        <v>13</v>
      </c>
      <c r="H761" s="67" t="s">
        <v>344</v>
      </c>
      <c r="I761">
        <v>4438</v>
      </c>
      <c r="J761" s="68">
        <v>929570.55914638599</v>
      </c>
      <c r="K761" s="69">
        <v>3762790.2299660998</v>
      </c>
      <c r="L761" s="70"/>
      <c r="M761" s="71">
        <v>0.247042886351589</v>
      </c>
      <c r="N761" s="72">
        <v>21.84</v>
      </c>
      <c r="O761" s="73">
        <v>20.529599999999999</v>
      </c>
      <c r="P761">
        <v>1096</v>
      </c>
      <c r="Q761" s="72">
        <v>22500.44</v>
      </c>
      <c r="R761" s="71">
        <v>0</v>
      </c>
      <c r="S761" s="62">
        <f t="shared" si="11"/>
        <v>22500.44</v>
      </c>
      <c r="T761" s="74">
        <v>44623.853001273099</v>
      </c>
    </row>
    <row r="762" spans="1:20" x14ac:dyDescent="0.25">
      <c r="A762" s="67" t="s">
        <v>328</v>
      </c>
      <c r="B762" s="67" t="s">
        <v>234</v>
      </c>
      <c r="C762" s="67" t="s">
        <v>326</v>
      </c>
      <c r="D762" s="67" t="s">
        <v>134</v>
      </c>
      <c r="E762" s="67" t="s">
        <v>120</v>
      </c>
      <c r="F762" s="67" t="s">
        <v>50</v>
      </c>
      <c r="G762" s="67" t="s">
        <v>13</v>
      </c>
      <c r="H762" s="67" t="s">
        <v>344</v>
      </c>
      <c r="I762">
        <v>3349</v>
      </c>
      <c r="J762" s="68">
        <v>929570.55914638599</v>
      </c>
      <c r="K762" s="69">
        <v>3762790.2299660998</v>
      </c>
      <c r="L762" s="70"/>
      <c r="M762" s="71">
        <v>0.247042886351589</v>
      </c>
      <c r="N762" s="72">
        <v>21.84</v>
      </c>
      <c r="O762" s="73">
        <v>20.529599999999999</v>
      </c>
      <c r="P762">
        <v>827</v>
      </c>
      <c r="Q762" s="72">
        <v>16977.98</v>
      </c>
      <c r="R762" s="71">
        <v>-20.53</v>
      </c>
      <c r="S762" s="62">
        <f t="shared" si="11"/>
        <v>16957.45</v>
      </c>
      <c r="T762" s="74">
        <v>44623.853001273099</v>
      </c>
    </row>
    <row r="763" spans="1:20" x14ac:dyDescent="0.25">
      <c r="A763" s="67" t="s">
        <v>328</v>
      </c>
      <c r="B763" s="67" t="s">
        <v>234</v>
      </c>
      <c r="C763" s="67" t="s">
        <v>236</v>
      </c>
      <c r="D763" s="67" t="s">
        <v>114</v>
      </c>
      <c r="E763" s="67" t="s">
        <v>125</v>
      </c>
      <c r="F763" s="67" t="s">
        <v>50</v>
      </c>
      <c r="G763" s="67" t="s">
        <v>13</v>
      </c>
      <c r="H763" s="67" t="s">
        <v>344</v>
      </c>
      <c r="I763">
        <v>1423</v>
      </c>
      <c r="J763" s="68">
        <v>929570.55914638599</v>
      </c>
      <c r="K763" s="69">
        <v>3762790.2299660998</v>
      </c>
      <c r="L763" s="70"/>
      <c r="M763" s="71">
        <v>0.247042886351589</v>
      </c>
      <c r="N763" s="72">
        <v>9.52</v>
      </c>
      <c r="O763" s="73">
        <v>8.9488000000000003</v>
      </c>
      <c r="P763">
        <v>351</v>
      </c>
      <c r="Q763" s="72">
        <v>3141.03</v>
      </c>
      <c r="R763" s="71">
        <v>26.84</v>
      </c>
      <c r="S763" s="62">
        <f t="shared" si="11"/>
        <v>3167.8700000000003</v>
      </c>
      <c r="T763" s="74">
        <v>44623.853001273099</v>
      </c>
    </row>
    <row r="764" spans="1:20" x14ac:dyDescent="0.25">
      <c r="A764" s="67" t="s">
        <v>328</v>
      </c>
      <c r="B764" s="67" t="s">
        <v>234</v>
      </c>
      <c r="C764" s="67" t="s">
        <v>237</v>
      </c>
      <c r="D764" s="67" t="s">
        <v>117</v>
      </c>
      <c r="E764" s="67" t="s">
        <v>125</v>
      </c>
      <c r="F764" s="67" t="s">
        <v>50</v>
      </c>
      <c r="G764" s="67" t="s">
        <v>13</v>
      </c>
      <c r="H764" s="67" t="s">
        <v>344</v>
      </c>
      <c r="I764">
        <v>3604</v>
      </c>
      <c r="J764" s="68">
        <v>929570.55914638599</v>
      </c>
      <c r="K764" s="69">
        <v>3766234.8662442402</v>
      </c>
      <c r="L764" s="70"/>
      <c r="M764" s="71">
        <v>0.24681693844371699</v>
      </c>
      <c r="N764" s="72">
        <v>9.52</v>
      </c>
      <c r="O764" s="73">
        <v>8.9488000000000003</v>
      </c>
      <c r="P764">
        <v>889</v>
      </c>
      <c r="Q764" s="72">
        <v>7955.48</v>
      </c>
      <c r="R764" s="71">
        <v>98.44</v>
      </c>
      <c r="S764" s="62">
        <f t="shared" si="11"/>
        <v>8053.9199999999992</v>
      </c>
      <c r="T764" s="74">
        <v>44623.853001273099</v>
      </c>
    </row>
    <row r="765" spans="1:20" x14ac:dyDescent="0.25">
      <c r="A765" s="67" t="s">
        <v>329</v>
      </c>
      <c r="B765" s="67" t="s">
        <v>234</v>
      </c>
      <c r="C765" s="67" t="s">
        <v>322</v>
      </c>
      <c r="D765" s="67" t="s">
        <v>235</v>
      </c>
      <c r="E765" s="67" t="s">
        <v>115</v>
      </c>
      <c r="F765" s="67" t="s">
        <v>50</v>
      </c>
      <c r="G765" s="67" t="s">
        <v>13</v>
      </c>
      <c r="H765" s="67" t="s">
        <v>344</v>
      </c>
      <c r="I765">
        <v>91540</v>
      </c>
      <c r="J765" s="68">
        <v>2778358.7724488</v>
      </c>
      <c r="K765" s="69">
        <v>2781803.4087269399</v>
      </c>
      <c r="L765" s="70"/>
      <c r="M765" s="71">
        <v>0.99876172548091302</v>
      </c>
      <c r="N765" s="72">
        <v>0.74</v>
      </c>
      <c r="O765" s="73">
        <v>0.69745000000000001</v>
      </c>
      <c r="P765">
        <v>91426</v>
      </c>
      <c r="Q765" s="72">
        <v>63765.06</v>
      </c>
      <c r="R765" s="71">
        <v>1853.8</v>
      </c>
      <c r="S765" s="62">
        <f t="shared" si="11"/>
        <v>65618.86</v>
      </c>
      <c r="T765" s="74">
        <v>44623.853001273099</v>
      </c>
    </row>
    <row r="766" spans="1:20" x14ac:dyDescent="0.25">
      <c r="A766" s="67" t="s">
        <v>329</v>
      </c>
      <c r="B766" s="67" t="s">
        <v>234</v>
      </c>
      <c r="C766" s="67" t="s">
        <v>323</v>
      </c>
      <c r="D766" s="67" t="s">
        <v>134</v>
      </c>
      <c r="E766" s="67" t="s">
        <v>115</v>
      </c>
      <c r="F766" s="67" t="s">
        <v>50</v>
      </c>
      <c r="G766" s="67" t="s">
        <v>13</v>
      </c>
      <c r="H766" s="67" t="s">
        <v>344</v>
      </c>
      <c r="I766">
        <v>5434</v>
      </c>
      <c r="J766" s="68">
        <v>2778358.7724488</v>
      </c>
      <c r="K766" s="69">
        <v>3762790.2299660998</v>
      </c>
      <c r="L766" s="70"/>
      <c r="M766" s="71">
        <v>0.73837726863499098</v>
      </c>
      <c r="N766" s="72">
        <v>0.75</v>
      </c>
      <c r="O766" s="73">
        <v>0.70687500000000003</v>
      </c>
      <c r="P766">
        <v>4012</v>
      </c>
      <c r="Q766" s="72">
        <v>2835.98</v>
      </c>
      <c r="R766" s="71">
        <v>69.98</v>
      </c>
      <c r="S766" s="62">
        <f t="shared" si="11"/>
        <v>2905.96</v>
      </c>
      <c r="T766" s="74">
        <v>44623.853001273099</v>
      </c>
    </row>
    <row r="767" spans="1:20" x14ac:dyDescent="0.25">
      <c r="A767" s="67" t="s">
        <v>329</v>
      </c>
      <c r="B767" s="67" t="s">
        <v>234</v>
      </c>
      <c r="C767" s="67" t="s">
        <v>324</v>
      </c>
      <c r="D767" s="67" t="s">
        <v>117</v>
      </c>
      <c r="E767" s="67" t="s">
        <v>115</v>
      </c>
      <c r="F767" s="67" t="s">
        <v>50</v>
      </c>
      <c r="G767" s="67" t="s">
        <v>13</v>
      </c>
      <c r="H767" s="67" t="s">
        <v>344</v>
      </c>
      <c r="I767">
        <v>63885</v>
      </c>
      <c r="J767" s="68">
        <v>2778358.7724488</v>
      </c>
      <c r="K767" s="69">
        <v>3766234.8662442402</v>
      </c>
      <c r="L767" s="70"/>
      <c r="M767" s="71">
        <v>0.73770194136071798</v>
      </c>
      <c r="N767" s="72">
        <v>0.75</v>
      </c>
      <c r="O767" s="73">
        <v>0.70687500000000003</v>
      </c>
      <c r="P767">
        <v>47128</v>
      </c>
      <c r="Q767" s="72">
        <v>33313.61</v>
      </c>
      <c r="R767" s="71">
        <v>807.97</v>
      </c>
      <c r="S767" s="62">
        <f t="shared" si="11"/>
        <v>34121.58</v>
      </c>
      <c r="T767" s="74">
        <v>44623.853001273099</v>
      </c>
    </row>
    <row r="768" spans="1:20" x14ac:dyDescent="0.25">
      <c r="A768" s="67" t="s">
        <v>329</v>
      </c>
      <c r="B768" s="67" t="s">
        <v>234</v>
      </c>
      <c r="C768" s="67" t="s">
        <v>325</v>
      </c>
      <c r="D768" s="67" t="s">
        <v>114</v>
      </c>
      <c r="E768" s="67" t="s">
        <v>120</v>
      </c>
      <c r="F768" s="67" t="s">
        <v>50</v>
      </c>
      <c r="G768" s="67" t="s">
        <v>13</v>
      </c>
      <c r="H768" s="67" t="s">
        <v>344</v>
      </c>
      <c r="I768">
        <v>4438</v>
      </c>
      <c r="J768" s="68">
        <v>2778358.7724488</v>
      </c>
      <c r="K768" s="69">
        <v>3762790.2299660998</v>
      </c>
      <c r="L768" s="70"/>
      <c r="M768" s="71">
        <v>0.73837726863499098</v>
      </c>
      <c r="N768" s="72">
        <v>21.84</v>
      </c>
      <c r="O768" s="73">
        <v>20.529599999999999</v>
      </c>
      <c r="P768">
        <v>3276</v>
      </c>
      <c r="Q768" s="72">
        <v>67254.97</v>
      </c>
      <c r="R768" s="71">
        <v>0</v>
      </c>
      <c r="S768" s="62">
        <f t="shared" si="11"/>
        <v>67254.97</v>
      </c>
      <c r="T768" s="74">
        <v>44623.853001273099</v>
      </c>
    </row>
    <row r="769" spans="1:20" x14ac:dyDescent="0.25">
      <c r="A769" s="67" t="s">
        <v>329</v>
      </c>
      <c r="B769" s="67" t="s">
        <v>234</v>
      </c>
      <c r="C769" s="67" t="s">
        <v>326</v>
      </c>
      <c r="D769" s="67" t="s">
        <v>134</v>
      </c>
      <c r="E769" s="67" t="s">
        <v>120</v>
      </c>
      <c r="F769" s="67" t="s">
        <v>50</v>
      </c>
      <c r="G769" s="67" t="s">
        <v>13</v>
      </c>
      <c r="H769" s="67" t="s">
        <v>344</v>
      </c>
      <c r="I769">
        <v>3349</v>
      </c>
      <c r="J769" s="68">
        <v>2778358.7724488</v>
      </c>
      <c r="K769" s="69">
        <v>3762790.2299660998</v>
      </c>
      <c r="L769" s="70"/>
      <c r="M769" s="71">
        <v>0.73837726863499098</v>
      </c>
      <c r="N769" s="72">
        <v>21.84</v>
      </c>
      <c r="O769" s="73">
        <v>20.529599999999999</v>
      </c>
      <c r="P769">
        <v>2472</v>
      </c>
      <c r="Q769" s="72">
        <v>50749.17</v>
      </c>
      <c r="R769" s="71">
        <v>-41.06</v>
      </c>
      <c r="S769" s="62">
        <f t="shared" si="11"/>
        <v>50708.11</v>
      </c>
      <c r="T769" s="74">
        <v>44623.853001273099</v>
      </c>
    </row>
    <row r="770" spans="1:20" x14ac:dyDescent="0.25">
      <c r="A770" s="67" t="s">
        <v>329</v>
      </c>
      <c r="B770" s="67" t="s">
        <v>234</v>
      </c>
      <c r="C770" s="67" t="s">
        <v>236</v>
      </c>
      <c r="D770" s="67" t="s">
        <v>114</v>
      </c>
      <c r="E770" s="67" t="s">
        <v>125</v>
      </c>
      <c r="F770" s="67" t="s">
        <v>50</v>
      </c>
      <c r="G770" s="67" t="s">
        <v>13</v>
      </c>
      <c r="H770" s="67" t="s">
        <v>344</v>
      </c>
      <c r="I770">
        <v>1423</v>
      </c>
      <c r="J770" s="68">
        <v>2778358.7724488</v>
      </c>
      <c r="K770" s="69">
        <v>3762790.2299660998</v>
      </c>
      <c r="L770" s="70"/>
      <c r="M770" s="71">
        <v>0.73837726863499098</v>
      </c>
      <c r="N770" s="72">
        <v>9.52</v>
      </c>
      <c r="O770" s="73">
        <v>8.9488000000000003</v>
      </c>
      <c r="P770">
        <v>1050</v>
      </c>
      <c r="Q770" s="72">
        <v>9396.24</v>
      </c>
      <c r="R770" s="71">
        <v>44.75</v>
      </c>
      <c r="S770" s="62">
        <f t="shared" si="11"/>
        <v>9440.99</v>
      </c>
      <c r="T770" s="74">
        <v>44623.853001273099</v>
      </c>
    </row>
    <row r="771" spans="1:20" x14ac:dyDescent="0.25">
      <c r="A771" s="67" t="s">
        <v>329</v>
      </c>
      <c r="B771" s="67" t="s">
        <v>234</v>
      </c>
      <c r="C771" s="67" t="s">
        <v>237</v>
      </c>
      <c r="D771" s="67" t="s">
        <v>117</v>
      </c>
      <c r="E771" s="67" t="s">
        <v>125</v>
      </c>
      <c r="F771" s="67" t="s">
        <v>50</v>
      </c>
      <c r="G771" s="67" t="s">
        <v>13</v>
      </c>
      <c r="H771" s="67" t="s">
        <v>344</v>
      </c>
      <c r="I771">
        <v>3604</v>
      </c>
      <c r="J771" s="68">
        <v>2778358.7724488</v>
      </c>
      <c r="K771" s="69">
        <v>3766234.8662442402</v>
      </c>
      <c r="L771" s="70"/>
      <c r="M771" s="71">
        <v>0.73770194136071798</v>
      </c>
      <c r="N771" s="72">
        <v>9.52</v>
      </c>
      <c r="O771" s="73">
        <v>8.9488000000000003</v>
      </c>
      <c r="P771">
        <v>2658</v>
      </c>
      <c r="Q771" s="72">
        <v>23785.91</v>
      </c>
      <c r="R771" s="71">
        <v>286.37</v>
      </c>
      <c r="S771" s="62">
        <f t="shared" ref="S771:S834" si="12">SUM(Q771:R771)</f>
        <v>24072.28</v>
      </c>
      <c r="T771" s="74">
        <v>44623.853001273099</v>
      </c>
    </row>
    <row r="772" spans="1:20" x14ac:dyDescent="0.25">
      <c r="A772" s="67" t="s">
        <v>330</v>
      </c>
      <c r="B772" s="67" t="s">
        <v>238</v>
      </c>
      <c r="C772" s="67" t="s">
        <v>164</v>
      </c>
      <c r="D772" s="67" t="s">
        <v>114</v>
      </c>
      <c r="E772" s="67" t="s">
        <v>115</v>
      </c>
      <c r="F772" s="67" t="s">
        <v>16</v>
      </c>
      <c r="G772" s="67" t="s">
        <v>13</v>
      </c>
      <c r="H772" s="67" t="s">
        <v>344</v>
      </c>
      <c r="I772">
        <v>48535</v>
      </c>
      <c r="J772" s="68">
        <v>836388.08218119305</v>
      </c>
      <c r="K772" s="69">
        <v>9638978.7935049701</v>
      </c>
      <c r="L772" s="70"/>
      <c r="M772" s="71">
        <v>8.67714412593973E-2</v>
      </c>
      <c r="N772" s="72">
        <v>2.0099999999999998</v>
      </c>
      <c r="O772" s="73">
        <v>1.894425</v>
      </c>
      <c r="P772">
        <v>4211</v>
      </c>
      <c r="Q772" s="72">
        <v>7977.42</v>
      </c>
      <c r="R772" s="71">
        <v>236.8</v>
      </c>
      <c r="S772" s="62">
        <f t="shared" si="12"/>
        <v>8214.2199999999993</v>
      </c>
      <c r="T772" s="74">
        <v>44623.853001273099</v>
      </c>
    </row>
    <row r="773" spans="1:20" x14ac:dyDescent="0.25">
      <c r="A773" s="67" t="s">
        <v>330</v>
      </c>
      <c r="B773" s="67" t="s">
        <v>238</v>
      </c>
      <c r="C773" s="67" t="s">
        <v>165</v>
      </c>
      <c r="D773" s="67" t="s">
        <v>162</v>
      </c>
      <c r="E773" s="67" t="s">
        <v>115</v>
      </c>
      <c r="F773" s="67" t="s">
        <v>16</v>
      </c>
      <c r="G773" s="67" t="s">
        <v>128</v>
      </c>
      <c r="H773" s="67" t="s">
        <v>344</v>
      </c>
      <c r="I773">
        <v>58539</v>
      </c>
      <c r="J773" s="68">
        <v>836388.08218119305</v>
      </c>
      <c r="K773" s="69"/>
      <c r="L773" s="70"/>
      <c r="M773" s="71"/>
      <c r="N773" s="72">
        <v>0.73</v>
      </c>
      <c r="O773" s="73">
        <v>0.688025</v>
      </c>
      <c r="Q773" s="72">
        <v>0</v>
      </c>
      <c r="R773" s="71">
        <v>0</v>
      </c>
      <c r="S773" s="62">
        <f t="shared" si="12"/>
        <v>0</v>
      </c>
      <c r="T773" s="74">
        <v>44623.853001273099</v>
      </c>
    </row>
    <row r="774" spans="1:20" x14ac:dyDescent="0.25">
      <c r="A774" s="67" t="s">
        <v>330</v>
      </c>
      <c r="B774" s="67" t="s">
        <v>238</v>
      </c>
      <c r="C774" s="67" t="s">
        <v>166</v>
      </c>
      <c r="D774" s="67" t="s">
        <v>117</v>
      </c>
      <c r="E774" s="67" t="s">
        <v>115</v>
      </c>
      <c r="F774" s="67" t="s">
        <v>16</v>
      </c>
      <c r="G774" s="67" t="s">
        <v>13</v>
      </c>
      <c r="H774" s="67" t="s">
        <v>344</v>
      </c>
      <c r="I774">
        <v>125389</v>
      </c>
      <c r="J774" s="68">
        <v>836388.08218119305</v>
      </c>
      <c r="K774" s="69">
        <v>9643512.5427239891</v>
      </c>
      <c r="L774" s="70"/>
      <c r="M774" s="71">
        <v>8.6730646999805705E-2</v>
      </c>
      <c r="N774" s="72">
        <v>2.0099999999999998</v>
      </c>
      <c r="O774" s="73">
        <v>1.894425</v>
      </c>
      <c r="P774">
        <v>10875</v>
      </c>
      <c r="Q774" s="72">
        <v>20601.87</v>
      </c>
      <c r="R774" s="71">
        <v>691.49</v>
      </c>
      <c r="S774" s="62">
        <f t="shared" si="12"/>
        <v>21293.360000000001</v>
      </c>
      <c r="T774" s="74">
        <v>44623.853001273099</v>
      </c>
    </row>
    <row r="775" spans="1:20" x14ac:dyDescent="0.25">
      <c r="A775" s="67" t="s">
        <v>330</v>
      </c>
      <c r="B775" s="67" t="s">
        <v>238</v>
      </c>
      <c r="C775" s="67" t="s">
        <v>167</v>
      </c>
      <c r="D775" s="67" t="s">
        <v>114</v>
      </c>
      <c r="E775" s="67" t="s">
        <v>120</v>
      </c>
      <c r="F775" s="67" t="s">
        <v>16</v>
      </c>
      <c r="G775" s="67" t="s">
        <v>128</v>
      </c>
      <c r="H775" s="67" t="s">
        <v>344</v>
      </c>
      <c r="I775">
        <v>5342</v>
      </c>
      <c r="J775" s="68">
        <v>836388.08218119305</v>
      </c>
      <c r="K775" s="69"/>
      <c r="L775" s="70"/>
      <c r="M775" s="71"/>
      <c r="N775" s="72">
        <v>23.37</v>
      </c>
      <c r="O775" s="73">
        <v>21.9678</v>
      </c>
      <c r="Q775" s="72">
        <v>0</v>
      </c>
      <c r="R775" s="71">
        <v>0</v>
      </c>
      <c r="S775" s="62">
        <f t="shared" si="12"/>
        <v>0</v>
      </c>
      <c r="T775" s="74">
        <v>44623.853001273099</v>
      </c>
    </row>
    <row r="776" spans="1:20" x14ac:dyDescent="0.25">
      <c r="A776" s="67" t="s">
        <v>330</v>
      </c>
      <c r="B776" s="67" t="s">
        <v>238</v>
      </c>
      <c r="C776" s="67" t="s">
        <v>168</v>
      </c>
      <c r="D776" s="67" t="s">
        <v>117</v>
      </c>
      <c r="E776" s="67" t="s">
        <v>120</v>
      </c>
      <c r="F776" s="67" t="s">
        <v>16</v>
      </c>
      <c r="G776" s="67" t="s">
        <v>13</v>
      </c>
      <c r="H776" s="67" t="s">
        <v>344</v>
      </c>
      <c r="I776">
        <v>9095</v>
      </c>
      <c r="J776" s="68">
        <v>836388.08218119305</v>
      </c>
      <c r="K776" s="69">
        <v>9354770.9723507408</v>
      </c>
      <c r="L776" s="70"/>
      <c r="M776" s="71">
        <v>8.9407649278988102E-2</v>
      </c>
      <c r="N776" s="72">
        <v>28.22</v>
      </c>
      <c r="O776" s="73">
        <v>26.526800000000001</v>
      </c>
      <c r="P776">
        <v>813</v>
      </c>
      <c r="Q776" s="72">
        <v>21566.29</v>
      </c>
      <c r="R776" s="71">
        <v>-132.63999999999999</v>
      </c>
      <c r="S776" s="62">
        <f t="shared" si="12"/>
        <v>21433.65</v>
      </c>
      <c r="T776" s="74">
        <v>44623.853001273099</v>
      </c>
    </row>
    <row r="777" spans="1:20" x14ac:dyDescent="0.25">
      <c r="A777" s="67" t="s">
        <v>330</v>
      </c>
      <c r="B777" s="67" t="s">
        <v>238</v>
      </c>
      <c r="C777" s="67" t="s">
        <v>169</v>
      </c>
      <c r="D777" s="67" t="s">
        <v>114</v>
      </c>
      <c r="E777" s="67" t="s">
        <v>125</v>
      </c>
      <c r="F777" s="67" t="s">
        <v>16</v>
      </c>
      <c r="G777" s="67" t="s">
        <v>128</v>
      </c>
      <c r="H777" s="67" t="s">
        <v>344</v>
      </c>
      <c r="I777">
        <v>3216</v>
      </c>
      <c r="J777" s="68">
        <v>836388.08218119305</v>
      </c>
      <c r="K777" s="69"/>
      <c r="L777" s="70"/>
      <c r="M777" s="71"/>
      <c r="N777" s="72">
        <v>16.82</v>
      </c>
      <c r="O777" s="73">
        <v>15.8108</v>
      </c>
      <c r="Q777" s="72">
        <v>0</v>
      </c>
      <c r="R777" s="71">
        <v>0</v>
      </c>
      <c r="S777" s="62">
        <f t="shared" si="12"/>
        <v>0</v>
      </c>
      <c r="T777" s="74">
        <v>44623.853001273099</v>
      </c>
    </row>
    <row r="778" spans="1:20" x14ac:dyDescent="0.25">
      <c r="A778" s="67" t="s">
        <v>330</v>
      </c>
      <c r="B778" s="67" t="s">
        <v>238</v>
      </c>
      <c r="C778" s="67" t="s">
        <v>170</v>
      </c>
      <c r="D778" s="67" t="s">
        <v>117</v>
      </c>
      <c r="E778" s="67" t="s">
        <v>125</v>
      </c>
      <c r="F778" s="67" t="s">
        <v>16</v>
      </c>
      <c r="G778" s="67" t="s">
        <v>13</v>
      </c>
      <c r="H778" s="67" t="s">
        <v>344</v>
      </c>
      <c r="I778">
        <v>3899</v>
      </c>
      <c r="J778" s="68">
        <v>836388.08218119305</v>
      </c>
      <c r="K778" s="69">
        <v>9643512.5427239891</v>
      </c>
      <c r="L778" s="70"/>
      <c r="M778" s="71">
        <v>8.6730646999805705E-2</v>
      </c>
      <c r="N778" s="72">
        <v>20.32</v>
      </c>
      <c r="O778" s="73">
        <v>19.1008</v>
      </c>
      <c r="P778">
        <v>338</v>
      </c>
      <c r="Q778" s="72">
        <v>6456.07</v>
      </c>
      <c r="R778" s="71">
        <v>57.31</v>
      </c>
      <c r="S778" s="62">
        <f t="shared" si="12"/>
        <v>6513.38</v>
      </c>
      <c r="T778" s="74">
        <v>44623.853001273099</v>
      </c>
    </row>
    <row r="779" spans="1:20" x14ac:dyDescent="0.25">
      <c r="A779" s="67" t="s">
        <v>331</v>
      </c>
      <c r="B779" s="67" t="s">
        <v>238</v>
      </c>
      <c r="C779" s="67" t="s">
        <v>164</v>
      </c>
      <c r="D779" s="67" t="s">
        <v>114</v>
      </c>
      <c r="E779" s="67" t="s">
        <v>115</v>
      </c>
      <c r="F779" s="67" t="s">
        <v>16</v>
      </c>
      <c r="G779" s="67" t="s">
        <v>128</v>
      </c>
      <c r="H779" s="67" t="s">
        <v>344</v>
      </c>
      <c r="I779">
        <v>48535</v>
      </c>
      <c r="J779" s="68">
        <v>126.641039637392</v>
      </c>
      <c r="K779" s="69"/>
      <c r="L779" s="70"/>
      <c r="M779" s="71"/>
      <c r="N779" s="72">
        <v>2.0099999999999998</v>
      </c>
      <c r="O779" s="73">
        <v>1.894425</v>
      </c>
      <c r="Q779" s="72">
        <v>0</v>
      </c>
      <c r="R779" s="71">
        <v>0</v>
      </c>
      <c r="S779" s="62">
        <f t="shared" si="12"/>
        <v>0</v>
      </c>
      <c r="T779" s="74">
        <v>44623.853001273099</v>
      </c>
    </row>
    <row r="780" spans="1:20" x14ac:dyDescent="0.25">
      <c r="A780" s="67" t="s">
        <v>331</v>
      </c>
      <c r="B780" s="67" t="s">
        <v>238</v>
      </c>
      <c r="C780" s="67" t="s">
        <v>165</v>
      </c>
      <c r="D780" s="67" t="s">
        <v>162</v>
      </c>
      <c r="E780" s="67" t="s">
        <v>115</v>
      </c>
      <c r="F780" s="67" t="s">
        <v>16</v>
      </c>
      <c r="G780" s="67" t="s">
        <v>128</v>
      </c>
      <c r="H780" s="67" t="s">
        <v>344</v>
      </c>
      <c r="I780">
        <v>58539</v>
      </c>
      <c r="J780" s="68">
        <v>126.641039637392</v>
      </c>
      <c r="K780" s="69"/>
      <c r="L780" s="70"/>
      <c r="M780" s="71"/>
      <c r="N780" s="72">
        <v>0.73</v>
      </c>
      <c r="O780" s="73">
        <v>0.688025</v>
      </c>
      <c r="Q780" s="72">
        <v>0</v>
      </c>
      <c r="R780" s="71">
        <v>0</v>
      </c>
      <c r="S780" s="62">
        <f t="shared" si="12"/>
        <v>0</v>
      </c>
      <c r="T780" s="74">
        <v>44623.853001273099</v>
      </c>
    </row>
    <row r="781" spans="1:20" x14ac:dyDescent="0.25">
      <c r="A781" s="67" t="s">
        <v>331</v>
      </c>
      <c r="B781" s="67" t="s">
        <v>238</v>
      </c>
      <c r="C781" s="67" t="s">
        <v>166</v>
      </c>
      <c r="D781" s="67" t="s">
        <v>117</v>
      </c>
      <c r="E781" s="67" t="s">
        <v>115</v>
      </c>
      <c r="F781" s="67" t="s">
        <v>16</v>
      </c>
      <c r="G781" s="67" t="s">
        <v>13</v>
      </c>
      <c r="H781" s="67" t="s">
        <v>344</v>
      </c>
      <c r="I781">
        <v>125389</v>
      </c>
      <c r="J781" s="68">
        <v>126.641039637392</v>
      </c>
      <c r="K781" s="69">
        <v>9643512.5427239891</v>
      </c>
      <c r="L781" s="70"/>
      <c r="M781" s="71">
        <v>1.31322522863251E-5</v>
      </c>
      <c r="N781" s="72">
        <v>2.0099999999999998</v>
      </c>
      <c r="O781" s="73">
        <v>1.894425</v>
      </c>
      <c r="P781">
        <v>1</v>
      </c>
      <c r="Q781" s="72">
        <v>1.89</v>
      </c>
      <c r="R781" s="71">
        <v>0</v>
      </c>
      <c r="S781" s="62">
        <f t="shared" si="12"/>
        <v>1.89</v>
      </c>
      <c r="T781" s="74">
        <v>44623.853001273099</v>
      </c>
    </row>
    <row r="782" spans="1:20" x14ac:dyDescent="0.25">
      <c r="A782" s="67" t="s">
        <v>331</v>
      </c>
      <c r="B782" s="67" t="s">
        <v>238</v>
      </c>
      <c r="C782" s="67" t="s">
        <v>167</v>
      </c>
      <c r="D782" s="67" t="s">
        <v>114</v>
      </c>
      <c r="E782" s="67" t="s">
        <v>120</v>
      </c>
      <c r="F782" s="67" t="s">
        <v>16</v>
      </c>
      <c r="G782" s="67" t="s">
        <v>128</v>
      </c>
      <c r="H782" s="67" t="s">
        <v>344</v>
      </c>
      <c r="I782">
        <v>5342</v>
      </c>
      <c r="J782" s="68">
        <v>126.641039637392</v>
      </c>
      <c r="K782" s="69"/>
      <c r="L782" s="70"/>
      <c r="M782" s="71"/>
      <c r="N782" s="72">
        <v>23.37</v>
      </c>
      <c r="O782" s="73">
        <v>21.9678</v>
      </c>
      <c r="Q782" s="72">
        <v>0</v>
      </c>
      <c r="R782" s="71">
        <v>0</v>
      </c>
      <c r="S782" s="62">
        <f t="shared" si="12"/>
        <v>0</v>
      </c>
      <c r="T782" s="74">
        <v>44623.853001273099</v>
      </c>
    </row>
    <row r="783" spans="1:20" x14ac:dyDescent="0.25">
      <c r="A783" s="67" t="s">
        <v>331</v>
      </c>
      <c r="B783" s="67" t="s">
        <v>238</v>
      </c>
      <c r="C783" s="67" t="s">
        <v>168</v>
      </c>
      <c r="D783" s="67" t="s">
        <v>117</v>
      </c>
      <c r="E783" s="67" t="s">
        <v>120</v>
      </c>
      <c r="F783" s="67" t="s">
        <v>16</v>
      </c>
      <c r="G783" s="67" t="s">
        <v>13</v>
      </c>
      <c r="H783" s="67" t="s">
        <v>344</v>
      </c>
      <c r="I783">
        <v>9095</v>
      </c>
      <c r="J783" s="68">
        <v>126.641039637392</v>
      </c>
      <c r="K783" s="69">
        <v>9354770.9723507408</v>
      </c>
      <c r="L783" s="70"/>
      <c r="M783" s="71">
        <v>1.35375884681406E-5</v>
      </c>
      <c r="N783" s="72">
        <v>28.22</v>
      </c>
      <c r="O783" s="73">
        <v>26.526800000000001</v>
      </c>
      <c r="P783">
        <v>0</v>
      </c>
      <c r="Q783" s="72">
        <v>0</v>
      </c>
      <c r="R783" s="71">
        <v>0</v>
      </c>
      <c r="S783" s="62">
        <f t="shared" si="12"/>
        <v>0</v>
      </c>
      <c r="T783" s="74">
        <v>44623.853001273099</v>
      </c>
    </row>
    <row r="784" spans="1:20" x14ac:dyDescent="0.25">
      <c r="A784" s="67" t="s">
        <v>331</v>
      </c>
      <c r="B784" s="67" t="s">
        <v>238</v>
      </c>
      <c r="C784" s="67" t="s">
        <v>169</v>
      </c>
      <c r="D784" s="67" t="s">
        <v>114</v>
      </c>
      <c r="E784" s="67" t="s">
        <v>125</v>
      </c>
      <c r="F784" s="67" t="s">
        <v>16</v>
      </c>
      <c r="G784" s="67" t="s">
        <v>128</v>
      </c>
      <c r="H784" s="67" t="s">
        <v>344</v>
      </c>
      <c r="I784">
        <v>3216</v>
      </c>
      <c r="J784" s="68">
        <v>126.641039637392</v>
      </c>
      <c r="K784" s="69"/>
      <c r="L784" s="70"/>
      <c r="M784" s="71"/>
      <c r="N784" s="72">
        <v>16.82</v>
      </c>
      <c r="O784" s="73">
        <v>15.8108</v>
      </c>
      <c r="Q784" s="72">
        <v>0</v>
      </c>
      <c r="R784" s="71">
        <v>0</v>
      </c>
      <c r="S784" s="62">
        <f t="shared" si="12"/>
        <v>0</v>
      </c>
      <c r="T784" s="74">
        <v>44623.853001273099</v>
      </c>
    </row>
    <row r="785" spans="1:20" x14ac:dyDescent="0.25">
      <c r="A785" s="67" t="s">
        <v>331</v>
      </c>
      <c r="B785" s="67" t="s">
        <v>238</v>
      </c>
      <c r="C785" s="67" t="s">
        <v>170</v>
      </c>
      <c r="D785" s="67" t="s">
        <v>117</v>
      </c>
      <c r="E785" s="67" t="s">
        <v>125</v>
      </c>
      <c r="F785" s="67" t="s">
        <v>16</v>
      </c>
      <c r="G785" s="67" t="s">
        <v>13</v>
      </c>
      <c r="H785" s="67" t="s">
        <v>344</v>
      </c>
      <c r="I785">
        <v>3899</v>
      </c>
      <c r="J785" s="68">
        <v>126.641039637392</v>
      </c>
      <c r="K785" s="69">
        <v>9643512.5427239891</v>
      </c>
      <c r="L785" s="70"/>
      <c r="M785" s="71">
        <v>1.31322522863251E-5</v>
      </c>
      <c r="N785" s="72">
        <v>20.32</v>
      </c>
      <c r="O785" s="73">
        <v>19.1008</v>
      </c>
      <c r="P785">
        <v>0</v>
      </c>
      <c r="Q785" s="72">
        <v>0</v>
      </c>
      <c r="R785" s="71">
        <v>0</v>
      </c>
      <c r="S785" s="62">
        <f t="shared" si="12"/>
        <v>0</v>
      </c>
      <c r="T785" s="74">
        <v>44623.853001273099</v>
      </c>
    </row>
    <row r="786" spans="1:20" x14ac:dyDescent="0.25">
      <c r="A786" s="67" t="s">
        <v>332</v>
      </c>
      <c r="B786" s="67" t="s">
        <v>238</v>
      </c>
      <c r="C786" s="67" t="s">
        <v>164</v>
      </c>
      <c r="D786" s="67" t="s">
        <v>114</v>
      </c>
      <c r="E786" s="67" t="s">
        <v>115</v>
      </c>
      <c r="F786" s="67" t="s">
        <v>16</v>
      </c>
      <c r="G786" s="67" t="s">
        <v>128</v>
      </c>
      <c r="H786" s="67" t="s">
        <v>344</v>
      </c>
      <c r="I786">
        <v>48535</v>
      </c>
      <c r="J786" s="68">
        <v>405.25132683965501</v>
      </c>
      <c r="K786" s="69"/>
      <c r="L786" s="70"/>
      <c r="M786" s="71"/>
      <c r="N786" s="72">
        <v>2.0099999999999998</v>
      </c>
      <c r="O786" s="73">
        <v>1.894425</v>
      </c>
      <c r="Q786" s="72">
        <v>0</v>
      </c>
      <c r="R786" s="71">
        <v>0</v>
      </c>
      <c r="S786" s="62">
        <f t="shared" si="12"/>
        <v>0</v>
      </c>
      <c r="T786" s="74">
        <v>44623.853001273099</v>
      </c>
    </row>
    <row r="787" spans="1:20" x14ac:dyDescent="0.25">
      <c r="A787" s="67" t="s">
        <v>332</v>
      </c>
      <c r="B787" s="67" t="s">
        <v>238</v>
      </c>
      <c r="C787" s="67" t="s">
        <v>165</v>
      </c>
      <c r="D787" s="67" t="s">
        <v>162</v>
      </c>
      <c r="E787" s="67" t="s">
        <v>115</v>
      </c>
      <c r="F787" s="67" t="s">
        <v>16</v>
      </c>
      <c r="G787" s="67" t="s">
        <v>128</v>
      </c>
      <c r="H787" s="67" t="s">
        <v>344</v>
      </c>
      <c r="I787">
        <v>58539</v>
      </c>
      <c r="J787" s="68">
        <v>405.25132683965501</v>
      </c>
      <c r="K787" s="69"/>
      <c r="L787" s="70"/>
      <c r="M787" s="71"/>
      <c r="N787" s="72">
        <v>0.73</v>
      </c>
      <c r="O787" s="73">
        <v>0.688025</v>
      </c>
      <c r="Q787" s="72">
        <v>0</v>
      </c>
      <c r="R787" s="71">
        <v>0</v>
      </c>
      <c r="S787" s="62">
        <f t="shared" si="12"/>
        <v>0</v>
      </c>
      <c r="T787" s="74">
        <v>44623.853001273099</v>
      </c>
    </row>
    <row r="788" spans="1:20" x14ac:dyDescent="0.25">
      <c r="A788" s="67" t="s">
        <v>332</v>
      </c>
      <c r="B788" s="67" t="s">
        <v>238</v>
      </c>
      <c r="C788" s="67" t="s">
        <v>166</v>
      </c>
      <c r="D788" s="67" t="s">
        <v>117</v>
      </c>
      <c r="E788" s="67" t="s">
        <v>115</v>
      </c>
      <c r="F788" s="67" t="s">
        <v>16</v>
      </c>
      <c r="G788" s="67" t="s">
        <v>13</v>
      </c>
      <c r="H788" s="67" t="s">
        <v>344</v>
      </c>
      <c r="I788">
        <v>125389</v>
      </c>
      <c r="J788" s="68">
        <v>405.25132683965501</v>
      </c>
      <c r="K788" s="69">
        <v>9643512.5427239891</v>
      </c>
      <c r="L788" s="70"/>
      <c r="M788" s="71">
        <v>4.2023207316240402E-5</v>
      </c>
      <c r="N788" s="72">
        <v>2.0099999999999998</v>
      </c>
      <c r="O788" s="73">
        <v>1.894425</v>
      </c>
      <c r="P788">
        <v>5</v>
      </c>
      <c r="Q788" s="72">
        <v>9.4700000000000006</v>
      </c>
      <c r="R788" s="71">
        <v>0</v>
      </c>
      <c r="S788" s="62">
        <f t="shared" si="12"/>
        <v>9.4700000000000006</v>
      </c>
      <c r="T788" s="74">
        <v>44623.853001273099</v>
      </c>
    </row>
    <row r="789" spans="1:20" x14ac:dyDescent="0.25">
      <c r="A789" s="67" t="s">
        <v>332</v>
      </c>
      <c r="B789" s="67" t="s">
        <v>238</v>
      </c>
      <c r="C789" s="67" t="s">
        <v>167</v>
      </c>
      <c r="D789" s="67" t="s">
        <v>114</v>
      </c>
      <c r="E789" s="67" t="s">
        <v>120</v>
      </c>
      <c r="F789" s="67" t="s">
        <v>16</v>
      </c>
      <c r="G789" s="67" t="s">
        <v>128</v>
      </c>
      <c r="H789" s="67" t="s">
        <v>344</v>
      </c>
      <c r="I789">
        <v>5342</v>
      </c>
      <c r="J789" s="68">
        <v>405.25132683965501</v>
      </c>
      <c r="K789" s="69"/>
      <c r="L789" s="70"/>
      <c r="M789" s="71"/>
      <c r="N789" s="72">
        <v>23.37</v>
      </c>
      <c r="O789" s="73">
        <v>21.9678</v>
      </c>
      <c r="Q789" s="72">
        <v>0</v>
      </c>
      <c r="R789" s="71">
        <v>0</v>
      </c>
      <c r="S789" s="62">
        <f t="shared" si="12"/>
        <v>0</v>
      </c>
      <c r="T789" s="74">
        <v>44623.853001273099</v>
      </c>
    </row>
    <row r="790" spans="1:20" x14ac:dyDescent="0.25">
      <c r="A790" s="67" t="s">
        <v>332</v>
      </c>
      <c r="B790" s="67" t="s">
        <v>238</v>
      </c>
      <c r="C790" s="67" t="s">
        <v>168</v>
      </c>
      <c r="D790" s="67" t="s">
        <v>117</v>
      </c>
      <c r="E790" s="67" t="s">
        <v>120</v>
      </c>
      <c r="F790" s="67" t="s">
        <v>16</v>
      </c>
      <c r="G790" s="67" t="s">
        <v>13</v>
      </c>
      <c r="H790" s="67" t="s">
        <v>344</v>
      </c>
      <c r="I790">
        <v>9095</v>
      </c>
      <c r="J790" s="68">
        <v>405.25132683965501</v>
      </c>
      <c r="K790" s="69">
        <v>9354770.9723507408</v>
      </c>
      <c r="L790" s="70"/>
      <c r="M790" s="71">
        <v>4.3320283098050101E-5</v>
      </c>
      <c r="N790" s="72">
        <v>28.22</v>
      </c>
      <c r="O790" s="73">
        <v>26.526800000000001</v>
      </c>
      <c r="P790">
        <v>0</v>
      </c>
      <c r="Q790" s="72">
        <v>0</v>
      </c>
      <c r="R790" s="71">
        <v>0</v>
      </c>
      <c r="S790" s="62">
        <f t="shared" si="12"/>
        <v>0</v>
      </c>
      <c r="T790" s="74">
        <v>44623.853001273099</v>
      </c>
    </row>
    <row r="791" spans="1:20" x14ac:dyDescent="0.25">
      <c r="A791" s="67" t="s">
        <v>332</v>
      </c>
      <c r="B791" s="67" t="s">
        <v>238</v>
      </c>
      <c r="C791" s="67" t="s">
        <v>169</v>
      </c>
      <c r="D791" s="67" t="s">
        <v>114</v>
      </c>
      <c r="E791" s="67" t="s">
        <v>125</v>
      </c>
      <c r="F791" s="67" t="s">
        <v>16</v>
      </c>
      <c r="G791" s="67" t="s">
        <v>128</v>
      </c>
      <c r="H791" s="67" t="s">
        <v>344</v>
      </c>
      <c r="I791">
        <v>3216</v>
      </c>
      <c r="J791" s="68">
        <v>405.25132683965501</v>
      </c>
      <c r="K791" s="69"/>
      <c r="L791" s="70"/>
      <c r="M791" s="71"/>
      <c r="N791" s="72">
        <v>16.82</v>
      </c>
      <c r="O791" s="73">
        <v>15.8108</v>
      </c>
      <c r="Q791" s="72">
        <v>0</v>
      </c>
      <c r="R791" s="71">
        <v>0</v>
      </c>
      <c r="S791" s="62">
        <f t="shared" si="12"/>
        <v>0</v>
      </c>
      <c r="T791" s="74">
        <v>44623.853001273099</v>
      </c>
    </row>
    <row r="792" spans="1:20" x14ac:dyDescent="0.25">
      <c r="A792" s="67" t="s">
        <v>332</v>
      </c>
      <c r="B792" s="67" t="s">
        <v>238</v>
      </c>
      <c r="C792" s="67" t="s">
        <v>170</v>
      </c>
      <c r="D792" s="67" t="s">
        <v>117</v>
      </c>
      <c r="E792" s="67" t="s">
        <v>125</v>
      </c>
      <c r="F792" s="67" t="s">
        <v>16</v>
      </c>
      <c r="G792" s="67" t="s">
        <v>13</v>
      </c>
      <c r="H792" s="67" t="s">
        <v>344</v>
      </c>
      <c r="I792">
        <v>3899</v>
      </c>
      <c r="J792" s="68">
        <v>405.25132683965501</v>
      </c>
      <c r="K792" s="69">
        <v>9643512.5427239891</v>
      </c>
      <c r="L792" s="70"/>
      <c r="M792" s="71">
        <v>4.2023207316240402E-5</v>
      </c>
      <c r="N792" s="72">
        <v>20.32</v>
      </c>
      <c r="O792" s="73">
        <v>19.1008</v>
      </c>
      <c r="P792">
        <v>0</v>
      </c>
      <c r="Q792" s="72">
        <v>0</v>
      </c>
      <c r="R792" s="71">
        <v>0</v>
      </c>
      <c r="S792" s="62">
        <f t="shared" si="12"/>
        <v>0</v>
      </c>
      <c r="T792" s="74">
        <v>44623.853001273099</v>
      </c>
    </row>
    <row r="793" spans="1:20" x14ac:dyDescent="0.25">
      <c r="A793" s="67" t="s">
        <v>333</v>
      </c>
      <c r="B793" s="67" t="s">
        <v>238</v>
      </c>
      <c r="C793" s="67" t="s">
        <v>164</v>
      </c>
      <c r="D793" s="67" t="s">
        <v>114</v>
      </c>
      <c r="E793" s="67" t="s">
        <v>115</v>
      </c>
      <c r="F793" s="67" t="s">
        <v>16</v>
      </c>
      <c r="G793" s="67" t="s">
        <v>13</v>
      </c>
      <c r="H793" s="67" t="s">
        <v>344</v>
      </c>
      <c r="I793">
        <v>48535</v>
      </c>
      <c r="J793" s="68">
        <v>99413.2161153528</v>
      </c>
      <c r="K793" s="69">
        <v>9638978.7935049701</v>
      </c>
      <c r="L793" s="70"/>
      <c r="M793" s="71">
        <v>1.03136668567359E-2</v>
      </c>
      <c r="N793" s="72">
        <v>2.0099999999999998</v>
      </c>
      <c r="O793" s="73">
        <v>1.894425</v>
      </c>
      <c r="P793">
        <v>500</v>
      </c>
      <c r="Q793" s="72">
        <v>947.21</v>
      </c>
      <c r="R793" s="71">
        <v>28.42</v>
      </c>
      <c r="S793" s="62">
        <f t="shared" si="12"/>
        <v>975.63</v>
      </c>
      <c r="T793" s="74">
        <v>44623.853001273099</v>
      </c>
    </row>
    <row r="794" spans="1:20" x14ac:dyDescent="0.25">
      <c r="A794" s="67" t="s">
        <v>333</v>
      </c>
      <c r="B794" s="67" t="s">
        <v>238</v>
      </c>
      <c r="C794" s="67" t="s">
        <v>165</v>
      </c>
      <c r="D794" s="67" t="s">
        <v>162</v>
      </c>
      <c r="E794" s="67" t="s">
        <v>115</v>
      </c>
      <c r="F794" s="67" t="s">
        <v>16</v>
      </c>
      <c r="G794" s="67" t="s">
        <v>128</v>
      </c>
      <c r="H794" s="67" t="s">
        <v>344</v>
      </c>
      <c r="I794">
        <v>58539</v>
      </c>
      <c r="J794" s="68">
        <v>99413.2161153528</v>
      </c>
      <c r="K794" s="69"/>
      <c r="L794" s="70"/>
      <c r="M794" s="71"/>
      <c r="N794" s="72">
        <v>0.73</v>
      </c>
      <c r="O794" s="73">
        <v>0.688025</v>
      </c>
      <c r="Q794" s="72">
        <v>0</v>
      </c>
      <c r="R794" s="71">
        <v>0</v>
      </c>
      <c r="S794" s="62">
        <f t="shared" si="12"/>
        <v>0</v>
      </c>
      <c r="T794" s="74">
        <v>44623.853001273099</v>
      </c>
    </row>
    <row r="795" spans="1:20" x14ac:dyDescent="0.25">
      <c r="A795" s="67" t="s">
        <v>333</v>
      </c>
      <c r="B795" s="67" t="s">
        <v>238</v>
      </c>
      <c r="C795" s="67" t="s">
        <v>166</v>
      </c>
      <c r="D795" s="67" t="s">
        <v>117</v>
      </c>
      <c r="E795" s="67" t="s">
        <v>115</v>
      </c>
      <c r="F795" s="67" t="s">
        <v>16</v>
      </c>
      <c r="G795" s="67" t="s">
        <v>13</v>
      </c>
      <c r="H795" s="67" t="s">
        <v>344</v>
      </c>
      <c r="I795">
        <v>125389</v>
      </c>
      <c r="J795" s="68">
        <v>99413.2161153528</v>
      </c>
      <c r="K795" s="69">
        <v>9643512.5427239891</v>
      </c>
      <c r="L795" s="70"/>
      <c r="M795" s="71">
        <v>1.0308818044765199E-2</v>
      </c>
      <c r="N795" s="72">
        <v>2.0099999999999998</v>
      </c>
      <c r="O795" s="73">
        <v>1.894425</v>
      </c>
      <c r="P795">
        <v>1292</v>
      </c>
      <c r="Q795" s="72">
        <v>2447.6</v>
      </c>
      <c r="R795" s="71">
        <v>83.37</v>
      </c>
      <c r="S795" s="62">
        <f t="shared" si="12"/>
        <v>2530.9699999999998</v>
      </c>
      <c r="T795" s="74">
        <v>44623.853001273099</v>
      </c>
    </row>
    <row r="796" spans="1:20" x14ac:dyDescent="0.25">
      <c r="A796" s="67" t="s">
        <v>333</v>
      </c>
      <c r="B796" s="67" t="s">
        <v>238</v>
      </c>
      <c r="C796" s="67" t="s">
        <v>167</v>
      </c>
      <c r="D796" s="67" t="s">
        <v>114</v>
      </c>
      <c r="E796" s="67" t="s">
        <v>120</v>
      </c>
      <c r="F796" s="67" t="s">
        <v>16</v>
      </c>
      <c r="G796" s="67" t="s">
        <v>128</v>
      </c>
      <c r="H796" s="67" t="s">
        <v>344</v>
      </c>
      <c r="I796">
        <v>5342</v>
      </c>
      <c r="J796" s="68">
        <v>99413.2161153528</v>
      </c>
      <c r="K796" s="69"/>
      <c r="L796" s="70"/>
      <c r="M796" s="71"/>
      <c r="N796" s="72">
        <v>23.37</v>
      </c>
      <c r="O796" s="73">
        <v>21.9678</v>
      </c>
      <c r="Q796" s="72">
        <v>0</v>
      </c>
      <c r="R796" s="71">
        <v>0</v>
      </c>
      <c r="S796" s="62">
        <f t="shared" si="12"/>
        <v>0</v>
      </c>
      <c r="T796" s="74">
        <v>44623.853001273099</v>
      </c>
    </row>
    <row r="797" spans="1:20" x14ac:dyDescent="0.25">
      <c r="A797" s="67" t="s">
        <v>333</v>
      </c>
      <c r="B797" s="67" t="s">
        <v>238</v>
      </c>
      <c r="C797" s="67" t="s">
        <v>168</v>
      </c>
      <c r="D797" s="67" t="s">
        <v>117</v>
      </c>
      <c r="E797" s="67" t="s">
        <v>120</v>
      </c>
      <c r="F797" s="67" t="s">
        <v>16</v>
      </c>
      <c r="G797" s="67" t="s">
        <v>13</v>
      </c>
      <c r="H797" s="67" t="s">
        <v>344</v>
      </c>
      <c r="I797">
        <v>9095</v>
      </c>
      <c r="J797" s="68">
        <v>99413.2161153528</v>
      </c>
      <c r="K797" s="69">
        <v>9354770.9723507408</v>
      </c>
      <c r="L797" s="70"/>
      <c r="M797" s="71">
        <v>1.06270069474904E-2</v>
      </c>
      <c r="N797" s="72">
        <v>28.22</v>
      </c>
      <c r="O797" s="73">
        <v>26.526800000000001</v>
      </c>
      <c r="P797">
        <v>96</v>
      </c>
      <c r="Q797" s="72">
        <v>2546.5700000000002</v>
      </c>
      <c r="R797" s="71">
        <v>-26.52</v>
      </c>
      <c r="S797" s="62">
        <f t="shared" si="12"/>
        <v>2520.0500000000002</v>
      </c>
      <c r="T797" s="74">
        <v>44623.853001273099</v>
      </c>
    </row>
    <row r="798" spans="1:20" x14ac:dyDescent="0.25">
      <c r="A798" s="67" t="s">
        <v>333</v>
      </c>
      <c r="B798" s="67" t="s">
        <v>238</v>
      </c>
      <c r="C798" s="67" t="s">
        <v>169</v>
      </c>
      <c r="D798" s="67" t="s">
        <v>114</v>
      </c>
      <c r="E798" s="67" t="s">
        <v>125</v>
      </c>
      <c r="F798" s="67" t="s">
        <v>16</v>
      </c>
      <c r="G798" s="67" t="s">
        <v>128</v>
      </c>
      <c r="H798" s="67" t="s">
        <v>344</v>
      </c>
      <c r="I798">
        <v>3216</v>
      </c>
      <c r="J798" s="68">
        <v>99413.2161153528</v>
      </c>
      <c r="K798" s="69"/>
      <c r="L798" s="70"/>
      <c r="M798" s="71"/>
      <c r="N798" s="72">
        <v>16.82</v>
      </c>
      <c r="O798" s="73">
        <v>15.8108</v>
      </c>
      <c r="Q798" s="72">
        <v>0</v>
      </c>
      <c r="R798" s="71">
        <v>0</v>
      </c>
      <c r="S798" s="62">
        <f t="shared" si="12"/>
        <v>0</v>
      </c>
      <c r="T798" s="74">
        <v>44623.853001273099</v>
      </c>
    </row>
    <row r="799" spans="1:20" x14ac:dyDescent="0.25">
      <c r="A799" s="67" t="s">
        <v>333</v>
      </c>
      <c r="B799" s="67" t="s">
        <v>238</v>
      </c>
      <c r="C799" s="67" t="s">
        <v>170</v>
      </c>
      <c r="D799" s="67" t="s">
        <v>117</v>
      </c>
      <c r="E799" s="67" t="s">
        <v>125</v>
      </c>
      <c r="F799" s="67" t="s">
        <v>16</v>
      </c>
      <c r="G799" s="67" t="s">
        <v>13</v>
      </c>
      <c r="H799" s="67" t="s">
        <v>344</v>
      </c>
      <c r="I799">
        <v>3899</v>
      </c>
      <c r="J799" s="68">
        <v>99413.2161153528</v>
      </c>
      <c r="K799" s="69">
        <v>9643512.5427239891</v>
      </c>
      <c r="L799" s="70"/>
      <c r="M799" s="71">
        <v>1.0308818044765199E-2</v>
      </c>
      <c r="N799" s="72">
        <v>20.32</v>
      </c>
      <c r="O799" s="73">
        <v>19.1008</v>
      </c>
      <c r="P799">
        <v>40</v>
      </c>
      <c r="Q799" s="72">
        <v>764.03</v>
      </c>
      <c r="R799" s="71">
        <v>0</v>
      </c>
      <c r="S799" s="62">
        <f t="shared" si="12"/>
        <v>764.03</v>
      </c>
      <c r="T799" s="74">
        <v>44623.853001273099</v>
      </c>
    </row>
    <row r="800" spans="1:20" x14ac:dyDescent="0.25">
      <c r="A800" s="67" t="s">
        <v>334</v>
      </c>
      <c r="B800" s="67" t="s">
        <v>238</v>
      </c>
      <c r="C800" s="67" t="s">
        <v>164</v>
      </c>
      <c r="D800" s="67" t="s">
        <v>114</v>
      </c>
      <c r="E800" s="67" t="s">
        <v>115</v>
      </c>
      <c r="F800" s="67" t="s">
        <v>16</v>
      </c>
      <c r="G800" s="67" t="s">
        <v>13</v>
      </c>
      <c r="H800" s="67" t="s">
        <v>344</v>
      </c>
      <c r="I800">
        <v>48535</v>
      </c>
      <c r="J800" s="68">
        <v>177601.39398747901</v>
      </c>
      <c r="K800" s="69">
        <v>9638978.7935049701</v>
      </c>
      <c r="L800" s="70"/>
      <c r="M800" s="71">
        <v>1.8425332993486001E-2</v>
      </c>
      <c r="N800" s="72">
        <v>2.0099999999999998</v>
      </c>
      <c r="O800" s="73">
        <v>1.894425</v>
      </c>
      <c r="P800">
        <v>894</v>
      </c>
      <c r="Q800" s="72">
        <v>1693.62</v>
      </c>
      <c r="R800" s="71">
        <v>49.26</v>
      </c>
      <c r="S800" s="62">
        <f t="shared" si="12"/>
        <v>1742.8799999999999</v>
      </c>
      <c r="T800" s="74">
        <v>44623.853001273099</v>
      </c>
    </row>
    <row r="801" spans="1:20" x14ac:dyDescent="0.25">
      <c r="A801" s="67" t="s">
        <v>334</v>
      </c>
      <c r="B801" s="67" t="s">
        <v>238</v>
      </c>
      <c r="C801" s="67" t="s">
        <v>165</v>
      </c>
      <c r="D801" s="67" t="s">
        <v>162</v>
      </c>
      <c r="E801" s="67" t="s">
        <v>115</v>
      </c>
      <c r="F801" s="67" t="s">
        <v>16</v>
      </c>
      <c r="G801" s="67" t="s">
        <v>128</v>
      </c>
      <c r="H801" s="67" t="s">
        <v>344</v>
      </c>
      <c r="I801">
        <v>58539</v>
      </c>
      <c r="J801" s="68">
        <v>177601.39398747901</v>
      </c>
      <c r="K801" s="69"/>
      <c r="L801" s="70"/>
      <c r="M801" s="71"/>
      <c r="N801" s="72">
        <v>0.73</v>
      </c>
      <c r="O801" s="73">
        <v>0.688025</v>
      </c>
      <c r="Q801" s="72">
        <v>0</v>
      </c>
      <c r="R801" s="71">
        <v>0</v>
      </c>
      <c r="S801" s="62">
        <f t="shared" si="12"/>
        <v>0</v>
      </c>
      <c r="T801" s="74">
        <v>44623.853001273099</v>
      </c>
    </row>
    <row r="802" spans="1:20" x14ac:dyDescent="0.25">
      <c r="A802" s="67" t="s">
        <v>334</v>
      </c>
      <c r="B802" s="67" t="s">
        <v>238</v>
      </c>
      <c r="C802" s="67" t="s">
        <v>166</v>
      </c>
      <c r="D802" s="67" t="s">
        <v>117</v>
      </c>
      <c r="E802" s="67" t="s">
        <v>115</v>
      </c>
      <c r="F802" s="67" t="s">
        <v>16</v>
      </c>
      <c r="G802" s="67" t="s">
        <v>13</v>
      </c>
      <c r="H802" s="67" t="s">
        <v>344</v>
      </c>
      <c r="I802">
        <v>125389</v>
      </c>
      <c r="J802" s="68">
        <v>177601.39398747901</v>
      </c>
      <c r="K802" s="69">
        <v>9643512.5427239891</v>
      </c>
      <c r="L802" s="70"/>
      <c r="M802" s="71">
        <v>1.8416670606342399E-2</v>
      </c>
      <c r="N802" s="72">
        <v>2.0099999999999998</v>
      </c>
      <c r="O802" s="73">
        <v>1.894425</v>
      </c>
      <c r="P802">
        <v>2309</v>
      </c>
      <c r="Q802" s="72">
        <v>4374.2299999999996</v>
      </c>
      <c r="R802" s="71">
        <v>145.86000000000001</v>
      </c>
      <c r="S802" s="62">
        <f t="shared" si="12"/>
        <v>4520.0899999999992</v>
      </c>
      <c r="T802" s="74">
        <v>44623.853001273099</v>
      </c>
    </row>
    <row r="803" spans="1:20" x14ac:dyDescent="0.25">
      <c r="A803" s="67" t="s">
        <v>334</v>
      </c>
      <c r="B803" s="67" t="s">
        <v>238</v>
      </c>
      <c r="C803" s="67" t="s">
        <v>167</v>
      </c>
      <c r="D803" s="67" t="s">
        <v>114</v>
      </c>
      <c r="E803" s="67" t="s">
        <v>120</v>
      </c>
      <c r="F803" s="67" t="s">
        <v>16</v>
      </c>
      <c r="G803" s="67" t="s">
        <v>128</v>
      </c>
      <c r="H803" s="67" t="s">
        <v>344</v>
      </c>
      <c r="I803">
        <v>5342</v>
      </c>
      <c r="J803" s="68">
        <v>177601.39398747901</v>
      </c>
      <c r="K803" s="69"/>
      <c r="L803" s="70"/>
      <c r="M803" s="71"/>
      <c r="N803" s="72">
        <v>23.37</v>
      </c>
      <c r="O803" s="73">
        <v>21.9678</v>
      </c>
      <c r="Q803" s="72">
        <v>0</v>
      </c>
      <c r="R803" s="71">
        <v>0</v>
      </c>
      <c r="S803" s="62">
        <f t="shared" si="12"/>
        <v>0</v>
      </c>
      <c r="T803" s="74">
        <v>44623.853001273099</v>
      </c>
    </row>
    <row r="804" spans="1:20" x14ac:dyDescent="0.25">
      <c r="A804" s="67" t="s">
        <v>334</v>
      </c>
      <c r="B804" s="67" t="s">
        <v>238</v>
      </c>
      <c r="C804" s="67" t="s">
        <v>168</v>
      </c>
      <c r="D804" s="67" t="s">
        <v>117</v>
      </c>
      <c r="E804" s="67" t="s">
        <v>120</v>
      </c>
      <c r="F804" s="67" t="s">
        <v>16</v>
      </c>
      <c r="G804" s="67" t="s">
        <v>13</v>
      </c>
      <c r="H804" s="67" t="s">
        <v>344</v>
      </c>
      <c r="I804">
        <v>9095</v>
      </c>
      <c r="J804" s="68">
        <v>177601.39398747901</v>
      </c>
      <c r="K804" s="69">
        <v>9354770.9723507408</v>
      </c>
      <c r="L804" s="70"/>
      <c r="M804" s="71">
        <v>1.89851140677205E-2</v>
      </c>
      <c r="N804" s="72">
        <v>28.22</v>
      </c>
      <c r="O804" s="73">
        <v>26.526800000000001</v>
      </c>
      <c r="P804">
        <v>172</v>
      </c>
      <c r="Q804" s="72">
        <v>4562.6099999999997</v>
      </c>
      <c r="R804" s="71">
        <v>-26.52</v>
      </c>
      <c r="S804" s="62">
        <f t="shared" si="12"/>
        <v>4536.0899999999992</v>
      </c>
      <c r="T804" s="74">
        <v>44623.853001273099</v>
      </c>
    </row>
    <row r="805" spans="1:20" x14ac:dyDescent="0.25">
      <c r="A805" s="67" t="s">
        <v>334</v>
      </c>
      <c r="B805" s="67" t="s">
        <v>238</v>
      </c>
      <c r="C805" s="67" t="s">
        <v>169</v>
      </c>
      <c r="D805" s="67" t="s">
        <v>114</v>
      </c>
      <c r="E805" s="67" t="s">
        <v>125</v>
      </c>
      <c r="F805" s="67" t="s">
        <v>16</v>
      </c>
      <c r="G805" s="67" t="s">
        <v>128</v>
      </c>
      <c r="H805" s="67" t="s">
        <v>344</v>
      </c>
      <c r="I805">
        <v>3216</v>
      </c>
      <c r="J805" s="68">
        <v>177601.39398747901</v>
      </c>
      <c r="K805" s="69"/>
      <c r="L805" s="70"/>
      <c r="M805" s="71"/>
      <c r="N805" s="72">
        <v>16.82</v>
      </c>
      <c r="O805" s="73">
        <v>15.8108</v>
      </c>
      <c r="Q805" s="72">
        <v>0</v>
      </c>
      <c r="R805" s="71">
        <v>0</v>
      </c>
      <c r="S805" s="62">
        <f t="shared" si="12"/>
        <v>0</v>
      </c>
      <c r="T805" s="74">
        <v>44623.853001273099</v>
      </c>
    </row>
    <row r="806" spans="1:20" x14ac:dyDescent="0.25">
      <c r="A806" s="67" t="s">
        <v>334</v>
      </c>
      <c r="B806" s="67" t="s">
        <v>238</v>
      </c>
      <c r="C806" s="67" t="s">
        <v>170</v>
      </c>
      <c r="D806" s="67" t="s">
        <v>117</v>
      </c>
      <c r="E806" s="67" t="s">
        <v>125</v>
      </c>
      <c r="F806" s="67" t="s">
        <v>16</v>
      </c>
      <c r="G806" s="67" t="s">
        <v>13</v>
      </c>
      <c r="H806" s="67" t="s">
        <v>344</v>
      </c>
      <c r="I806">
        <v>3899</v>
      </c>
      <c r="J806" s="68">
        <v>177601.39398747901</v>
      </c>
      <c r="K806" s="69">
        <v>9643512.5427239891</v>
      </c>
      <c r="L806" s="70"/>
      <c r="M806" s="71">
        <v>1.8416670606342399E-2</v>
      </c>
      <c r="N806" s="72">
        <v>20.32</v>
      </c>
      <c r="O806" s="73">
        <v>19.1008</v>
      </c>
      <c r="P806">
        <v>71</v>
      </c>
      <c r="Q806" s="72">
        <v>1356.16</v>
      </c>
      <c r="R806" s="71">
        <v>19.100000000000001</v>
      </c>
      <c r="S806" s="62">
        <f t="shared" si="12"/>
        <v>1375.26</v>
      </c>
      <c r="T806" s="74">
        <v>44623.853001273099</v>
      </c>
    </row>
    <row r="807" spans="1:20" x14ac:dyDescent="0.25">
      <c r="A807" s="67" t="s">
        <v>335</v>
      </c>
      <c r="B807" s="67" t="s">
        <v>239</v>
      </c>
      <c r="C807" s="67" t="s">
        <v>336</v>
      </c>
      <c r="D807" s="67" t="s">
        <v>114</v>
      </c>
      <c r="E807" s="67" t="s">
        <v>115</v>
      </c>
      <c r="F807" s="67" t="s">
        <v>55</v>
      </c>
      <c r="G807" s="67" t="s">
        <v>13</v>
      </c>
      <c r="H807" s="67" t="s">
        <v>344</v>
      </c>
      <c r="I807">
        <v>110364</v>
      </c>
      <c r="J807" s="68">
        <v>18134.996876074601</v>
      </c>
      <c r="K807" s="69">
        <v>12012763.768676201</v>
      </c>
      <c r="L807" s="70"/>
      <c r="M807" s="71">
        <v>1.5096440107614901E-3</v>
      </c>
      <c r="N807" s="72">
        <v>0.61</v>
      </c>
      <c r="O807" s="73">
        <v>0.57492500000000002</v>
      </c>
      <c r="P807">
        <v>166</v>
      </c>
      <c r="Q807" s="72">
        <v>95.44</v>
      </c>
      <c r="R807" s="71">
        <v>2.2999999999999998</v>
      </c>
      <c r="S807" s="62">
        <f t="shared" si="12"/>
        <v>97.74</v>
      </c>
      <c r="T807" s="74">
        <v>44623.853001273099</v>
      </c>
    </row>
    <row r="808" spans="1:20" x14ac:dyDescent="0.25">
      <c r="A808" s="67" t="s">
        <v>335</v>
      </c>
      <c r="B808" s="67" t="s">
        <v>239</v>
      </c>
      <c r="C808" s="67" t="s">
        <v>337</v>
      </c>
      <c r="D808" s="67" t="s">
        <v>209</v>
      </c>
      <c r="E808" s="67" t="s">
        <v>115</v>
      </c>
      <c r="F808" s="67" t="s">
        <v>55</v>
      </c>
      <c r="G808" s="67" t="s">
        <v>13</v>
      </c>
      <c r="H808" s="67" t="s">
        <v>344</v>
      </c>
      <c r="I808">
        <v>337681</v>
      </c>
      <c r="J808" s="68">
        <v>18134.996876074601</v>
      </c>
      <c r="K808" s="69">
        <v>14082686.2333414</v>
      </c>
      <c r="L808" s="70"/>
      <c r="M808" s="71">
        <v>1.28775125537762E-3</v>
      </c>
      <c r="N808" s="72">
        <v>0.72</v>
      </c>
      <c r="O808" s="73">
        <v>0.67859999999999998</v>
      </c>
      <c r="P808">
        <v>434</v>
      </c>
      <c r="Q808" s="72">
        <v>294.51</v>
      </c>
      <c r="R808" s="71">
        <v>8.83</v>
      </c>
      <c r="S808" s="62">
        <f t="shared" si="12"/>
        <v>303.33999999999997</v>
      </c>
      <c r="T808" s="74">
        <v>44623.853001273099</v>
      </c>
    </row>
    <row r="809" spans="1:20" x14ac:dyDescent="0.25">
      <c r="A809" s="67" t="s">
        <v>335</v>
      </c>
      <c r="B809" s="67" t="s">
        <v>239</v>
      </c>
      <c r="C809" s="67" t="s">
        <v>210</v>
      </c>
      <c r="D809" s="67" t="s">
        <v>134</v>
      </c>
      <c r="E809" s="67" t="s">
        <v>115</v>
      </c>
      <c r="F809" s="67" t="s">
        <v>55</v>
      </c>
      <c r="G809" s="67" t="s">
        <v>13</v>
      </c>
      <c r="H809" s="67" t="s">
        <v>344</v>
      </c>
      <c r="I809">
        <v>16228</v>
      </c>
      <c r="J809" s="68">
        <v>18134.996876074601</v>
      </c>
      <c r="K809" s="69">
        <v>9005444.3286149595</v>
      </c>
      <c r="L809" s="70"/>
      <c r="M809" s="71">
        <v>2.0137814653354001E-3</v>
      </c>
      <c r="N809" s="72">
        <v>0.41</v>
      </c>
      <c r="O809" s="73">
        <v>0.38642500000000002</v>
      </c>
      <c r="P809">
        <v>32</v>
      </c>
      <c r="Q809" s="72">
        <v>12.37</v>
      </c>
      <c r="R809" s="71">
        <v>0.78</v>
      </c>
      <c r="S809" s="62">
        <f t="shared" si="12"/>
        <v>13.149999999999999</v>
      </c>
      <c r="T809" s="74">
        <v>44623.853001273099</v>
      </c>
    </row>
    <row r="810" spans="1:20" x14ac:dyDescent="0.25">
      <c r="A810" s="67" t="s">
        <v>335</v>
      </c>
      <c r="B810" s="67" t="s">
        <v>239</v>
      </c>
      <c r="C810" s="67" t="s">
        <v>338</v>
      </c>
      <c r="D810" s="67" t="s">
        <v>124</v>
      </c>
      <c r="E810" s="67" t="s">
        <v>115</v>
      </c>
      <c r="F810" s="67" t="s">
        <v>55</v>
      </c>
      <c r="G810" s="67" t="s">
        <v>13</v>
      </c>
      <c r="H810" s="67" t="s">
        <v>344</v>
      </c>
      <c r="I810">
        <v>465012</v>
      </c>
      <c r="J810" s="68">
        <v>18134.996876074601</v>
      </c>
      <c r="K810" s="69">
        <v>13369671.851975</v>
      </c>
      <c r="L810" s="70"/>
      <c r="M810" s="71">
        <v>1.35642797196968E-3</v>
      </c>
      <c r="N810" s="72">
        <v>0.66</v>
      </c>
      <c r="O810" s="73">
        <v>0.62204999999999999</v>
      </c>
      <c r="P810">
        <v>630</v>
      </c>
      <c r="Q810" s="72">
        <v>391.89</v>
      </c>
      <c r="R810" s="71">
        <v>8.6999999999999993</v>
      </c>
      <c r="S810" s="62">
        <f t="shared" si="12"/>
        <v>400.59</v>
      </c>
      <c r="T810" s="74">
        <v>44623.853001273099</v>
      </c>
    </row>
    <row r="811" spans="1:20" x14ac:dyDescent="0.25">
      <c r="A811" s="67" t="s">
        <v>335</v>
      </c>
      <c r="B811" s="67" t="s">
        <v>239</v>
      </c>
      <c r="C811" s="67" t="s">
        <v>211</v>
      </c>
      <c r="D811" s="67" t="s">
        <v>122</v>
      </c>
      <c r="E811" s="67" t="s">
        <v>115</v>
      </c>
      <c r="F811" s="67" t="s">
        <v>55</v>
      </c>
      <c r="G811" s="67" t="s">
        <v>128</v>
      </c>
      <c r="H811" s="67" t="s">
        <v>344</v>
      </c>
      <c r="I811">
        <v>126155</v>
      </c>
      <c r="J811" s="68">
        <v>18134.996876074601</v>
      </c>
      <c r="K811" s="69"/>
      <c r="L811" s="70"/>
      <c r="M811" s="71"/>
      <c r="N811" s="72">
        <v>0.54</v>
      </c>
      <c r="O811" s="73">
        <v>0.50895000000000001</v>
      </c>
      <c r="Q811" s="72">
        <v>0</v>
      </c>
      <c r="R811" s="71">
        <v>0</v>
      </c>
      <c r="S811" s="62">
        <f t="shared" si="12"/>
        <v>0</v>
      </c>
      <c r="T811" s="74">
        <v>44623.853001273099</v>
      </c>
    </row>
    <row r="812" spans="1:20" x14ac:dyDescent="0.25">
      <c r="A812" s="67" t="s">
        <v>335</v>
      </c>
      <c r="B812" s="67" t="s">
        <v>239</v>
      </c>
      <c r="C812" s="67" t="s">
        <v>212</v>
      </c>
      <c r="D812" s="67" t="s">
        <v>114</v>
      </c>
      <c r="E812" s="67" t="s">
        <v>120</v>
      </c>
      <c r="F812" s="67" t="s">
        <v>55</v>
      </c>
      <c r="G812" s="67" t="s">
        <v>13</v>
      </c>
      <c r="H812" s="67" t="s">
        <v>344</v>
      </c>
      <c r="I812">
        <v>18481</v>
      </c>
      <c r="J812" s="68">
        <v>18134.996876074601</v>
      </c>
      <c r="K812" s="69">
        <v>12012763.768676201</v>
      </c>
      <c r="L812" s="70"/>
      <c r="M812" s="71">
        <v>1.5096440107614901E-3</v>
      </c>
      <c r="N812" s="72">
        <v>7.26</v>
      </c>
      <c r="O812" s="73">
        <v>6.8243999999999998</v>
      </c>
      <c r="P812">
        <v>27</v>
      </c>
      <c r="Q812" s="72">
        <v>184.26</v>
      </c>
      <c r="R812" s="71">
        <v>-13.64</v>
      </c>
      <c r="S812" s="62">
        <f t="shared" si="12"/>
        <v>170.62</v>
      </c>
      <c r="T812" s="74">
        <v>44623.853001273099</v>
      </c>
    </row>
    <row r="813" spans="1:20" x14ac:dyDescent="0.25">
      <c r="A813" s="67" t="s">
        <v>335</v>
      </c>
      <c r="B813" s="67" t="s">
        <v>239</v>
      </c>
      <c r="C813" s="67" t="s">
        <v>213</v>
      </c>
      <c r="D813" s="67" t="s">
        <v>134</v>
      </c>
      <c r="E813" s="67" t="s">
        <v>120</v>
      </c>
      <c r="F813" s="67" t="s">
        <v>55</v>
      </c>
      <c r="G813" s="67" t="s">
        <v>13</v>
      </c>
      <c r="H813" s="67" t="s">
        <v>344</v>
      </c>
      <c r="I813">
        <v>5118</v>
      </c>
      <c r="J813" s="68">
        <v>18134.996876074601</v>
      </c>
      <c r="K813" s="69">
        <v>9005444.3286149595</v>
      </c>
      <c r="L813" s="70"/>
      <c r="M813" s="71">
        <v>2.0137814653354001E-3</v>
      </c>
      <c r="N813" s="72">
        <v>4.0199999999999996</v>
      </c>
      <c r="O813" s="73">
        <v>3.7787999999999999</v>
      </c>
      <c r="P813">
        <v>10</v>
      </c>
      <c r="Q813" s="72">
        <v>37.79</v>
      </c>
      <c r="R813" s="71">
        <v>0</v>
      </c>
      <c r="S813" s="62">
        <f t="shared" si="12"/>
        <v>37.79</v>
      </c>
      <c r="T813" s="74">
        <v>44623.853001273099</v>
      </c>
    </row>
    <row r="814" spans="1:20" x14ac:dyDescent="0.25">
      <c r="A814" s="67" t="s">
        <v>335</v>
      </c>
      <c r="B814" s="67" t="s">
        <v>239</v>
      </c>
      <c r="C814" s="67" t="s">
        <v>214</v>
      </c>
      <c r="D814" s="67" t="s">
        <v>122</v>
      </c>
      <c r="E814" s="67" t="s">
        <v>120</v>
      </c>
      <c r="F814" s="67" t="s">
        <v>55</v>
      </c>
      <c r="G814" s="67" t="s">
        <v>128</v>
      </c>
      <c r="H814" s="67" t="s">
        <v>344</v>
      </c>
      <c r="I814">
        <v>30157</v>
      </c>
      <c r="J814" s="68">
        <v>18134.996876074601</v>
      </c>
      <c r="K814" s="69"/>
      <c r="L814" s="70"/>
      <c r="M814" s="71"/>
      <c r="N814" s="72">
        <v>5.89</v>
      </c>
      <c r="O814" s="73">
        <v>5.5366</v>
      </c>
      <c r="Q814" s="72">
        <v>0</v>
      </c>
      <c r="R814" s="71">
        <v>0</v>
      </c>
      <c r="S814" s="62">
        <f t="shared" si="12"/>
        <v>0</v>
      </c>
      <c r="T814" s="74">
        <v>44623.853001273099</v>
      </c>
    </row>
    <row r="815" spans="1:20" x14ac:dyDescent="0.25">
      <c r="A815" s="67" t="s">
        <v>335</v>
      </c>
      <c r="B815" s="67" t="s">
        <v>239</v>
      </c>
      <c r="C815" s="67" t="s">
        <v>215</v>
      </c>
      <c r="D815" s="67" t="s">
        <v>114</v>
      </c>
      <c r="E815" s="67" t="s">
        <v>125</v>
      </c>
      <c r="F815" s="67" t="s">
        <v>55</v>
      </c>
      <c r="G815" s="67" t="s">
        <v>13</v>
      </c>
      <c r="H815" s="67" t="s">
        <v>344</v>
      </c>
      <c r="I815">
        <v>7190</v>
      </c>
      <c r="J815" s="68">
        <v>18134.996876074601</v>
      </c>
      <c r="K815" s="69">
        <v>12012763.768676201</v>
      </c>
      <c r="L815" s="70"/>
      <c r="M815" s="71">
        <v>1.5096440107614901E-3</v>
      </c>
      <c r="N815" s="72">
        <v>7.58</v>
      </c>
      <c r="O815" s="73">
        <v>7.1252000000000004</v>
      </c>
      <c r="P815">
        <v>10</v>
      </c>
      <c r="Q815" s="72">
        <v>71.25</v>
      </c>
      <c r="R815" s="71">
        <v>7.13</v>
      </c>
      <c r="S815" s="62">
        <f t="shared" si="12"/>
        <v>78.38</v>
      </c>
      <c r="T815" s="74">
        <v>44623.853001273099</v>
      </c>
    </row>
    <row r="816" spans="1:20" x14ac:dyDescent="0.25">
      <c r="A816" s="67" t="s">
        <v>335</v>
      </c>
      <c r="B816" s="67" t="s">
        <v>239</v>
      </c>
      <c r="C816" s="67" t="s">
        <v>216</v>
      </c>
      <c r="D816" s="67" t="s">
        <v>124</v>
      </c>
      <c r="E816" s="67" t="s">
        <v>125</v>
      </c>
      <c r="F816" s="67" t="s">
        <v>55</v>
      </c>
      <c r="G816" s="67" t="s">
        <v>13</v>
      </c>
      <c r="H816" s="67" t="s">
        <v>344</v>
      </c>
      <c r="I816">
        <v>21826</v>
      </c>
      <c r="J816" s="68">
        <v>18134.996876074601</v>
      </c>
      <c r="K816" s="69">
        <v>13369671.851975</v>
      </c>
      <c r="L816" s="70"/>
      <c r="M816" s="71">
        <v>1.35642797196968E-3</v>
      </c>
      <c r="N816" s="72">
        <v>8.7899999999999991</v>
      </c>
      <c r="O816" s="73">
        <v>8.2626000000000008</v>
      </c>
      <c r="P816">
        <v>29</v>
      </c>
      <c r="Q816" s="72">
        <v>239.62</v>
      </c>
      <c r="R816" s="71">
        <v>0</v>
      </c>
      <c r="S816" s="62">
        <f t="shared" si="12"/>
        <v>239.62</v>
      </c>
      <c r="T816" s="74">
        <v>44623.853001273099</v>
      </c>
    </row>
    <row r="817" spans="1:20" x14ac:dyDescent="0.25">
      <c r="A817" s="67" t="s">
        <v>335</v>
      </c>
      <c r="B817" s="67" t="s">
        <v>239</v>
      </c>
      <c r="C817" s="67" t="s">
        <v>217</v>
      </c>
      <c r="D817" s="67" t="s">
        <v>122</v>
      </c>
      <c r="E817" s="67" t="s">
        <v>125</v>
      </c>
      <c r="F817" s="67" t="s">
        <v>55</v>
      </c>
      <c r="G817" s="67" t="s">
        <v>128</v>
      </c>
      <c r="H817" s="67" t="s">
        <v>344</v>
      </c>
      <c r="I817">
        <v>10037</v>
      </c>
      <c r="J817" s="68">
        <v>18134.996876074601</v>
      </c>
      <c r="K817" s="69"/>
      <c r="L817" s="70"/>
      <c r="M817" s="71"/>
      <c r="N817" s="72">
        <v>7.82</v>
      </c>
      <c r="O817" s="73">
        <v>7.3507999999999996</v>
      </c>
      <c r="Q817" s="72">
        <v>0</v>
      </c>
      <c r="R817" s="71">
        <v>0</v>
      </c>
      <c r="S817" s="62">
        <f t="shared" si="12"/>
        <v>0</v>
      </c>
      <c r="T817" s="74">
        <v>44623.853001273099</v>
      </c>
    </row>
    <row r="818" spans="1:20" x14ac:dyDescent="0.25">
      <c r="A818" s="67" t="s">
        <v>339</v>
      </c>
      <c r="B818" s="67" t="s">
        <v>239</v>
      </c>
      <c r="C818" s="67" t="s">
        <v>336</v>
      </c>
      <c r="D818" s="67" t="s">
        <v>114</v>
      </c>
      <c r="E818" s="67" t="s">
        <v>115</v>
      </c>
      <c r="F818" s="67" t="s">
        <v>55</v>
      </c>
      <c r="G818" s="67" t="s">
        <v>13</v>
      </c>
      <c r="H818" s="67" t="s">
        <v>344</v>
      </c>
      <c r="I818">
        <v>110364</v>
      </c>
      <c r="J818" s="68">
        <v>1660137.38860657</v>
      </c>
      <c r="K818" s="69">
        <v>12012763.768676201</v>
      </c>
      <c r="L818" s="70"/>
      <c r="M818" s="71">
        <v>0.13819778866670601</v>
      </c>
      <c r="N818" s="72">
        <v>0.61</v>
      </c>
      <c r="O818" s="73">
        <v>0.57492500000000002</v>
      </c>
      <c r="P818">
        <v>15252</v>
      </c>
      <c r="Q818" s="72">
        <v>8768.76</v>
      </c>
      <c r="R818" s="71">
        <v>253.53</v>
      </c>
      <c r="S818" s="62">
        <f t="shared" si="12"/>
        <v>9022.2900000000009</v>
      </c>
      <c r="T818" s="74">
        <v>44623.853001273099</v>
      </c>
    </row>
    <row r="819" spans="1:20" x14ac:dyDescent="0.25">
      <c r="A819" s="67" t="s">
        <v>339</v>
      </c>
      <c r="B819" s="67" t="s">
        <v>239</v>
      </c>
      <c r="C819" s="67" t="s">
        <v>337</v>
      </c>
      <c r="D819" s="67" t="s">
        <v>209</v>
      </c>
      <c r="E819" s="67" t="s">
        <v>115</v>
      </c>
      <c r="F819" s="67" t="s">
        <v>55</v>
      </c>
      <c r="G819" s="67" t="s">
        <v>13</v>
      </c>
      <c r="H819" s="67" t="s">
        <v>344</v>
      </c>
      <c r="I819">
        <v>337681</v>
      </c>
      <c r="J819" s="68">
        <v>1660137.38860657</v>
      </c>
      <c r="K819" s="69">
        <v>14082686.2333414</v>
      </c>
      <c r="L819" s="70"/>
      <c r="M819" s="71">
        <v>0.117884994460511</v>
      </c>
      <c r="N819" s="72">
        <v>0.72</v>
      </c>
      <c r="O819" s="73">
        <v>0.67859999999999998</v>
      </c>
      <c r="P819">
        <v>39807</v>
      </c>
      <c r="Q819" s="72">
        <v>27013.03</v>
      </c>
      <c r="R819" s="71">
        <v>810.92</v>
      </c>
      <c r="S819" s="62">
        <f t="shared" si="12"/>
        <v>27823.949999999997</v>
      </c>
      <c r="T819" s="74">
        <v>44623.853001273099</v>
      </c>
    </row>
    <row r="820" spans="1:20" x14ac:dyDescent="0.25">
      <c r="A820" s="67" t="s">
        <v>339</v>
      </c>
      <c r="B820" s="67" t="s">
        <v>239</v>
      </c>
      <c r="C820" s="67" t="s">
        <v>210</v>
      </c>
      <c r="D820" s="67" t="s">
        <v>134</v>
      </c>
      <c r="E820" s="67" t="s">
        <v>115</v>
      </c>
      <c r="F820" s="67" t="s">
        <v>55</v>
      </c>
      <c r="G820" s="67" t="s">
        <v>128</v>
      </c>
      <c r="H820" s="67" t="s">
        <v>344</v>
      </c>
      <c r="I820">
        <v>16228</v>
      </c>
      <c r="J820" s="68">
        <v>1660137.38860657</v>
      </c>
      <c r="K820" s="69"/>
      <c r="L820" s="70"/>
      <c r="M820" s="71"/>
      <c r="N820" s="72">
        <v>0.41</v>
      </c>
      <c r="O820" s="73">
        <v>0.38642500000000002</v>
      </c>
      <c r="Q820" s="72">
        <v>0</v>
      </c>
      <c r="R820" s="71">
        <v>0</v>
      </c>
      <c r="S820" s="62">
        <f t="shared" si="12"/>
        <v>0</v>
      </c>
      <c r="T820" s="74">
        <v>44623.853001273099</v>
      </c>
    </row>
    <row r="821" spans="1:20" x14ac:dyDescent="0.25">
      <c r="A821" s="67" t="s">
        <v>339</v>
      </c>
      <c r="B821" s="67" t="s">
        <v>239</v>
      </c>
      <c r="C821" s="67" t="s">
        <v>338</v>
      </c>
      <c r="D821" s="67" t="s">
        <v>124</v>
      </c>
      <c r="E821" s="67" t="s">
        <v>115</v>
      </c>
      <c r="F821" s="67" t="s">
        <v>55</v>
      </c>
      <c r="G821" s="67" t="s">
        <v>13</v>
      </c>
      <c r="H821" s="67" t="s">
        <v>344</v>
      </c>
      <c r="I821">
        <v>465012</v>
      </c>
      <c r="J821" s="68">
        <v>1660137.38860657</v>
      </c>
      <c r="K821" s="69">
        <v>13369671.851975</v>
      </c>
      <c r="L821" s="70"/>
      <c r="M821" s="71">
        <v>0.124171887461945</v>
      </c>
      <c r="N821" s="72">
        <v>0.66</v>
      </c>
      <c r="O821" s="73">
        <v>0.62204999999999999</v>
      </c>
      <c r="P821">
        <v>57741</v>
      </c>
      <c r="Q821" s="72">
        <v>35917.79</v>
      </c>
      <c r="R821" s="71">
        <v>735.88</v>
      </c>
      <c r="S821" s="62">
        <f t="shared" si="12"/>
        <v>36653.67</v>
      </c>
      <c r="T821" s="74">
        <v>44623.853001273099</v>
      </c>
    </row>
    <row r="822" spans="1:20" x14ac:dyDescent="0.25">
      <c r="A822" s="67" t="s">
        <v>339</v>
      </c>
      <c r="B822" s="67" t="s">
        <v>239</v>
      </c>
      <c r="C822" s="67" t="s">
        <v>211</v>
      </c>
      <c r="D822" s="67" t="s">
        <v>122</v>
      </c>
      <c r="E822" s="67" t="s">
        <v>115</v>
      </c>
      <c r="F822" s="67" t="s">
        <v>55</v>
      </c>
      <c r="G822" s="67" t="s">
        <v>128</v>
      </c>
      <c r="H822" s="67" t="s">
        <v>344</v>
      </c>
      <c r="I822">
        <v>126155</v>
      </c>
      <c r="J822" s="68">
        <v>1660137.38860657</v>
      </c>
      <c r="K822" s="69"/>
      <c r="L822" s="70"/>
      <c r="M822" s="71"/>
      <c r="N822" s="72">
        <v>0.54</v>
      </c>
      <c r="O822" s="73">
        <v>0.50895000000000001</v>
      </c>
      <c r="Q822" s="72">
        <v>0</v>
      </c>
      <c r="R822" s="71">
        <v>0</v>
      </c>
      <c r="S822" s="62">
        <f t="shared" si="12"/>
        <v>0</v>
      </c>
      <c r="T822" s="74">
        <v>44623.853001273099</v>
      </c>
    </row>
    <row r="823" spans="1:20" x14ac:dyDescent="0.25">
      <c r="A823" s="67" t="s">
        <v>339</v>
      </c>
      <c r="B823" s="67" t="s">
        <v>239</v>
      </c>
      <c r="C823" s="67" t="s">
        <v>212</v>
      </c>
      <c r="D823" s="67" t="s">
        <v>114</v>
      </c>
      <c r="E823" s="67" t="s">
        <v>120</v>
      </c>
      <c r="F823" s="67" t="s">
        <v>55</v>
      </c>
      <c r="G823" s="67" t="s">
        <v>13</v>
      </c>
      <c r="H823" s="67" t="s">
        <v>344</v>
      </c>
      <c r="I823">
        <v>18481</v>
      </c>
      <c r="J823" s="68">
        <v>1660137.38860657</v>
      </c>
      <c r="K823" s="69">
        <v>12012763.768676201</v>
      </c>
      <c r="L823" s="70"/>
      <c r="M823" s="71">
        <v>0.13819778866670601</v>
      </c>
      <c r="N823" s="72">
        <v>7.26</v>
      </c>
      <c r="O823" s="73">
        <v>6.8243999999999998</v>
      </c>
      <c r="P823">
        <v>2554</v>
      </c>
      <c r="Q823" s="72">
        <v>17429.52</v>
      </c>
      <c r="R823" s="71">
        <v>-116.02</v>
      </c>
      <c r="S823" s="62">
        <f t="shared" si="12"/>
        <v>17313.5</v>
      </c>
      <c r="T823" s="74">
        <v>44623.853001273099</v>
      </c>
    </row>
    <row r="824" spans="1:20" x14ac:dyDescent="0.25">
      <c r="A824" s="67" t="s">
        <v>339</v>
      </c>
      <c r="B824" s="67" t="s">
        <v>239</v>
      </c>
      <c r="C824" s="67" t="s">
        <v>213</v>
      </c>
      <c r="D824" s="67" t="s">
        <v>134</v>
      </c>
      <c r="E824" s="67" t="s">
        <v>120</v>
      </c>
      <c r="F824" s="67" t="s">
        <v>55</v>
      </c>
      <c r="G824" s="67" t="s">
        <v>128</v>
      </c>
      <c r="H824" s="67" t="s">
        <v>344</v>
      </c>
      <c r="I824">
        <v>5118</v>
      </c>
      <c r="J824" s="68">
        <v>1660137.38860657</v>
      </c>
      <c r="K824" s="69"/>
      <c r="L824" s="70"/>
      <c r="M824" s="71"/>
      <c r="N824" s="72">
        <v>4.0199999999999996</v>
      </c>
      <c r="O824" s="73">
        <v>3.7787999999999999</v>
      </c>
      <c r="Q824" s="72">
        <v>0</v>
      </c>
      <c r="R824" s="71">
        <v>0</v>
      </c>
      <c r="S824" s="62">
        <f t="shared" si="12"/>
        <v>0</v>
      </c>
      <c r="T824" s="74">
        <v>44623.853001273099</v>
      </c>
    </row>
    <row r="825" spans="1:20" x14ac:dyDescent="0.25">
      <c r="A825" s="67" t="s">
        <v>339</v>
      </c>
      <c r="B825" s="67" t="s">
        <v>239</v>
      </c>
      <c r="C825" s="67" t="s">
        <v>214</v>
      </c>
      <c r="D825" s="67" t="s">
        <v>122</v>
      </c>
      <c r="E825" s="67" t="s">
        <v>120</v>
      </c>
      <c r="F825" s="67" t="s">
        <v>55</v>
      </c>
      <c r="G825" s="67" t="s">
        <v>128</v>
      </c>
      <c r="H825" s="67" t="s">
        <v>344</v>
      </c>
      <c r="I825">
        <v>30157</v>
      </c>
      <c r="J825" s="68">
        <v>1660137.38860657</v>
      </c>
      <c r="K825" s="69"/>
      <c r="L825" s="70"/>
      <c r="M825" s="71"/>
      <c r="N825" s="72">
        <v>5.89</v>
      </c>
      <c r="O825" s="73">
        <v>5.5366</v>
      </c>
      <c r="Q825" s="72">
        <v>0</v>
      </c>
      <c r="R825" s="71">
        <v>0</v>
      </c>
      <c r="S825" s="62">
        <f t="shared" si="12"/>
        <v>0</v>
      </c>
      <c r="T825" s="74">
        <v>44623.853001273099</v>
      </c>
    </row>
    <row r="826" spans="1:20" x14ac:dyDescent="0.25">
      <c r="A826" s="67" t="s">
        <v>339</v>
      </c>
      <c r="B826" s="67" t="s">
        <v>239</v>
      </c>
      <c r="C826" s="67" t="s">
        <v>215</v>
      </c>
      <c r="D826" s="67" t="s">
        <v>114</v>
      </c>
      <c r="E826" s="67" t="s">
        <v>125</v>
      </c>
      <c r="F826" s="67" t="s">
        <v>55</v>
      </c>
      <c r="G826" s="67" t="s">
        <v>13</v>
      </c>
      <c r="H826" s="67" t="s">
        <v>344</v>
      </c>
      <c r="I826">
        <v>7190</v>
      </c>
      <c r="J826" s="68">
        <v>1660137.38860657</v>
      </c>
      <c r="K826" s="69">
        <v>12012763.768676201</v>
      </c>
      <c r="L826" s="70"/>
      <c r="M826" s="71">
        <v>0.13819778866670601</v>
      </c>
      <c r="N826" s="72">
        <v>7.58</v>
      </c>
      <c r="O826" s="73">
        <v>7.1252000000000004</v>
      </c>
      <c r="P826">
        <v>993</v>
      </c>
      <c r="Q826" s="72">
        <v>7075.32</v>
      </c>
      <c r="R826" s="71">
        <v>78.38</v>
      </c>
      <c r="S826" s="62">
        <f t="shared" si="12"/>
        <v>7153.7</v>
      </c>
      <c r="T826" s="74">
        <v>44623.853001273099</v>
      </c>
    </row>
    <row r="827" spans="1:20" x14ac:dyDescent="0.25">
      <c r="A827" s="67" t="s">
        <v>339</v>
      </c>
      <c r="B827" s="67" t="s">
        <v>239</v>
      </c>
      <c r="C827" s="67" t="s">
        <v>216</v>
      </c>
      <c r="D827" s="67" t="s">
        <v>124</v>
      </c>
      <c r="E827" s="67" t="s">
        <v>125</v>
      </c>
      <c r="F827" s="67" t="s">
        <v>55</v>
      </c>
      <c r="G827" s="67" t="s">
        <v>13</v>
      </c>
      <c r="H827" s="67" t="s">
        <v>344</v>
      </c>
      <c r="I827">
        <v>21826</v>
      </c>
      <c r="J827" s="68">
        <v>1660137.38860657</v>
      </c>
      <c r="K827" s="69">
        <v>13369671.851975</v>
      </c>
      <c r="L827" s="70"/>
      <c r="M827" s="71">
        <v>0.124171887461945</v>
      </c>
      <c r="N827" s="72">
        <v>8.7899999999999991</v>
      </c>
      <c r="O827" s="73">
        <v>8.2626000000000008</v>
      </c>
      <c r="P827">
        <v>2710</v>
      </c>
      <c r="Q827" s="72">
        <v>22391.65</v>
      </c>
      <c r="R827" s="71">
        <v>173.51</v>
      </c>
      <c r="S827" s="62">
        <f t="shared" si="12"/>
        <v>22565.16</v>
      </c>
      <c r="T827" s="74">
        <v>44623.853001273099</v>
      </c>
    </row>
    <row r="828" spans="1:20" x14ac:dyDescent="0.25">
      <c r="A828" s="67" t="s">
        <v>339</v>
      </c>
      <c r="B828" s="67" t="s">
        <v>239</v>
      </c>
      <c r="C828" s="67" t="s">
        <v>217</v>
      </c>
      <c r="D828" s="67" t="s">
        <v>122</v>
      </c>
      <c r="E828" s="67" t="s">
        <v>125</v>
      </c>
      <c r="F828" s="67" t="s">
        <v>55</v>
      </c>
      <c r="G828" s="67" t="s">
        <v>128</v>
      </c>
      <c r="H828" s="67" t="s">
        <v>344</v>
      </c>
      <c r="I828">
        <v>10037</v>
      </c>
      <c r="J828" s="68">
        <v>1660137.38860657</v>
      </c>
      <c r="K828" s="69"/>
      <c r="L828" s="70"/>
      <c r="M828" s="71"/>
      <c r="N828" s="72">
        <v>7.82</v>
      </c>
      <c r="O828" s="73">
        <v>7.3507999999999996</v>
      </c>
      <c r="Q828" s="72">
        <v>0</v>
      </c>
      <c r="R828" s="71">
        <v>0</v>
      </c>
      <c r="S828" s="62">
        <f t="shared" si="12"/>
        <v>0</v>
      </c>
      <c r="T828" s="74">
        <v>44623.853001273099</v>
      </c>
    </row>
    <row r="829" spans="1:20" x14ac:dyDescent="0.25">
      <c r="A829" s="67" t="s">
        <v>340</v>
      </c>
      <c r="B829" s="67" t="s">
        <v>239</v>
      </c>
      <c r="C829" s="67" t="s">
        <v>336</v>
      </c>
      <c r="D829" s="67" t="s">
        <v>114</v>
      </c>
      <c r="E829" s="67" t="s">
        <v>115</v>
      </c>
      <c r="F829" s="67" t="s">
        <v>55</v>
      </c>
      <c r="G829" s="67" t="s">
        <v>13</v>
      </c>
      <c r="H829" s="67" t="s">
        <v>344</v>
      </c>
      <c r="I829">
        <v>110364</v>
      </c>
      <c r="J829" s="68">
        <v>589691.33696755301</v>
      </c>
      <c r="K829" s="69">
        <v>12012763.768676201</v>
      </c>
      <c r="L829" s="70"/>
      <c r="M829" s="71">
        <v>4.9088731646018E-2</v>
      </c>
      <c r="N829" s="72">
        <v>0.61</v>
      </c>
      <c r="O829" s="73">
        <v>0.57492500000000002</v>
      </c>
      <c r="P829">
        <v>5417</v>
      </c>
      <c r="Q829" s="72">
        <v>3114.37</v>
      </c>
      <c r="R829" s="71">
        <v>90.27</v>
      </c>
      <c r="S829" s="62">
        <f t="shared" si="12"/>
        <v>3204.64</v>
      </c>
      <c r="T829" s="74">
        <v>44623.853001273099</v>
      </c>
    </row>
    <row r="830" spans="1:20" x14ac:dyDescent="0.25">
      <c r="A830" s="67" t="s">
        <v>340</v>
      </c>
      <c r="B830" s="67" t="s">
        <v>239</v>
      </c>
      <c r="C830" s="67" t="s">
        <v>337</v>
      </c>
      <c r="D830" s="67" t="s">
        <v>209</v>
      </c>
      <c r="E830" s="67" t="s">
        <v>115</v>
      </c>
      <c r="F830" s="67" t="s">
        <v>55</v>
      </c>
      <c r="G830" s="67" t="s">
        <v>13</v>
      </c>
      <c r="H830" s="67" t="s">
        <v>344</v>
      </c>
      <c r="I830">
        <v>337681</v>
      </c>
      <c r="J830" s="68">
        <v>589691.33696755301</v>
      </c>
      <c r="K830" s="69">
        <v>14082686.2333414</v>
      </c>
      <c r="L830" s="70"/>
      <c r="M830" s="71">
        <v>4.1873498223047201E-2</v>
      </c>
      <c r="N830" s="72">
        <v>0.72</v>
      </c>
      <c r="O830" s="73">
        <v>0.67859999999999998</v>
      </c>
      <c r="P830">
        <v>14139</v>
      </c>
      <c r="Q830" s="72">
        <v>9594.73</v>
      </c>
      <c r="R830" s="71">
        <v>287.72000000000003</v>
      </c>
      <c r="S830" s="62">
        <f t="shared" si="12"/>
        <v>9882.4499999999989</v>
      </c>
      <c r="T830" s="74">
        <v>44623.853001273099</v>
      </c>
    </row>
    <row r="831" spans="1:20" x14ac:dyDescent="0.25">
      <c r="A831" s="67" t="s">
        <v>340</v>
      </c>
      <c r="B831" s="67" t="s">
        <v>239</v>
      </c>
      <c r="C831" s="67" t="s">
        <v>210</v>
      </c>
      <c r="D831" s="67" t="s">
        <v>134</v>
      </c>
      <c r="E831" s="67" t="s">
        <v>115</v>
      </c>
      <c r="F831" s="67" t="s">
        <v>55</v>
      </c>
      <c r="G831" s="67" t="s">
        <v>128</v>
      </c>
      <c r="H831" s="67" t="s">
        <v>344</v>
      </c>
      <c r="I831">
        <v>16228</v>
      </c>
      <c r="J831" s="68">
        <v>589691.33696755301</v>
      </c>
      <c r="K831" s="69"/>
      <c r="L831" s="70"/>
      <c r="M831" s="71"/>
      <c r="N831" s="72">
        <v>0.41</v>
      </c>
      <c r="O831" s="73">
        <v>0.38642500000000002</v>
      </c>
      <c r="Q831" s="72">
        <v>0</v>
      </c>
      <c r="R831" s="71">
        <v>0</v>
      </c>
      <c r="S831" s="62">
        <f t="shared" si="12"/>
        <v>0</v>
      </c>
      <c r="T831" s="74">
        <v>44623.853001273099</v>
      </c>
    </row>
    <row r="832" spans="1:20" x14ac:dyDescent="0.25">
      <c r="A832" s="67" t="s">
        <v>340</v>
      </c>
      <c r="B832" s="67" t="s">
        <v>239</v>
      </c>
      <c r="C832" s="67" t="s">
        <v>338</v>
      </c>
      <c r="D832" s="67" t="s">
        <v>124</v>
      </c>
      <c r="E832" s="67" t="s">
        <v>115</v>
      </c>
      <c r="F832" s="67" t="s">
        <v>55</v>
      </c>
      <c r="G832" s="67" t="s">
        <v>13</v>
      </c>
      <c r="H832" s="67" t="s">
        <v>344</v>
      </c>
      <c r="I832">
        <v>465012</v>
      </c>
      <c r="J832" s="68">
        <v>589691.33696755301</v>
      </c>
      <c r="K832" s="69">
        <v>13369671.851975</v>
      </c>
      <c r="L832" s="70"/>
      <c r="M832" s="71">
        <v>4.4106642518712498E-2</v>
      </c>
      <c r="N832" s="72">
        <v>0.66</v>
      </c>
      <c r="O832" s="73">
        <v>0.62204999999999999</v>
      </c>
      <c r="P832">
        <v>20510</v>
      </c>
      <c r="Q832" s="72">
        <v>12758.25</v>
      </c>
      <c r="R832" s="71">
        <v>261.24</v>
      </c>
      <c r="S832" s="62">
        <f t="shared" si="12"/>
        <v>13019.49</v>
      </c>
      <c r="T832" s="74">
        <v>44623.853001273099</v>
      </c>
    </row>
    <row r="833" spans="1:20" x14ac:dyDescent="0.25">
      <c r="A833" s="67" t="s">
        <v>340</v>
      </c>
      <c r="B833" s="67" t="s">
        <v>239</v>
      </c>
      <c r="C833" s="67" t="s">
        <v>211</v>
      </c>
      <c r="D833" s="67" t="s">
        <v>122</v>
      </c>
      <c r="E833" s="67" t="s">
        <v>115</v>
      </c>
      <c r="F833" s="67" t="s">
        <v>55</v>
      </c>
      <c r="G833" s="67" t="s">
        <v>128</v>
      </c>
      <c r="H833" s="67" t="s">
        <v>344</v>
      </c>
      <c r="I833">
        <v>126155</v>
      </c>
      <c r="J833" s="68">
        <v>589691.33696755301</v>
      </c>
      <c r="K833" s="69"/>
      <c r="L833" s="70"/>
      <c r="M833" s="71"/>
      <c r="N833" s="72">
        <v>0.54</v>
      </c>
      <c r="O833" s="73">
        <v>0.50895000000000001</v>
      </c>
      <c r="Q833" s="72">
        <v>0</v>
      </c>
      <c r="R833" s="71">
        <v>0</v>
      </c>
      <c r="S833" s="62">
        <f t="shared" si="12"/>
        <v>0</v>
      </c>
      <c r="T833" s="74">
        <v>44623.853001273099</v>
      </c>
    </row>
    <row r="834" spans="1:20" x14ac:dyDescent="0.25">
      <c r="A834" s="67" t="s">
        <v>340</v>
      </c>
      <c r="B834" s="67" t="s">
        <v>239</v>
      </c>
      <c r="C834" s="67" t="s">
        <v>212</v>
      </c>
      <c r="D834" s="67" t="s">
        <v>114</v>
      </c>
      <c r="E834" s="67" t="s">
        <v>120</v>
      </c>
      <c r="F834" s="67" t="s">
        <v>55</v>
      </c>
      <c r="G834" s="67" t="s">
        <v>13</v>
      </c>
      <c r="H834" s="67" t="s">
        <v>344</v>
      </c>
      <c r="I834">
        <v>18481</v>
      </c>
      <c r="J834" s="68">
        <v>589691.33696755301</v>
      </c>
      <c r="K834" s="69">
        <v>12012763.768676201</v>
      </c>
      <c r="L834" s="70"/>
      <c r="M834" s="71">
        <v>4.9088731646018E-2</v>
      </c>
      <c r="N834" s="72">
        <v>7.26</v>
      </c>
      <c r="O834" s="73">
        <v>6.8243999999999998</v>
      </c>
      <c r="P834">
        <v>907</v>
      </c>
      <c r="Q834" s="72">
        <v>6189.73</v>
      </c>
      <c r="R834" s="71">
        <v>-34.11</v>
      </c>
      <c r="S834" s="62">
        <f t="shared" si="12"/>
        <v>6155.62</v>
      </c>
      <c r="T834" s="74">
        <v>44623.853001273099</v>
      </c>
    </row>
    <row r="835" spans="1:20" x14ac:dyDescent="0.25">
      <c r="A835" s="67" t="s">
        <v>340</v>
      </c>
      <c r="B835" s="67" t="s">
        <v>239</v>
      </c>
      <c r="C835" s="67" t="s">
        <v>213</v>
      </c>
      <c r="D835" s="67" t="s">
        <v>134</v>
      </c>
      <c r="E835" s="67" t="s">
        <v>120</v>
      </c>
      <c r="F835" s="67" t="s">
        <v>55</v>
      </c>
      <c r="G835" s="67" t="s">
        <v>128</v>
      </c>
      <c r="H835" s="67" t="s">
        <v>344</v>
      </c>
      <c r="I835">
        <v>5118</v>
      </c>
      <c r="J835" s="68">
        <v>589691.33696755301</v>
      </c>
      <c r="K835" s="69"/>
      <c r="L835" s="70"/>
      <c r="M835" s="71"/>
      <c r="N835" s="72">
        <v>4.0199999999999996</v>
      </c>
      <c r="O835" s="73">
        <v>3.7787999999999999</v>
      </c>
      <c r="Q835" s="72">
        <v>0</v>
      </c>
      <c r="R835" s="71">
        <v>0</v>
      </c>
      <c r="S835" s="62">
        <f t="shared" ref="S835:S889" si="13">SUM(Q835:R835)</f>
        <v>0</v>
      </c>
      <c r="T835" s="74">
        <v>44623.853001273099</v>
      </c>
    </row>
    <row r="836" spans="1:20" x14ac:dyDescent="0.25">
      <c r="A836" s="67" t="s">
        <v>340</v>
      </c>
      <c r="B836" s="67" t="s">
        <v>239</v>
      </c>
      <c r="C836" s="67" t="s">
        <v>214</v>
      </c>
      <c r="D836" s="67" t="s">
        <v>122</v>
      </c>
      <c r="E836" s="67" t="s">
        <v>120</v>
      </c>
      <c r="F836" s="67" t="s">
        <v>55</v>
      </c>
      <c r="G836" s="67" t="s">
        <v>128</v>
      </c>
      <c r="H836" s="67" t="s">
        <v>344</v>
      </c>
      <c r="I836">
        <v>30157</v>
      </c>
      <c r="J836" s="68">
        <v>589691.33696755301</v>
      </c>
      <c r="K836" s="69"/>
      <c r="L836" s="70"/>
      <c r="M836" s="71"/>
      <c r="N836" s="72">
        <v>5.89</v>
      </c>
      <c r="O836" s="73">
        <v>5.5366</v>
      </c>
      <c r="Q836" s="72">
        <v>0</v>
      </c>
      <c r="R836" s="71">
        <v>0</v>
      </c>
      <c r="S836" s="62">
        <f t="shared" si="13"/>
        <v>0</v>
      </c>
      <c r="T836" s="74">
        <v>44623.853001273099</v>
      </c>
    </row>
    <row r="837" spans="1:20" x14ac:dyDescent="0.25">
      <c r="A837" s="67" t="s">
        <v>340</v>
      </c>
      <c r="B837" s="67" t="s">
        <v>239</v>
      </c>
      <c r="C837" s="67" t="s">
        <v>215</v>
      </c>
      <c r="D837" s="67" t="s">
        <v>114</v>
      </c>
      <c r="E837" s="67" t="s">
        <v>125</v>
      </c>
      <c r="F837" s="67" t="s">
        <v>55</v>
      </c>
      <c r="G837" s="67" t="s">
        <v>13</v>
      </c>
      <c r="H837" s="67" t="s">
        <v>344</v>
      </c>
      <c r="I837">
        <v>7190</v>
      </c>
      <c r="J837" s="68">
        <v>589691.33696755301</v>
      </c>
      <c r="K837" s="69">
        <v>12012763.768676201</v>
      </c>
      <c r="L837" s="70"/>
      <c r="M837" s="71">
        <v>4.9088731646018E-2</v>
      </c>
      <c r="N837" s="72">
        <v>7.58</v>
      </c>
      <c r="O837" s="73">
        <v>7.1252000000000004</v>
      </c>
      <c r="P837">
        <v>352</v>
      </c>
      <c r="Q837" s="72">
        <v>2508.0700000000002</v>
      </c>
      <c r="R837" s="71">
        <v>28.5</v>
      </c>
      <c r="S837" s="62">
        <f t="shared" si="13"/>
        <v>2536.5700000000002</v>
      </c>
      <c r="T837" s="74">
        <v>44623.853001273099</v>
      </c>
    </row>
    <row r="838" spans="1:20" x14ac:dyDescent="0.25">
      <c r="A838" s="67" t="s">
        <v>340</v>
      </c>
      <c r="B838" s="67" t="s">
        <v>239</v>
      </c>
      <c r="C838" s="67" t="s">
        <v>216</v>
      </c>
      <c r="D838" s="67" t="s">
        <v>124</v>
      </c>
      <c r="E838" s="67" t="s">
        <v>125</v>
      </c>
      <c r="F838" s="67" t="s">
        <v>55</v>
      </c>
      <c r="G838" s="67" t="s">
        <v>13</v>
      </c>
      <c r="H838" s="67" t="s">
        <v>344</v>
      </c>
      <c r="I838">
        <v>21826</v>
      </c>
      <c r="J838" s="68">
        <v>589691.33696755301</v>
      </c>
      <c r="K838" s="69">
        <v>13369671.851975</v>
      </c>
      <c r="L838" s="70"/>
      <c r="M838" s="71">
        <v>4.4106642518712498E-2</v>
      </c>
      <c r="N838" s="72">
        <v>8.7899999999999991</v>
      </c>
      <c r="O838" s="73">
        <v>8.2626000000000008</v>
      </c>
      <c r="P838">
        <v>962</v>
      </c>
      <c r="Q838" s="72">
        <v>7948.62</v>
      </c>
      <c r="R838" s="71">
        <v>66.08</v>
      </c>
      <c r="S838" s="62">
        <f t="shared" si="13"/>
        <v>8014.7</v>
      </c>
      <c r="T838" s="74">
        <v>44623.853001273099</v>
      </c>
    </row>
    <row r="839" spans="1:20" x14ac:dyDescent="0.25">
      <c r="A839" s="67" t="s">
        <v>340</v>
      </c>
      <c r="B839" s="67" t="s">
        <v>239</v>
      </c>
      <c r="C839" s="67" t="s">
        <v>217</v>
      </c>
      <c r="D839" s="67" t="s">
        <v>122</v>
      </c>
      <c r="E839" s="67" t="s">
        <v>125</v>
      </c>
      <c r="F839" s="67" t="s">
        <v>55</v>
      </c>
      <c r="G839" s="67" t="s">
        <v>128</v>
      </c>
      <c r="H839" s="67" t="s">
        <v>344</v>
      </c>
      <c r="I839">
        <v>10037</v>
      </c>
      <c r="J839" s="68">
        <v>589691.33696755301</v>
      </c>
      <c r="K839" s="69"/>
      <c r="L839" s="70"/>
      <c r="M839" s="71"/>
      <c r="N839" s="72">
        <v>7.82</v>
      </c>
      <c r="O839" s="73">
        <v>7.3507999999999996</v>
      </c>
      <c r="Q839" s="72">
        <v>0</v>
      </c>
      <c r="R839" s="71">
        <v>0</v>
      </c>
      <c r="S839" s="62">
        <f t="shared" si="13"/>
        <v>0</v>
      </c>
      <c r="T839" s="74">
        <v>44623.853001273099</v>
      </c>
    </row>
    <row r="840" spans="1:20" x14ac:dyDescent="0.25">
      <c r="A840" s="67" t="s">
        <v>341</v>
      </c>
      <c r="B840" s="67" t="s">
        <v>239</v>
      </c>
      <c r="C840" s="67" t="s">
        <v>336</v>
      </c>
      <c r="D840" s="67" t="s">
        <v>114</v>
      </c>
      <c r="E840" s="67" t="s">
        <v>115</v>
      </c>
      <c r="F840" s="67" t="s">
        <v>55</v>
      </c>
      <c r="G840" s="67" t="s">
        <v>13</v>
      </c>
      <c r="H840" s="67" t="s">
        <v>344</v>
      </c>
      <c r="I840">
        <v>110364</v>
      </c>
      <c r="J840" s="68">
        <v>408619.97849400999</v>
      </c>
      <c r="K840" s="69">
        <v>12012763.768676201</v>
      </c>
      <c r="L840" s="70"/>
      <c r="M840" s="71">
        <v>3.40154843933171E-2</v>
      </c>
      <c r="N840" s="72">
        <v>0.61</v>
      </c>
      <c r="O840" s="73">
        <v>0.57492500000000002</v>
      </c>
      <c r="P840">
        <v>3754</v>
      </c>
      <c r="Q840" s="72">
        <v>2158.27</v>
      </c>
      <c r="R840" s="71">
        <v>62.65</v>
      </c>
      <c r="S840" s="62">
        <f t="shared" si="13"/>
        <v>2220.92</v>
      </c>
      <c r="T840" s="74">
        <v>44623.853001273099</v>
      </c>
    </row>
    <row r="841" spans="1:20" x14ac:dyDescent="0.25">
      <c r="A841" s="67" t="s">
        <v>341</v>
      </c>
      <c r="B841" s="67" t="s">
        <v>239</v>
      </c>
      <c r="C841" s="67" t="s">
        <v>337</v>
      </c>
      <c r="D841" s="67" t="s">
        <v>209</v>
      </c>
      <c r="E841" s="67" t="s">
        <v>115</v>
      </c>
      <c r="F841" s="67" t="s">
        <v>55</v>
      </c>
      <c r="G841" s="67" t="s">
        <v>13</v>
      </c>
      <c r="H841" s="67" t="s">
        <v>344</v>
      </c>
      <c r="I841">
        <v>337681</v>
      </c>
      <c r="J841" s="68">
        <v>408619.97849400999</v>
      </c>
      <c r="K841" s="69">
        <v>14082686.2333414</v>
      </c>
      <c r="L841" s="70"/>
      <c r="M841" s="71">
        <v>2.90157695572726E-2</v>
      </c>
      <c r="N841" s="72">
        <v>0.72</v>
      </c>
      <c r="O841" s="73">
        <v>0.67859999999999998</v>
      </c>
      <c r="P841">
        <v>9798</v>
      </c>
      <c r="Q841" s="72">
        <v>6648.92</v>
      </c>
      <c r="R841" s="71">
        <v>199.51</v>
      </c>
      <c r="S841" s="62">
        <f t="shared" si="13"/>
        <v>6848.43</v>
      </c>
      <c r="T841" s="74">
        <v>44623.853001273099</v>
      </c>
    </row>
    <row r="842" spans="1:20" x14ac:dyDescent="0.25">
      <c r="A842" s="67" t="s">
        <v>341</v>
      </c>
      <c r="B842" s="67" t="s">
        <v>239</v>
      </c>
      <c r="C842" s="67" t="s">
        <v>210</v>
      </c>
      <c r="D842" s="67" t="s">
        <v>134</v>
      </c>
      <c r="E842" s="67" t="s">
        <v>115</v>
      </c>
      <c r="F842" s="67" t="s">
        <v>55</v>
      </c>
      <c r="G842" s="67" t="s">
        <v>13</v>
      </c>
      <c r="H842" s="67" t="s">
        <v>344</v>
      </c>
      <c r="I842">
        <v>16228</v>
      </c>
      <c r="J842" s="68">
        <v>408619.97849400999</v>
      </c>
      <c r="K842" s="69">
        <v>9005444.3286149595</v>
      </c>
      <c r="L842" s="70"/>
      <c r="M842" s="71">
        <v>4.5374771480804398E-2</v>
      </c>
      <c r="N842" s="72">
        <v>0.41</v>
      </c>
      <c r="O842" s="73">
        <v>0.38642500000000002</v>
      </c>
      <c r="P842">
        <v>736</v>
      </c>
      <c r="Q842" s="72">
        <v>284.41000000000003</v>
      </c>
      <c r="R842" s="71">
        <v>11.98</v>
      </c>
      <c r="S842" s="62">
        <f t="shared" si="13"/>
        <v>296.39000000000004</v>
      </c>
      <c r="T842" s="74">
        <v>44623.853001273099</v>
      </c>
    </row>
    <row r="843" spans="1:20" x14ac:dyDescent="0.25">
      <c r="A843" s="67" t="s">
        <v>341</v>
      </c>
      <c r="B843" s="67" t="s">
        <v>239</v>
      </c>
      <c r="C843" s="67" t="s">
        <v>338</v>
      </c>
      <c r="D843" s="67" t="s">
        <v>124</v>
      </c>
      <c r="E843" s="67" t="s">
        <v>115</v>
      </c>
      <c r="F843" s="67" t="s">
        <v>55</v>
      </c>
      <c r="G843" s="67" t="s">
        <v>128</v>
      </c>
      <c r="H843" s="67" t="s">
        <v>344</v>
      </c>
      <c r="I843">
        <v>465012</v>
      </c>
      <c r="J843" s="68">
        <v>408619.97849400999</v>
      </c>
      <c r="K843" s="69"/>
      <c r="L843" s="70"/>
      <c r="M843" s="71"/>
      <c r="N843" s="72">
        <v>0.66</v>
      </c>
      <c r="O843" s="73">
        <v>0.62204999999999999</v>
      </c>
      <c r="Q843" s="72">
        <v>0</v>
      </c>
      <c r="R843" s="71">
        <v>0</v>
      </c>
      <c r="S843" s="62">
        <f t="shared" si="13"/>
        <v>0</v>
      </c>
      <c r="T843" s="74">
        <v>44623.853001273099</v>
      </c>
    </row>
    <row r="844" spans="1:20" x14ac:dyDescent="0.25">
      <c r="A844" s="67" t="s">
        <v>341</v>
      </c>
      <c r="B844" s="67" t="s">
        <v>239</v>
      </c>
      <c r="C844" s="67" t="s">
        <v>211</v>
      </c>
      <c r="D844" s="67" t="s">
        <v>122</v>
      </c>
      <c r="E844" s="67" t="s">
        <v>115</v>
      </c>
      <c r="F844" s="67" t="s">
        <v>55</v>
      </c>
      <c r="G844" s="67" t="s">
        <v>13</v>
      </c>
      <c r="H844" s="67" t="s">
        <v>344</v>
      </c>
      <c r="I844">
        <v>126155</v>
      </c>
      <c r="J844" s="68">
        <v>408619.97849400999</v>
      </c>
      <c r="K844" s="69">
        <v>11399491.870128101</v>
      </c>
      <c r="L844" s="70"/>
      <c r="M844" s="71">
        <v>3.58454554947997E-2</v>
      </c>
      <c r="N844" s="72">
        <v>0.54</v>
      </c>
      <c r="O844" s="73">
        <v>0.50895000000000001</v>
      </c>
      <c r="P844">
        <v>4522</v>
      </c>
      <c r="Q844" s="72">
        <v>2301.4699999999998</v>
      </c>
      <c r="R844" s="71">
        <v>90.07</v>
      </c>
      <c r="S844" s="62">
        <f t="shared" si="13"/>
        <v>2391.54</v>
      </c>
      <c r="T844" s="74">
        <v>44623.853001273099</v>
      </c>
    </row>
    <row r="845" spans="1:20" x14ac:dyDescent="0.25">
      <c r="A845" s="67" t="s">
        <v>341</v>
      </c>
      <c r="B845" s="67" t="s">
        <v>239</v>
      </c>
      <c r="C845" s="67" t="s">
        <v>212</v>
      </c>
      <c r="D845" s="67" t="s">
        <v>114</v>
      </c>
      <c r="E845" s="67" t="s">
        <v>120</v>
      </c>
      <c r="F845" s="67" t="s">
        <v>55</v>
      </c>
      <c r="G845" s="67" t="s">
        <v>13</v>
      </c>
      <c r="H845" s="67" t="s">
        <v>344</v>
      </c>
      <c r="I845">
        <v>18481</v>
      </c>
      <c r="J845" s="68">
        <v>408619.97849400999</v>
      </c>
      <c r="K845" s="69">
        <v>12012763.768676201</v>
      </c>
      <c r="L845" s="70"/>
      <c r="M845" s="71">
        <v>3.40154843933171E-2</v>
      </c>
      <c r="N845" s="72">
        <v>7.26</v>
      </c>
      <c r="O845" s="73">
        <v>6.8243999999999998</v>
      </c>
      <c r="P845">
        <v>628</v>
      </c>
      <c r="Q845" s="72">
        <v>4285.72</v>
      </c>
      <c r="R845" s="71">
        <v>-34.119999999999997</v>
      </c>
      <c r="S845" s="62">
        <f t="shared" si="13"/>
        <v>4251.6000000000004</v>
      </c>
      <c r="T845" s="74">
        <v>44623.853001273099</v>
      </c>
    </row>
    <row r="846" spans="1:20" x14ac:dyDescent="0.25">
      <c r="A846" s="67" t="s">
        <v>341</v>
      </c>
      <c r="B846" s="67" t="s">
        <v>239</v>
      </c>
      <c r="C846" s="67" t="s">
        <v>213</v>
      </c>
      <c r="D846" s="67" t="s">
        <v>134</v>
      </c>
      <c r="E846" s="67" t="s">
        <v>120</v>
      </c>
      <c r="F846" s="67" t="s">
        <v>55</v>
      </c>
      <c r="G846" s="67" t="s">
        <v>13</v>
      </c>
      <c r="H846" s="67" t="s">
        <v>344</v>
      </c>
      <c r="I846">
        <v>5118</v>
      </c>
      <c r="J846" s="68">
        <v>408619.97849400999</v>
      </c>
      <c r="K846" s="69">
        <v>9005444.3286149595</v>
      </c>
      <c r="L846" s="70"/>
      <c r="M846" s="71">
        <v>4.5374771480804398E-2</v>
      </c>
      <c r="N846" s="72">
        <v>4.0199999999999996</v>
      </c>
      <c r="O846" s="73">
        <v>3.7787999999999999</v>
      </c>
      <c r="P846">
        <v>232</v>
      </c>
      <c r="Q846" s="72">
        <v>876.68</v>
      </c>
      <c r="R846" s="71">
        <v>-18.88</v>
      </c>
      <c r="S846" s="62">
        <f t="shared" si="13"/>
        <v>857.8</v>
      </c>
      <c r="T846" s="74">
        <v>44623.853001273099</v>
      </c>
    </row>
    <row r="847" spans="1:20" x14ac:dyDescent="0.25">
      <c r="A847" s="67" t="s">
        <v>341</v>
      </c>
      <c r="B847" s="67" t="s">
        <v>239</v>
      </c>
      <c r="C847" s="67" t="s">
        <v>214</v>
      </c>
      <c r="D847" s="67" t="s">
        <v>122</v>
      </c>
      <c r="E847" s="67" t="s">
        <v>120</v>
      </c>
      <c r="F847" s="67" t="s">
        <v>55</v>
      </c>
      <c r="G847" s="67" t="s">
        <v>13</v>
      </c>
      <c r="H847" s="67" t="s">
        <v>344</v>
      </c>
      <c r="I847">
        <v>30157</v>
      </c>
      <c r="J847" s="68">
        <v>408619.97849400999</v>
      </c>
      <c r="K847" s="69">
        <v>11399491.870128101</v>
      </c>
      <c r="L847" s="70"/>
      <c r="M847" s="71">
        <v>3.58454554947997E-2</v>
      </c>
      <c r="N847" s="72">
        <v>5.89</v>
      </c>
      <c r="O847" s="73">
        <v>5.5366</v>
      </c>
      <c r="P847">
        <v>1080</v>
      </c>
      <c r="Q847" s="72">
        <v>5979.53</v>
      </c>
      <c r="R847" s="71">
        <v>-33.21</v>
      </c>
      <c r="S847" s="62">
        <f t="shared" si="13"/>
        <v>5946.32</v>
      </c>
      <c r="T847" s="74">
        <v>44623.853001273099</v>
      </c>
    </row>
    <row r="848" spans="1:20" x14ac:dyDescent="0.25">
      <c r="A848" s="67" t="s">
        <v>341</v>
      </c>
      <c r="B848" s="67" t="s">
        <v>239</v>
      </c>
      <c r="C848" s="67" t="s">
        <v>215</v>
      </c>
      <c r="D848" s="67" t="s">
        <v>114</v>
      </c>
      <c r="E848" s="67" t="s">
        <v>125</v>
      </c>
      <c r="F848" s="67" t="s">
        <v>55</v>
      </c>
      <c r="G848" s="67" t="s">
        <v>13</v>
      </c>
      <c r="H848" s="67" t="s">
        <v>344</v>
      </c>
      <c r="I848">
        <v>7190</v>
      </c>
      <c r="J848" s="68">
        <v>408619.97849400999</v>
      </c>
      <c r="K848" s="69">
        <v>12012763.768676201</v>
      </c>
      <c r="L848" s="70"/>
      <c r="M848" s="71">
        <v>3.40154843933171E-2</v>
      </c>
      <c r="N848" s="72">
        <v>7.58</v>
      </c>
      <c r="O848" s="73">
        <v>7.1252000000000004</v>
      </c>
      <c r="P848">
        <v>244</v>
      </c>
      <c r="Q848" s="72">
        <v>1738.55</v>
      </c>
      <c r="R848" s="71">
        <v>21.38</v>
      </c>
      <c r="S848" s="62">
        <f t="shared" si="13"/>
        <v>1759.93</v>
      </c>
      <c r="T848" s="74">
        <v>44623.853001273099</v>
      </c>
    </row>
    <row r="849" spans="1:20" x14ac:dyDescent="0.25">
      <c r="A849" s="67" t="s">
        <v>341</v>
      </c>
      <c r="B849" s="67" t="s">
        <v>239</v>
      </c>
      <c r="C849" s="67" t="s">
        <v>216</v>
      </c>
      <c r="D849" s="67" t="s">
        <v>124</v>
      </c>
      <c r="E849" s="67" t="s">
        <v>125</v>
      </c>
      <c r="F849" s="67" t="s">
        <v>55</v>
      </c>
      <c r="G849" s="67" t="s">
        <v>128</v>
      </c>
      <c r="H849" s="67" t="s">
        <v>344</v>
      </c>
      <c r="I849">
        <v>21826</v>
      </c>
      <c r="J849" s="68">
        <v>408619.97849400999</v>
      </c>
      <c r="K849" s="69"/>
      <c r="L849" s="70"/>
      <c r="M849" s="71"/>
      <c r="N849" s="72">
        <v>8.7899999999999991</v>
      </c>
      <c r="O849" s="73">
        <v>8.2626000000000008</v>
      </c>
      <c r="Q849" s="72">
        <v>0</v>
      </c>
      <c r="R849" s="71">
        <v>0</v>
      </c>
      <c r="S849" s="62">
        <f t="shared" si="13"/>
        <v>0</v>
      </c>
      <c r="T849" s="74">
        <v>44623.853001273099</v>
      </c>
    </row>
    <row r="850" spans="1:20" x14ac:dyDescent="0.25">
      <c r="A850" s="67" t="s">
        <v>341</v>
      </c>
      <c r="B850" s="67" t="s">
        <v>239</v>
      </c>
      <c r="C850" s="67" t="s">
        <v>217</v>
      </c>
      <c r="D850" s="67" t="s">
        <v>122</v>
      </c>
      <c r="E850" s="67" t="s">
        <v>125</v>
      </c>
      <c r="F850" s="67" t="s">
        <v>55</v>
      </c>
      <c r="G850" s="67" t="s">
        <v>13</v>
      </c>
      <c r="H850" s="67" t="s">
        <v>344</v>
      </c>
      <c r="I850">
        <v>10037</v>
      </c>
      <c r="J850" s="68">
        <v>408619.97849400999</v>
      </c>
      <c r="K850" s="69">
        <v>11399491.870128101</v>
      </c>
      <c r="L850" s="70"/>
      <c r="M850" s="71">
        <v>3.58454554947997E-2</v>
      </c>
      <c r="N850" s="72">
        <v>7.82</v>
      </c>
      <c r="O850" s="73">
        <v>7.3507999999999996</v>
      </c>
      <c r="P850">
        <v>359</v>
      </c>
      <c r="Q850" s="72">
        <v>2638.94</v>
      </c>
      <c r="R850" s="71">
        <v>14.7</v>
      </c>
      <c r="S850" s="62">
        <f t="shared" si="13"/>
        <v>2653.64</v>
      </c>
      <c r="T850" s="74">
        <v>44623.853001273099</v>
      </c>
    </row>
    <row r="851" spans="1:20" x14ac:dyDescent="0.25">
      <c r="A851" s="67" t="s">
        <v>342</v>
      </c>
      <c r="B851" s="67" t="s">
        <v>240</v>
      </c>
      <c r="C851" s="67" t="s">
        <v>184</v>
      </c>
      <c r="D851" s="67" t="s">
        <v>185</v>
      </c>
      <c r="E851" s="67" t="s">
        <v>115</v>
      </c>
      <c r="F851" s="67" t="s">
        <v>22</v>
      </c>
      <c r="G851" s="67" t="s">
        <v>13</v>
      </c>
      <c r="H851" s="67" t="s">
        <v>344</v>
      </c>
      <c r="I851">
        <v>140092</v>
      </c>
      <c r="J851" s="68">
        <v>15141228.027254499</v>
      </c>
      <c r="K851" s="69">
        <v>15726385.615002999</v>
      </c>
      <c r="L851" s="70"/>
      <c r="M851" s="71">
        <v>0.96279134938734501</v>
      </c>
      <c r="N851" s="72">
        <v>1.87</v>
      </c>
      <c r="O851" s="73">
        <v>1.762475</v>
      </c>
      <c r="P851">
        <v>134879</v>
      </c>
      <c r="Q851" s="72">
        <v>237720.87</v>
      </c>
      <c r="R851" s="71">
        <v>7594.51</v>
      </c>
      <c r="S851" s="62">
        <f t="shared" si="13"/>
        <v>245315.38</v>
      </c>
      <c r="T851" s="74">
        <v>44623.853001273099</v>
      </c>
    </row>
    <row r="852" spans="1:20" x14ac:dyDescent="0.25">
      <c r="A852" s="67" t="s">
        <v>342</v>
      </c>
      <c r="B852" s="67" t="s">
        <v>240</v>
      </c>
      <c r="C852" s="67" t="s">
        <v>186</v>
      </c>
      <c r="D852" s="67" t="s">
        <v>134</v>
      </c>
      <c r="E852" s="67" t="s">
        <v>115</v>
      </c>
      <c r="F852" s="67" t="s">
        <v>22</v>
      </c>
      <c r="G852" s="67" t="s">
        <v>13</v>
      </c>
      <c r="H852" s="67" t="s">
        <v>344</v>
      </c>
      <c r="I852">
        <v>55618</v>
      </c>
      <c r="J852" s="68">
        <v>15141228.027254499</v>
      </c>
      <c r="K852" s="69">
        <v>19854123.660944201</v>
      </c>
      <c r="L852" s="70"/>
      <c r="M852" s="71">
        <v>0.76262384005592698</v>
      </c>
      <c r="N852" s="72">
        <v>2.46</v>
      </c>
      <c r="O852" s="73">
        <v>2.3185500000000001</v>
      </c>
      <c r="P852">
        <v>42415</v>
      </c>
      <c r="Q852" s="72">
        <v>98341.3</v>
      </c>
      <c r="R852" s="71">
        <v>2522.58</v>
      </c>
      <c r="S852" s="62">
        <f t="shared" si="13"/>
        <v>100863.88</v>
      </c>
      <c r="T852" s="74">
        <v>44623.853001273099</v>
      </c>
    </row>
    <row r="853" spans="1:20" x14ac:dyDescent="0.25">
      <c r="A853" s="67" t="s">
        <v>342</v>
      </c>
      <c r="B853" s="67" t="s">
        <v>240</v>
      </c>
      <c r="C853" s="67" t="s">
        <v>187</v>
      </c>
      <c r="D853" s="67" t="s">
        <v>117</v>
      </c>
      <c r="E853" s="67" t="s">
        <v>115</v>
      </c>
      <c r="F853" s="67" t="s">
        <v>22</v>
      </c>
      <c r="G853" s="67" t="s">
        <v>13</v>
      </c>
      <c r="H853" s="67" t="s">
        <v>344</v>
      </c>
      <c r="I853">
        <v>191229</v>
      </c>
      <c r="J853" s="68">
        <v>15141228.027254499</v>
      </c>
      <c r="K853" s="69">
        <v>19854123.660944201</v>
      </c>
      <c r="L853" s="70"/>
      <c r="M853" s="71">
        <v>0.76262384005592698</v>
      </c>
      <c r="N853" s="72">
        <v>2.46</v>
      </c>
      <c r="O853" s="73">
        <v>2.3185500000000001</v>
      </c>
      <c r="P853">
        <v>145835</v>
      </c>
      <c r="Q853" s="72">
        <v>338125.74</v>
      </c>
      <c r="R853" s="71">
        <v>9322.89</v>
      </c>
      <c r="S853" s="62">
        <f t="shared" si="13"/>
        <v>347448.63</v>
      </c>
      <c r="T853" s="74">
        <v>44623.853001273099</v>
      </c>
    </row>
    <row r="854" spans="1:20" x14ac:dyDescent="0.25">
      <c r="A854" s="67" t="s">
        <v>342</v>
      </c>
      <c r="B854" s="67" t="s">
        <v>240</v>
      </c>
      <c r="C854" s="67" t="s">
        <v>188</v>
      </c>
      <c r="D854" s="67" t="s">
        <v>122</v>
      </c>
      <c r="E854" s="67" t="s">
        <v>115</v>
      </c>
      <c r="F854" s="67" t="s">
        <v>22</v>
      </c>
      <c r="G854" s="67" t="s">
        <v>128</v>
      </c>
      <c r="H854" s="67" t="s">
        <v>344</v>
      </c>
      <c r="I854">
        <v>68927</v>
      </c>
      <c r="J854" s="68">
        <v>15141228.027254499</v>
      </c>
      <c r="K854" s="69"/>
      <c r="L854" s="70"/>
      <c r="M854" s="71"/>
      <c r="N854" s="72">
        <v>0.65</v>
      </c>
      <c r="O854" s="73">
        <v>0.61262499999999998</v>
      </c>
      <c r="Q854" s="72">
        <v>0</v>
      </c>
      <c r="R854" s="71">
        <v>0</v>
      </c>
      <c r="S854" s="62">
        <f t="shared" si="13"/>
        <v>0</v>
      </c>
      <c r="T854" s="74">
        <v>44623.853001273099</v>
      </c>
    </row>
    <row r="855" spans="1:20" x14ac:dyDescent="0.25">
      <c r="A855" s="67" t="s">
        <v>342</v>
      </c>
      <c r="B855" s="67" t="s">
        <v>240</v>
      </c>
      <c r="C855" s="67" t="s">
        <v>189</v>
      </c>
      <c r="D855" s="67" t="s">
        <v>119</v>
      </c>
      <c r="E855" s="67" t="s">
        <v>120</v>
      </c>
      <c r="F855" s="67" t="s">
        <v>22</v>
      </c>
      <c r="G855" s="67" t="s">
        <v>13</v>
      </c>
      <c r="H855" s="67" t="s">
        <v>344</v>
      </c>
      <c r="I855">
        <v>0</v>
      </c>
      <c r="J855" s="68">
        <v>15141228.027254499</v>
      </c>
      <c r="K855" s="69">
        <v>19854123.660944201</v>
      </c>
      <c r="L855" s="70"/>
      <c r="M855" s="71">
        <v>0.76262384005592698</v>
      </c>
      <c r="N855" s="72">
        <v>16.350000000000001</v>
      </c>
      <c r="O855" s="73">
        <v>15.369</v>
      </c>
      <c r="P855">
        <v>0</v>
      </c>
      <c r="Q855" s="72">
        <v>0</v>
      </c>
      <c r="R855" s="71">
        <v>-399.6</v>
      </c>
      <c r="S855" s="62">
        <f t="shared" si="13"/>
        <v>-399.6</v>
      </c>
      <c r="T855" s="74">
        <v>44623.853001273099</v>
      </c>
    </row>
    <row r="856" spans="1:20" x14ac:dyDescent="0.25">
      <c r="A856" s="67" t="s">
        <v>342</v>
      </c>
      <c r="B856" s="67" t="s">
        <v>240</v>
      </c>
      <c r="C856" s="67" t="s">
        <v>190</v>
      </c>
      <c r="D856" s="67" t="s">
        <v>134</v>
      </c>
      <c r="E856" s="67" t="s">
        <v>120</v>
      </c>
      <c r="F856" s="67" t="s">
        <v>22</v>
      </c>
      <c r="G856" s="67" t="s">
        <v>13</v>
      </c>
      <c r="H856" s="67" t="s">
        <v>344</v>
      </c>
      <c r="I856">
        <v>7910</v>
      </c>
      <c r="J856" s="68">
        <v>15141228.027254499</v>
      </c>
      <c r="K856" s="69">
        <v>19854123.660944201</v>
      </c>
      <c r="L856" s="70"/>
      <c r="M856" s="71">
        <v>0.76262384005592698</v>
      </c>
      <c r="N856" s="72">
        <v>16.350000000000001</v>
      </c>
      <c r="O856" s="73">
        <v>15.369</v>
      </c>
      <c r="P856">
        <v>6032</v>
      </c>
      <c r="Q856" s="72">
        <v>92705.81</v>
      </c>
      <c r="R856" s="71">
        <v>-184.44</v>
      </c>
      <c r="S856" s="62">
        <f t="shared" si="13"/>
        <v>92521.37</v>
      </c>
      <c r="T856" s="74">
        <v>44623.853001273099</v>
      </c>
    </row>
    <row r="857" spans="1:20" x14ac:dyDescent="0.25">
      <c r="A857" s="67" t="s">
        <v>342</v>
      </c>
      <c r="B857" s="67" t="s">
        <v>240</v>
      </c>
      <c r="C857" s="67" t="s">
        <v>191</v>
      </c>
      <c r="D857" s="67" t="s">
        <v>117</v>
      </c>
      <c r="E857" s="67" t="s">
        <v>120</v>
      </c>
      <c r="F857" s="67" t="s">
        <v>22</v>
      </c>
      <c r="G857" s="67" t="s">
        <v>13</v>
      </c>
      <c r="H857" s="67" t="s">
        <v>344</v>
      </c>
      <c r="I857">
        <v>11317</v>
      </c>
      <c r="J857" s="68">
        <v>15141228.027254499</v>
      </c>
      <c r="K857" s="69">
        <v>19854123.660944201</v>
      </c>
      <c r="L857" s="70"/>
      <c r="M857" s="71">
        <v>0.76262384005592698</v>
      </c>
      <c r="N857" s="72">
        <v>16.350000000000001</v>
      </c>
      <c r="O857" s="73">
        <v>15.369</v>
      </c>
      <c r="P857">
        <v>8630</v>
      </c>
      <c r="Q857" s="72">
        <v>132634.47</v>
      </c>
      <c r="R857" s="71">
        <v>768.45</v>
      </c>
      <c r="S857" s="62">
        <f t="shared" si="13"/>
        <v>133402.92000000001</v>
      </c>
      <c r="T857" s="74">
        <v>44623.853001273099</v>
      </c>
    </row>
    <row r="858" spans="1:20" x14ac:dyDescent="0.25">
      <c r="A858" s="67" t="s">
        <v>342</v>
      </c>
      <c r="B858" s="67" t="s">
        <v>240</v>
      </c>
      <c r="C858" s="67" t="s">
        <v>192</v>
      </c>
      <c r="D858" s="67" t="s">
        <v>185</v>
      </c>
      <c r="E858" s="67" t="s">
        <v>125</v>
      </c>
      <c r="F858" s="67" t="s">
        <v>22</v>
      </c>
      <c r="G858" s="67" t="s">
        <v>13</v>
      </c>
      <c r="H858" s="67" t="s">
        <v>344</v>
      </c>
      <c r="I858">
        <v>6589</v>
      </c>
      <c r="J858" s="68">
        <v>15141228.027254499</v>
      </c>
      <c r="K858" s="69">
        <v>15726385.615002999</v>
      </c>
      <c r="L858" s="70"/>
      <c r="M858" s="71">
        <v>0.96279134938734501</v>
      </c>
      <c r="N858" s="72">
        <v>27.43</v>
      </c>
      <c r="O858" s="73">
        <v>25.784199999999998</v>
      </c>
      <c r="P858">
        <v>6343</v>
      </c>
      <c r="Q858" s="72">
        <v>163549.18</v>
      </c>
      <c r="R858" s="71">
        <v>1830.7</v>
      </c>
      <c r="S858" s="62">
        <f t="shared" si="13"/>
        <v>165379.88</v>
      </c>
      <c r="T858" s="74">
        <v>44623.853001273099</v>
      </c>
    </row>
    <row r="859" spans="1:20" x14ac:dyDescent="0.25">
      <c r="A859" s="67" t="s">
        <v>342</v>
      </c>
      <c r="B859" s="67" t="s">
        <v>240</v>
      </c>
      <c r="C859" s="67" t="s">
        <v>193</v>
      </c>
      <c r="D859" s="67" t="s">
        <v>117</v>
      </c>
      <c r="E859" s="67" t="s">
        <v>125</v>
      </c>
      <c r="F859" s="67" t="s">
        <v>22</v>
      </c>
      <c r="G859" s="67" t="s">
        <v>13</v>
      </c>
      <c r="H859" s="67" t="s">
        <v>344</v>
      </c>
      <c r="I859">
        <v>9392</v>
      </c>
      <c r="J859" s="68">
        <v>15141228.027254499</v>
      </c>
      <c r="K859" s="69">
        <v>19854123.660944201</v>
      </c>
      <c r="L859" s="70"/>
      <c r="M859" s="71">
        <v>0.76262384005592698</v>
      </c>
      <c r="N859" s="72">
        <v>36.21</v>
      </c>
      <c r="O859" s="73">
        <v>34.037399999999998</v>
      </c>
      <c r="P859">
        <v>7162</v>
      </c>
      <c r="Q859" s="72">
        <v>243775.86</v>
      </c>
      <c r="R859" s="71">
        <v>1769.94</v>
      </c>
      <c r="S859" s="62">
        <f t="shared" si="13"/>
        <v>245545.8</v>
      </c>
      <c r="T859" s="74">
        <v>44623.853001273099</v>
      </c>
    </row>
    <row r="860" spans="1:20" x14ac:dyDescent="0.25">
      <c r="A860" s="67" t="s">
        <v>342</v>
      </c>
      <c r="B860" s="67" t="s">
        <v>240</v>
      </c>
      <c r="C860" s="67" t="s">
        <v>194</v>
      </c>
      <c r="D860" s="67" t="s">
        <v>122</v>
      </c>
      <c r="E860" s="67" t="s">
        <v>125</v>
      </c>
      <c r="F860" s="67" t="s">
        <v>22</v>
      </c>
      <c r="G860" s="67" t="s">
        <v>128</v>
      </c>
      <c r="H860" s="67" t="s">
        <v>344</v>
      </c>
      <c r="I860">
        <v>6447</v>
      </c>
      <c r="J860" s="68">
        <v>15141228.027254499</v>
      </c>
      <c r="K860" s="69"/>
      <c r="L860" s="70"/>
      <c r="M860" s="71"/>
      <c r="N860" s="72">
        <v>9.4600000000000009</v>
      </c>
      <c r="O860" s="73">
        <v>8.8924000000000003</v>
      </c>
      <c r="Q860" s="72">
        <v>0</v>
      </c>
      <c r="R860" s="71">
        <v>0</v>
      </c>
      <c r="S860" s="62">
        <f t="shared" si="13"/>
        <v>0</v>
      </c>
      <c r="T860" s="74">
        <v>44623.853001273099</v>
      </c>
    </row>
    <row r="861" spans="1:20" x14ac:dyDescent="0.25">
      <c r="A861" s="67" t="s">
        <v>343</v>
      </c>
      <c r="B861" s="67" t="s">
        <v>241</v>
      </c>
      <c r="C861" s="67" t="s">
        <v>164</v>
      </c>
      <c r="D861" s="67" t="s">
        <v>114</v>
      </c>
      <c r="E861" s="67" t="s">
        <v>115</v>
      </c>
      <c r="F861" s="67" t="s">
        <v>16</v>
      </c>
      <c r="G861" s="67" t="s">
        <v>13</v>
      </c>
      <c r="H861" s="67" t="s">
        <v>344</v>
      </c>
      <c r="I861">
        <v>48535</v>
      </c>
      <c r="J861" s="68">
        <v>1391835.68203079</v>
      </c>
      <c r="K861" s="69">
        <v>9638978.7935049701</v>
      </c>
      <c r="L861" s="70"/>
      <c r="M861" s="71">
        <v>0.14439659136594901</v>
      </c>
      <c r="N861" s="72">
        <v>2.0099999999999998</v>
      </c>
      <c r="O861" s="73">
        <v>1.894425</v>
      </c>
      <c r="P861">
        <v>7008</v>
      </c>
      <c r="Q861" s="72">
        <v>13276.13</v>
      </c>
      <c r="R861" s="71">
        <v>392.14</v>
      </c>
      <c r="S861" s="62">
        <f t="shared" si="13"/>
        <v>13668.269999999999</v>
      </c>
      <c r="T861" s="74">
        <v>44623.853001273099</v>
      </c>
    </row>
    <row r="862" spans="1:20" x14ac:dyDescent="0.25">
      <c r="A862" s="67" t="s">
        <v>343</v>
      </c>
      <c r="B862" s="67" t="s">
        <v>241</v>
      </c>
      <c r="C862" s="67" t="s">
        <v>165</v>
      </c>
      <c r="D862" s="67" t="s">
        <v>162</v>
      </c>
      <c r="E862" s="67" t="s">
        <v>115</v>
      </c>
      <c r="F862" s="67" t="s">
        <v>16</v>
      </c>
      <c r="G862" s="67" t="s">
        <v>128</v>
      </c>
      <c r="H862" s="67" t="s">
        <v>344</v>
      </c>
      <c r="I862">
        <v>58539</v>
      </c>
      <c r="J862" s="68">
        <v>1391835.68203079</v>
      </c>
      <c r="K862" s="69"/>
      <c r="L862" s="70"/>
      <c r="M862" s="71"/>
      <c r="N862" s="72">
        <v>0.73</v>
      </c>
      <c r="O862" s="73">
        <v>0.688025</v>
      </c>
      <c r="Q862" s="72">
        <v>0</v>
      </c>
      <c r="R862" s="71">
        <v>0</v>
      </c>
      <c r="S862" s="62">
        <f t="shared" si="13"/>
        <v>0</v>
      </c>
      <c r="T862" s="74">
        <v>44623.853001273099</v>
      </c>
    </row>
    <row r="863" spans="1:20" x14ac:dyDescent="0.25">
      <c r="A863" s="67" t="s">
        <v>343</v>
      </c>
      <c r="B863" s="67" t="s">
        <v>241</v>
      </c>
      <c r="C863" s="67" t="s">
        <v>166</v>
      </c>
      <c r="D863" s="67" t="s">
        <v>117</v>
      </c>
      <c r="E863" s="67" t="s">
        <v>115</v>
      </c>
      <c r="F863" s="67" t="s">
        <v>16</v>
      </c>
      <c r="G863" s="67" t="s">
        <v>13</v>
      </c>
      <c r="H863" s="67" t="s">
        <v>344</v>
      </c>
      <c r="I863">
        <v>125389</v>
      </c>
      <c r="J863" s="68">
        <v>1391835.68203079</v>
      </c>
      <c r="K863" s="69">
        <v>9643512.5427239891</v>
      </c>
      <c r="L863" s="70"/>
      <c r="M863" s="71">
        <v>0.144328705527627</v>
      </c>
      <c r="N863" s="72">
        <v>2.0099999999999998</v>
      </c>
      <c r="O863" s="73">
        <v>1.894425</v>
      </c>
      <c r="P863">
        <v>18097</v>
      </c>
      <c r="Q863" s="72">
        <v>34283.410000000003</v>
      </c>
      <c r="R863" s="71">
        <v>1151.82</v>
      </c>
      <c r="S863" s="62">
        <f t="shared" si="13"/>
        <v>35435.230000000003</v>
      </c>
      <c r="T863" s="74">
        <v>44623.853001273099</v>
      </c>
    </row>
    <row r="864" spans="1:20" x14ac:dyDescent="0.25">
      <c r="A864" s="67" t="s">
        <v>343</v>
      </c>
      <c r="B864" s="67" t="s">
        <v>241</v>
      </c>
      <c r="C864" s="67" t="s">
        <v>167</v>
      </c>
      <c r="D864" s="67" t="s">
        <v>114</v>
      </c>
      <c r="E864" s="67" t="s">
        <v>120</v>
      </c>
      <c r="F864" s="67" t="s">
        <v>16</v>
      </c>
      <c r="G864" s="67" t="s">
        <v>13</v>
      </c>
      <c r="H864" s="67" t="s">
        <v>344</v>
      </c>
      <c r="I864">
        <v>5342</v>
      </c>
      <c r="J864" s="68">
        <v>1391835.68203079</v>
      </c>
      <c r="K864" s="69">
        <v>8525576.1012209393</v>
      </c>
      <c r="L864" s="70"/>
      <c r="M864" s="71">
        <v>0.163254150277477</v>
      </c>
      <c r="N864" s="72">
        <v>23.37</v>
      </c>
      <c r="O864" s="73">
        <v>21.9678</v>
      </c>
      <c r="P864">
        <v>872</v>
      </c>
      <c r="Q864" s="72">
        <v>19155.919999999998</v>
      </c>
      <c r="R864" s="71">
        <v>-43.95</v>
      </c>
      <c r="S864" s="62">
        <f t="shared" si="13"/>
        <v>19111.969999999998</v>
      </c>
      <c r="T864" s="74">
        <v>44623.853001273099</v>
      </c>
    </row>
    <row r="865" spans="1:20" x14ac:dyDescent="0.25">
      <c r="A865" s="67" t="s">
        <v>343</v>
      </c>
      <c r="B865" s="67" t="s">
        <v>241</v>
      </c>
      <c r="C865" s="67" t="s">
        <v>168</v>
      </c>
      <c r="D865" s="67" t="s">
        <v>117</v>
      </c>
      <c r="E865" s="67" t="s">
        <v>120</v>
      </c>
      <c r="F865" s="67" t="s">
        <v>16</v>
      </c>
      <c r="G865" s="67" t="s">
        <v>13</v>
      </c>
      <c r="H865" s="67" t="s">
        <v>344</v>
      </c>
      <c r="I865">
        <v>9095</v>
      </c>
      <c r="J865" s="68">
        <v>1391835.68203079</v>
      </c>
      <c r="K865" s="69">
        <v>9354770.9723507408</v>
      </c>
      <c r="L865" s="70"/>
      <c r="M865" s="71">
        <v>0.148783512300252</v>
      </c>
      <c r="N865" s="72">
        <v>28.22</v>
      </c>
      <c r="O865" s="73">
        <v>26.526800000000001</v>
      </c>
      <c r="P865">
        <v>1353</v>
      </c>
      <c r="Q865" s="72">
        <v>35890.76</v>
      </c>
      <c r="R865" s="71">
        <v>-291.8</v>
      </c>
      <c r="S865" s="62">
        <f t="shared" si="13"/>
        <v>35598.959999999999</v>
      </c>
      <c r="T865" s="74">
        <v>44623.853001273099</v>
      </c>
    </row>
    <row r="866" spans="1:20" x14ac:dyDescent="0.25">
      <c r="A866" s="67" t="s">
        <v>343</v>
      </c>
      <c r="B866" s="67" t="s">
        <v>241</v>
      </c>
      <c r="C866" s="67" t="s">
        <v>169</v>
      </c>
      <c r="D866" s="67" t="s">
        <v>114</v>
      </c>
      <c r="E866" s="67" t="s">
        <v>125</v>
      </c>
      <c r="F866" s="67" t="s">
        <v>16</v>
      </c>
      <c r="G866" s="67" t="s">
        <v>13</v>
      </c>
      <c r="H866" s="67" t="s">
        <v>344</v>
      </c>
      <c r="I866">
        <v>3216</v>
      </c>
      <c r="J866" s="68">
        <v>1391835.68203079</v>
      </c>
      <c r="K866" s="69">
        <v>8525576.1012209393</v>
      </c>
      <c r="L866" s="70"/>
      <c r="M866" s="71">
        <v>0.163254150277477</v>
      </c>
      <c r="N866" s="72">
        <v>16.82</v>
      </c>
      <c r="O866" s="73">
        <v>15.8108</v>
      </c>
      <c r="P866">
        <v>525</v>
      </c>
      <c r="Q866" s="72">
        <v>8300.67</v>
      </c>
      <c r="R866" s="71">
        <v>158.1</v>
      </c>
      <c r="S866" s="62">
        <f t="shared" si="13"/>
        <v>8458.77</v>
      </c>
      <c r="T866" s="74">
        <v>44623.853001273099</v>
      </c>
    </row>
    <row r="867" spans="1:20" x14ac:dyDescent="0.25">
      <c r="A867" s="67" t="s">
        <v>343</v>
      </c>
      <c r="B867" s="67" t="s">
        <v>241</v>
      </c>
      <c r="C867" s="67" t="s">
        <v>170</v>
      </c>
      <c r="D867" s="67" t="s">
        <v>117</v>
      </c>
      <c r="E867" s="67" t="s">
        <v>125</v>
      </c>
      <c r="F867" s="67" t="s">
        <v>16</v>
      </c>
      <c r="G867" s="67" t="s">
        <v>13</v>
      </c>
      <c r="H867" s="67" t="s">
        <v>344</v>
      </c>
      <c r="I867">
        <v>3899</v>
      </c>
      <c r="J867" s="68">
        <v>1391835.68203079</v>
      </c>
      <c r="K867" s="69">
        <v>9643512.5427239891</v>
      </c>
      <c r="L867" s="70"/>
      <c r="M867" s="71">
        <v>0.144328705527627</v>
      </c>
      <c r="N867" s="72">
        <v>20.32</v>
      </c>
      <c r="O867" s="73">
        <v>19.1008</v>
      </c>
      <c r="P867">
        <v>562</v>
      </c>
      <c r="Q867" s="72">
        <v>10734.65</v>
      </c>
      <c r="R867" s="71">
        <v>19.100000000000001</v>
      </c>
      <c r="S867" s="62">
        <f t="shared" si="13"/>
        <v>10753.75</v>
      </c>
      <c r="T867" s="74">
        <v>44623.853001273099</v>
      </c>
    </row>
    <row r="868" spans="1:20" x14ac:dyDescent="0.25">
      <c r="A868" s="67" t="s">
        <v>286</v>
      </c>
      <c r="B868" s="67" t="s">
        <v>138</v>
      </c>
      <c r="C868" s="67" t="s">
        <v>243</v>
      </c>
      <c r="D868" s="67" t="s">
        <v>134</v>
      </c>
      <c r="E868" s="67" t="s">
        <v>120</v>
      </c>
      <c r="F868" s="67" t="s">
        <v>47</v>
      </c>
      <c r="G868" s="67" t="s">
        <v>13</v>
      </c>
      <c r="H868" s="67" t="s">
        <v>344</v>
      </c>
      <c r="I868">
        <v>5415</v>
      </c>
      <c r="J868" s="68">
        <v>604077.75907036103</v>
      </c>
      <c r="K868" s="69">
        <v>7198023.4109100904</v>
      </c>
      <c r="L868" s="70"/>
      <c r="M868" s="71">
        <v>8.39227277525601E-2</v>
      </c>
      <c r="N868" s="72">
        <v>9.76</v>
      </c>
      <c r="O868" s="73">
        <v>9.1744000000000003</v>
      </c>
      <c r="P868">
        <v>454</v>
      </c>
      <c r="Q868" s="72">
        <v>4165.18</v>
      </c>
      <c r="R868" s="71">
        <v>9.17</v>
      </c>
      <c r="S868" s="62">
        <f t="shared" si="13"/>
        <v>4174.3500000000004</v>
      </c>
      <c r="T868" s="74">
        <v>44623.853001273099</v>
      </c>
    </row>
    <row r="869" spans="1:20" x14ac:dyDescent="0.25">
      <c r="A869" s="67" t="s">
        <v>291</v>
      </c>
      <c r="B869" s="67" t="s">
        <v>138</v>
      </c>
      <c r="C869" s="67" t="s">
        <v>243</v>
      </c>
      <c r="D869" s="67" t="s">
        <v>134</v>
      </c>
      <c r="E869" s="67" t="s">
        <v>120</v>
      </c>
      <c r="F869" s="67" t="s">
        <v>47</v>
      </c>
      <c r="G869" s="67" t="s">
        <v>13</v>
      </c>
      <c r="H869" s="67" t="s">
        <v>344</v>
      </c>
      <c r="I869">
        <v>5415</v>
      </c>
      <c r="J869" s="68">
        <v>1975.60021834332</v>
      </c>
      <c r="K869" s="69">
        <v>7198023.4109100904</v>
      </c>
      <c r="L869" s="70"/>
      <c r="M869" s="71">
        <v>2.7446426686371898E-4</v>
      </c>
      <c r="N869" s="72">
        <v>9.76</v>
      </c>
      <c r="O869" s="73">
        <v>9.1744000000000003</v>
      </c>
      <c r="P869">
        <v>1</v>
      </c>
      <c r="Q869" s="72">
        <v>9.17</v>
      </c>
      <c r="R869" s="71">
        <v>0</v>
      </c>
      <c r="S869" s="62">
        <f t="shared" si="13"/>
        <v>9.17</v>
      </c>
      <c r="T869" s="74">
        <v>44623.853001273099</v>
      </c>
    </row>
    <row r="870" spans="1:20" x14ac:dyDescent="0.25">
      <c r="A870" s="67" t="s">
        <v>292</v>
      </c>
      <c r="B870" s="67" t="s">
        <v>143</v>
      </c>
      <c r="C870" s="67" t="s">
        <v>243</v>
      </c>
      <c r="D870" s="67" t="s">
        <v>134</v>
      </c>
      <c r="E870" s="67" t="s">
        <v>120</v>
      </c>
      <c r="F870" s="67" t="s">
        <v>47</v>
      </c>
      <c r="G870" s="67" t="s">
        <v>13</v>
      </c>
      <c r="H870" s="67" t="s">
        <v>344</v>
      </c>
      <c r="I870">
        <v>5415</v>
      </c>
      <c r="J870" s="68">
        <v>788771.05127753306</v>
      </c>
      <c r="K870" s="69">
        <v>7198023.4109100904</v>
      </c>
      <c r="L870" s="70"/>
      <c r="M870" s="71">
        <v>0.109581617931666</v>
      </c>
      <c r="N870" s="72">
        <v>9.76</v>
      </c>
      <c r="O870" s="73">
        <v>9.1744000000000003</v>
      </c>
      <c r="P870">
        <v>593</v>
      </c>
      <c r="Q870" s="72">
        <v>5440.42</v>
      </c>
      <c r="R870" s="71">
        <v>0</v>
      </c>
      <c r="S870" s="62">
        <f t="shared" si="13"/>
        <v>5440.42</v>
      </c>
      <c r="T870" s="74">
        <v>44623.853001273099</v>
      </c>
    </row>
    <row r="871" spans="1:20" x14ac:dyDescent="0.25">
      <c r="A871" s="67" t="s">
        <v>293</v>
      </c>
      <c r="B871" s="67" t="s">
        <v>144</v>
      </c>
      <c r="C871" s="67" t="s">
        <v>243</v>
      </c>
      <c r="D871" s="67" t="s">
        <v>134</v>
      </c>
      <c r="E871" s="67" t="s">
        <v>120</v>
      </c>
      <c r="F871" s="67" t="s">
        <v>47</v>
      </c>
      <c r="G871" s="67" t="s">
        <v>13</v>
      </c>
      <c r="H871" s="67" t="s">
        <v>344</v>
      </c>
      <c r="I871">
        <v>5415</v>
      </c>
      <c r="J871" s="68">
        <v>8839.5445666899705</v>
      </c>
      <c r="K871" s="69">
        <v>7198023.4109100904</v>
      </c>
      <c r="L871" s="70"/>
      <c r="M871" s="71">
        <v>1.2280516555825301E-3</v>
      </c>
      <c r="N871" s="72">
        <v>9.76</v>
      </c>
      <c r="O871" s="73">
        <v>9.1744000000000003</v>
      </c>
      <c r="P871">
        <v>6</v>
      </c>
      <c r="Q871" s="72">
        <v>55.05</v>
      </c>
      <c r="R871" s="71">
        <v>0</v>
      </c>
      <c r="S871" s="62">
        <f t="shared" si="13"/>
        <v>55.05</v>
      </c>
      <c r="T871" s="74">
        <v>44623.853001273099</v>
      </c>
    </row>
    <row r="872" spans="1:20" x14ac:dyDescent="0.25">
      <c r="A872" s="67" t="s">
        <v>294</v>
      </c>
      <c r="B872" s="67" t="s">
        <v>144</v>
      </c>
      <c r="C872" s="67" t="s">
        <v>243</v>
      </c>
      <c r="D872" s="67" t="s">
        <v>134</v>
      </c>
      <c r="E872" s="67" t="s">
        <v>120</v>
      </c>
      <c r="F872" s="67" t="s">
        <v>47</v>
      </c>
      <c r="G872" s="67" t="s">
        <v>13</v>
      </c>
      <c r="H872" s="67" t="s">
        <v>344</v>
      </c>
      <c r="I872">
        <v>5415</v>
      </c>
      <c r="J872" s="68">
        <v>31305.6649983633</v>
      </c>
      <c r="K872" s="69">
        <v>7198023.4109100904</v>
      </c>
      <c r="L872" s="70"/>
      <c r="M872" s="71">
        <v>4.3492029979943E-3</v>
      </c>
      <c r="N872" s="72">
        <v>9.76</v>
      </c>
      <c r="O872" s="73">
        <v>9.1744000000000003</v>
      </c>
      <c r="P872">
        <v>23</v>
      </c>
      <c r="Q872" s="72">
        <v>211.01</v>
      </c>
      <c r="R872" s="71">
        <v>0</v>
      </c>
      <c r="S872" s="62">
        <f t="shared" si="13"/>
        <v>211.01</v>
      </c>
      <c r="T872" s="74">
        <v>44623.853001273099</v>
      </c>
    </row>
    <row r="873" spans="1:20" x14ac:dyDescent="0.25">
      <c r="A873" s="67" t="s">
        <v>295</v>
      </c>
      <c r="B873" s="67" t="s">
        <v>144</v>
      </c>
      <c r="C873" s="67" t="s">
        <v>243</v>
      </c>
      <c r="D873" s="67" t="s">
        <v>134</v>
      </c>
      <c r="E873" s="67" t="s">
        <v>120</v>
      </c>
      <c r="F873" s="67" t="s">
        <v>47</v>
      </c>
      <c r="G873" s="67" t="s">
        <v>13</v>
      </c>
      <c r="H873" s="67" t="s">
        <v>344</v>
      </c>
      <c r="I873">
        <v>5415</v>
      </c>
      <c r="J873" s="68">
        <v>2659183.2220980301</v>
      </c>
      <c r="K873" s="69">
        <v>7198023.4109100904</v>
      </c>
      <c r="L873" s="70"/>
      <c r="M873" s="71">
        <v>0.36943242197121601</v>
      </c>
      <c r="N873" s="72">
        <v>9.76</v>
      </c>
      <c r="O873" s="73">
        <v>9.1744000000000003</v>
      </c>
      <c r="P873">
        <v>2000</v>
      </c>
      <c r="Q873" s="72">
        <v>18348.8</v>
      </c>
      <c r="R873" s="71">
        <v>18.34</v>
      </c>
      <c r="S873" s="62">
        <f t="shared" si="13"/>
        <v>18367.14</v>
      </c>
      <c r="T873" s="74">
        <v>44623.853001273099</v>
      </c>
    </row>
    <row r="874" spans="1:20" x14ac:dyDescent="0.25">
      <c r="A874" s="67" t="s">
        <v>296</v>
      </c>
      <c r="B874" s="67" t="s">
        <v>144</v>
      </c>
      <c r="C874" s="67" t="s">
        <v>243</v>
      </c>
      <c r="D874" s="67" t="s">
        <v>134</v>
      </c>
      <c r="E874" s="67" t="s">
        <v>120</v>
      </c>
      <c r="F874" s="67" t="s">
        <v>47</v>
      </c>
      <c r="G874" s="67" t="s">
        <v>13</v>
      </c>
      <c r="H874" s="67" t="s">
        <v>344</v>
      </c>
      <c r="I874">
        <v>5415</v>
      </c>
      <c r="J874" s="68">
        <v>870099.92693266599</v>
      </c>
      <c r="K874" s="69">
        <v>7198023.4109100904</v>
      </c>
      <c r="L874" s="70"/>
      <c r="M874" s="71">
        <v>0.12088039691755501</v>
      </c>
      <c r="N874" s="72">
        <v>9.76</v>
      </c>
      <c r="O874" s="73">
        <v>9.1744000000000003</v>
      </c>
      <c r="P874">
        <v>654</v>
      </c>
      <c r="Q874" s="72">
        <v>6000.06</v>
      </c>
      <c r="R874" s="71">
        <v>9.18</v>
      </c>
      <c r="S874" s="62">
        <f t="shared" si="13"/>
        <v>6009.2400000000007</v>
      </c>
      <c r="T874" s="74">
        <v>44623.853001273099</v>
      </c>
    </row>
    <row r="875" spans="1:20" x14ac:dyDescent="0.25">
      <c r="A875" s="67" t="s">
        <v>297</v>
      </c>
      <c r="B875" s="67" t="s">
        <v>144</v>
      </c>
      <c r="C875" s="67" t="s">
        <v>243</v>
      </c>
      <c r="D875" s="67" t="s">
        <v>134</v>
      </c>
      <c r="E875" s="67" t="s">
        <v>120</v>
      </c>
      <c r="F875" s="67" t="s">
        <v>47</v>
      </c>
      <c r="G875" s="67" t="s">
        <v>13</v>
      </c>
      <c r="H875" s="67" t="s">
        <v>344</v>
      </c>
      <c r="I875">
        <v>5415</v>
      </c>
      <c r="J875" s="68">
        <v>1324234.6950723501</v>
      </c>
      <c r="K875" s="69">
        <v>7198023.4109100904</v>
      </c>
      <c r="L875" s="70"/>
      <c r="M875" s="71">
        <v>0.18397199056968899</v>
      </c>
      <c r="N875" s="72">
        <v>9.76</v>
      </c>
      <c r="O875" s="73">
        <v>9.1744000000000003</v>
      </c>
      <c r="P875">
        <v>996</v>
      </c>
      <c r="Q875" s="72">
        <v>9137.7000000000007</v>
      </c>
      <c r="R875" s="71">
        <v>9.17</v>
      </c>
      <c r="S875" s="62">
        <f t="shared" si="13"/>
        <v>9146.8700000000008</v>
      </c>
      <c r="T875" s="74">
        <v>44623.853001273099</v>
      </c>
    </row>
    <row r="876" spans="1:20" x14ac:dyDescent="0.25">
      <c r="A876" s="67" t="s">
        <v>298</v>
      </c>
      <c r="B876" s="67" t="s">
        <v>144</v>
      </c>
      <c r="C876" s="67" t="s">
        <v>243</v>
      </c>
      <c r="D876" s="67" t="s">
        <v>134</v>
      </c>
      <c r="E876" s="67" t="s">
        <v>120</v>
      </c>
      <c r="F876" s="67" t="s">
        <v>47</v>
      </c>
      <c r="G876" s="67" t="s">
        <v>13</v>
      </c>
      <c r="H876" s="67" t="s">
        <v>344</v>
      </c>
      <c r="I876">
        <v>5415</v>
      </c>
      <c r="J876" s="68">
        <v>909535.94667575101</v>
      </c>
      <c r="K876" s="69">
        <v>7198023.4109100904</v>
      </c>
      <c r="L876" s="70"/>
      <c r="M876" s="71">
        <v>0.12635912593687301</v>
      </c>
      <c r="N876" s="72">
        <v>9.76</v>
      </c>
      <c r="O876" s="73">
        <v>9.1744000000000003</v>
      </c>
      <c r="P876">
        <v>684</v>
      </c>
      <c r="Q876" s="72">
        <v>6275.29</v>
      </c>
      <c r="R876" s="71">
        <v>0</v>
      </c>
      <c r="S876" s="62">
        <f t="shared" si="13"/>
        <v>6275.29</v>
      </c>
      <c r="T876" s="74">
        <v>44623.853001273099</v>
      </c>
    </row>
    <row r="877" spans="1:20" x14ac:dyDescent="0.25">
      <c r="A877" s="67" t="s">
        <v>261</v>
      </c>
      <c r="B877" s="67" t="s">
        <v>112</v>
      </c>
      <c r="C877" s="67" t="s">
        <v>242</v>
      </c>
      <c r="D877" s="67" t="s">
        <v>134</v>
      </c>
      <c r="E877" s="67" t="s">
        <v>120</v>
      </c>
      <c r="F877" s="67" t="s">
        <v>9</v>
      </c>
      <c r="G877" s="67" t="s">
        <v>13</v>
      </c>
      <c r="H877" s="67" t="s">
        <v>344</v>
      </c>
      <c r="I877">
        <v>7953</v>
      </c>
      <c r="J877" s="68">
        <v>74566.244138496506</v>
      </c>
      <c r="K877" s="69">
        <v>7356223.3976251297</v>
      </c>
      <c r="L877" s="70"/>
      <c r="M877" s="71">
        <v>1.01364844578496E-2</v>
      </c>
      <c r="N877" s="72">
        <v>11.9</v>
      </c>
      <c r="O877" s="73">
        <v>11.186</v>
      </c>
      <c r="P877">
        <v>80</v>
      </c>
      <c r="Q877" s="72">
        <v>894.88</v>
      </c>
      <c r="R877" s="71">
        <v>-11.19</v>
      </c>
      <c r="S877" s="62">
        <f t="shared" si="13"/>
        <v>883.68999999999994</v>
      </c>
      <c r="T877" s="74">
        <v>44623.853001273099</v>
      </c>
    </row>
    <row r="878" spans="1:20" x14ac:dyDescent="0.25">
      <c r="A878" s="67" t="s">
        <v>262</v>
      </c>
      <c r="B878" s="67" t="s">
        <v>112</v>
      </c>
      <c r="C878" s="67" t="s">
        <v>242</v>
      </c>
      <c r="D878" s="67" t="s">
        <v>134</v>
      </c>
      <c r="E878" s="67" t="s">
        <v>120</v>
      </c>
      <c r="F878" s="67" t="s">
        <v>9</v>
      </c>
      <c r="G878" s="67" t="s">
        <v>13</v>
      </c>
      <c r="H878" s="67" t="s">
        <v>344</v>
      </c>
      <c r="I878">
        <v>7953</v>
      </c>
      <c r="J878" s="68">
        <v>166988.87486586499</v>
      </c>
      <c r="K878" s="69">
        <v>7356223.3976251297</v>
      </c>
      <c r="L878" s="70"/>
      <c r="M878" s="71">
        <v>2.2700353950612099E-2</v>
      </c>
      <c r="N878" s="72">
        <v>11.9</v>
      </c>
      <c r="O878" s="73">
        <v>11.186</v>
      </c>
      <c r="P878">
        <v>180</v>
      </c>
      <c r="Q878" s="72">
        <v>2013.48</v>
      </c>
      <c r="R878" s="71">
        <v>-11.19</v>
      </c>
      <c r="S878" s="62">
        <f t="shared" si="13"/>
        <v>2002.29</v>
      </c>
      <c r="T878" s="74">
        <v>44623.853001273099</v>
      </c>
    </row>
    <row r="879" spans="1:20" x14ac:dyDescent="0.25">
      <c r="A879" s="67" t="s">
        <v>263</v>
      </c>
      <c r="B879" s="67" t="s">
        <v>112</v>
      </c>
      <c r="C879" s="67" t="s">
        <v>242</v>
      </c>
      <c r="D879" s="67" t="s">
        <v>134</v>
      </c>
      <c r="E879" s="67" t="s">
        <v>120</v>
      </c>
      <c r="F879" s="67" t="s">
        <v>9</v>
      </c>
      <c r="G879" s="67" t="s">
        <v>13</v>
      </c>
      <c r="H879" s="67" t="s">
        <v>344</v>
      </c>
      <c r="I879">
        <v>7953</v>
      </c>
      <c r="J879" s="68">
        <v>127375.557667289</v>
      </c>
      <c r="K879" s="69">
        <v>7356223.3976251297</v>
      </c>
      <c r="L879" s="70"/>
      <c r="M879" s="71">
        <v>1.7315346582379602E-2</v>
      </c>
      <c r="N879" s="72">
        <v>11.9</v>
      </c>
      <c r="O879" s="73">
        <v>11.186</v>
      </c>
      <c r="P879">
        <v>137</v>
      </c>
      <c r="Q879" s="72">
        <v>1532.48</v>
      </c>
      <c r="R879" s="71">
        <v>-11.18</v>
      </c>
      <c r="S879" s="62">
        <f t="shared" si="13"/>
        <v>1521.3</v>
      </c>
      <c r="T879" s="74">
        <v>44623.853001273099</v>
      </c>
    </row>
    <row r="880" spans="1:20" x14ac:dyDescent="0.25">
      <c r="A880" s="67" t="s">
        <v>264</v>
      </c>
      <c r="B880" s="67" t="s">
        <v>127</v>
      </c>
      <c r="C880" s="67" t="s">
        <v>242</v>
      </c>
      <c r="D880" s="67" t="s">
        <v>134</v>
      </c>
      <c r="E880" s="67" t="s">
        <v>120</v>
      </c>
      <c r="F880" s="67" t="s">
        <v>9</v>
      </c>
      <c r="G880" s="67" t="s">
        <v>13</v>
      </c>
      <c r="H880" s="67" t="s">
        <v>344</v>
      </c>
      <c r="I880">
        <v>7953</v>
      </c>
      <c r="J880" s="68">
        <v>207665.976797396</v>
      </c>
      <c r="K880" s="69">
        <v>7356223.3976251297</v>
      </c>
      <c r="L880" s="70"/>
      <c r="M880" s="71">
        <v>2.8229971491137502E-2</v>
      </c>
      <c r="N880" s="72">
        <v>11.9</v>
      </c>
      <c r="O880" s="73">
        <v>11.186</v>
      </c>
      <c r="P880">
        <v>224</v>
      </c>
      <c r="Q880" s="72">
        <v>2505.66</v>
      </c>
      <c r="R880" s="71">
        <v>-11.19</v>
      </c>
      <c r="S880" s="62">
        <f t="shared" si="13"/>
        <v>2494.4699999999998</v>
      </c>
      <c r="T880" s="74">
        <v>44623.853001273099</v>
      </c>
    </row>
    <row r="881" spans="1:20" x14ac:dyDescent="0.25">
      <c r="A881" s="67" t="s">
        <v>265</v>
      </c>
      <c r="B881" s="67" t="s">
        <v>127</v>
      </c>
      <c r="C881" s="67" t="s">
        <v>242</v>
      </c>
      <c r="D881" s="67" t="s">
        <v>134</v>
      </c>
      <c r="E881" s="67" t="s">
        <v>120</v>
      </c>
      <c r="F881" s="67" t="s">
        <v>9</v>
      </c>
      <c r="G881" s="67" t="s">
        <v>13</v>
      </c>
      <c r="H881" s="67" t="s">
        <v>344</v>
      </c>
      <c r="I881">
        <v>7953</v>
      </c>
      <c r="J881" s="68">
        <v>894313.693711336</v>
      </c>
      <c r="K881" s="69">
        <v>7356223.3976251297</v>
      </c>
      <c r="L881" s="70"/>
      <c r="M881" s="71">
        <v>0.121572394606729</v>
      </c>
      <c r="N881" s="72">
        <v>11.9</v>
      </c>
      <c r="O881" s="73">
        <v>11.186</v>
      </c>
      <c r="P881">
        <v>966</v>
      </c>
      <c r="Q881" s="72">
        <v>10805.68</v>
      </c>
      <c r="R881" s="71">
        <v>-44.74</v>
      </c>
      <c r="S881" s="62">
        <f t="shared" si="13"/>
        <v>10760.94</v>
      </c>
      <c r="T881" s="74">
        <v>44623.853001273099</v>
      </c>
    </row>
    <row r="882" spans="1:20" x14ac:dyDescent="0.25">
      <c r="A882" s="67" t="s">
        <v>266</v>
      </c>
      <c r="B882" s="67" t="s">
        <v>127</v>
      </c>
      <c r="C882" s="67" t="s">
        <v>242</v>
      </c>
      <c r="D882" s="67" t="s">
        <v>134</v>
      </c>
      <c r="E882" s="67" t="s">
        <v>120</v>
      </c>
      <c r="F882" s="67" t="s">
        <v>9</v>
      </c>
      <c r="G882" s="67" t="s">
        <v>13</v>
      </c>
      <c r="H882" s="67" t="s">
        <v>344</v>
      </c>
      <c r="I882">
        <v>7953</v>
      </c>
      <c r="J882" s="68">
        <v>8079.6983288656202</v>
      </c>
      <c r="K882" s="69">
        <v>7356223.3976251297</v>
      </c>
      <c r="L882" s="70"/>
      <c r="M882" s="71">
        <v>1.0983486895563899E-3</v>
      </c>
      <c r="N882" s="72">
        <v>11.9</v>
      </c>
      <c r="O882" s="73">
        <v>11.186</v>
      </c>
      <c r="P882">
        <v>8</v>
      </c>
      <c r="Q882" s="72">
        <v>89.49</v>
      </c>
      <c r="R882" s="71">
        <v>0</v>
      </c>
      <c r="S882" s="62">
        <f t="shared" si="13"/>
        <v>89.49</v>
      </c>
      <c r="T882" s="74">
        <v>44623.853001273099</v>
      </c>
    </row>
    <row r="883" spans="1:20" x14ac:dyDescent="0.25">
      <c r="A883" s="67" t="s">
        <v>267</v>
      </c>
      <c r="B883" s="67" t="s">
        <v>127</v>
      </c>
      <c r="C883" s="67" t="s">
        <v>242</v>
      </c>
      <c r="D883" s="67" t="s">
        <v>134</v>
      </c>
      <c r="E883" s="67" t="s">
        <v>120</v>
      </c>
      <c r="F883" s="67" t="s">
        <v>9</v>
      </c>
      <c r="G883" s="67" t="s">
        <v>13</v>
      </c>
      <c r="H883" s="67" t="s">
        <v>344</v>
      </c>
      <c r="I883">
        <v>7953</v>
      </c>
      <c r="J883" s="68">
        <v>113597.012554741</v>
      </c>
      <c r="K883" s="69">
        <v>7356223.3976251297</v>
      </c>
      <c r="L883" s="70"/>
      <c r="M883" s="71">
        <v>1.5442300541255199E-2</v>
      </c>
      <c r="N883" s="72">
        <v>11.9</v>
      </c>
      <c r="O883" s="73">
        <v>11.186</v>
      </c>
      <c r="P883">
        <v>122</v>
      </c>
      <c r="Q883" s="72">
        <v>1364.69</v>
      </c>
      <c r="R883" s="71">
        <v>-11.19</v>
      </c>
      <c r="S883" s="62">
        <f t="shared" si="13"/>
        <v>1353.5</v>
      </c>
      <c r="T883" s="74">
        <v>44623.853001273099</v>
      </c>
    </row>
    <row r="884" spans="1:20" x14ac:dyDescent="0.25">
      <c r="A884" s="67" t="s">
        <v>268</v>
      </c>
      <c r="B884" s="67" t="s">
        <v>127</v>
      </c>
      <c r="C884" s="67" t="s">
        <v>242</v>
      </c>
      <c r="D884" s="67" t="s">
        <v>134</v>
      </c>
      <c r="E884" s="67" t="s">
        <v>120</v>
      </c>
      <c r="F884" s="67" t="s">
        <v>9</v>
      </c>
      <c r="G884" s="67" t="s">
        <v>128</v>
      </c>
      <c r="H884" s="67" t="s">
        <v>344</v>
      </c>
      <c r="I884">
        <v>7953</v>
      </c>
      <c r="J884" s="68">
        <v>2380.8515451829699</v>
      </c>
      <c r="K884" s="69"/>
      <c r="L884" s="70"/>
      <c r="M884" s="71"/>
      <c r="N884" s="72">
        <v>11.9</v>
      </c>
      <c r="O884" s="73">
        <v>11.186</v>
      </c>
      <c r="Q884" s="72">
        <v>0</v>
      </c>
      <c r="R884" s="71">
        <v>0</v>
      </c>
      <c r="S884" s="62">
        <f t="shared" si="13"/>
        <v>0</v>
      </c>
      <c r="T884" s="74">
        <v>44623.853001273099</v>
      </c>
    </row>
    <row r="885" spans="1:20" x14ac:dyDescent="0.25">
      <c r="A885" s="67" t="s">
        <v>269</v>
      </c>
      <c r="B885" s="67" t="s">
        <v>129</v>
      </c>
      <c r="C885" s="67" t="s">
        <v>242</v>
      </c>
      <c r="D885" s="67" t="s">
        <v>134</v>
      </c>
      <c r="E885" s="67" t="s">
        <v>120</v>
      </c>
      <c r="F885" s="67" t="s">
        <v>9</v>
      </c>
      <c r="G885" s="67" t="s">
        <v>13</v>
      </c>
      <c r="H885" s="67" t="s">
        <v>344</v>
      </c>
      <c r="I885">
        <v>7953</v>
      </c>
      <c r="J885" s="68">
        <v>1394393.8310314701</v>
      </c>
      <c r="K885" s="69">
        <v>7356223.3976251297</v>
      </c>
      <c r="L885" s="70"/>
      <c r="M885" s="71">
        <v>0.18955294798165501</v>
      </c>
      <c r="N885" s="72">
        <v>11.9</v>
      </c>
      <c r="O885" s="73">
        <v>11.186</v>
      </c>
      <c r="P885">
        <v>1507</v>
      </c>
      <c r="Q885" s="72">
        <v>16857.3</v>
      </c>
      <c r="R885" s="71">
        <v>-67.12</v>
      </c>
      <c r="S885" s="62">
        <f t="shared" si="13"/>
        <v>16790.18</v>
      </c>
      <c r="T885" s="74">
        <v>44623.853001273099</v>
      </c>
    </row>
    <row r="886" spans="1:20" x14ac:dyDescent="0.25">
      <c r="A886" s="67" t="s">
        <v>270</v>
      </c>
      <c r="B886" s="67" t="s">
        <v>129</v>
      </c>
      <c r="C886" s="67" t="s">
        <v>242</v>
      </c>
      <c r="D886" s="67" t="s">
        <v>134</v>
      </c>
      <c r="E886" s="67" t="s">
        <v>120</v>
      </c>
      <c r="F886" s="67" t="s">
        <v>9</v>
      </c>
      <c r="G886" s="67" t="s">
        <v>13</v>
      </c>
      <c r="H886" s="67" t="s">
        <v>344</v>
      </c>
      <c r="I886">
        <v>7953</v>
      </c>
      <c r="J886" s="68">
        <v>879496.69207376102</v>
      </c>
      <c r="K886" s="69">
        <v>7356223.3976251297</v>
      </c>
      <c r="L886" s="70"/>
      <c r="M886" s="71">
        <v>0.119558181492652</v>
      </c>
      <c r="N886" s="72">
        <v>11.9</v>
      </c>
      <c r="O886" s="73">
        <v>11.186</v>
      </c>
      <c r="P886">
        <v>950</v>
      </c>
      <c r="Q886" s="72">
        <v>10626.7</v>
      </c>
      <c r="R886" s="71">
        <v>-44.74</v>
      </c>
      <c r="S886" s="62">
        <f t="shared" si="13"/>
        <v>10581.960000000001</v>
      </c>
      <c r="T886" s="74">
        <v>44623.853001273099</v>
      </c>
    </row>
    <row r="887" spans="1:20" x14ac:dyDescent="0.25">
      <c r="A887" s="67" t="s">
        <v>271</v>
      </c>
      <c r="B887" s="67" t="s">
        <v>129</v>
      </c>
      <c r="C887" s="67" t="s">
        <v>242</v>
      </c>
      <c r="D887" s="67" t="s">
        <v>134</v>
      </c>
      <c r="E887" s="67" t="s">
        <v>120</v>
      </c>
      <c r="F887" s="67" t="s">
        <v>9</v>
      </c>
      <c r="G887" s="67" t="s">
        <v>13</v>
      </c>
      <c r="H887" s="67" t="s">
        <v>344</v>
      </c>
      <c r="I887">
        <v>7953</v>
      </c>
      <c r="J887" s="68">
        <v>528979.62256538705</v>
      </c>
      <c r="K887" s="69">
        <v>7356223.3976251297</v>
      </c>
      <c r="L887" s="70"/>
      <c r="M887" s="71">
        <v>7.1909129722210793E-2</v>
      </c>
      <c r="N887" s="72">
        <v>11.9</v>
      </c>
      <c r="O887" s="73">
        <v>11.186</v>
      </c>
      <c r="P887">
        <v>571</v>
      </c>
      <c r="Q887" s="72">
        <v>6387.21</v>
      </c>
      <c r="R887" s="71">
        <v>-22.38</v>
      </c>
      <c r="S887" s="62">
        <f t="shared" si="13"/>
        <v>6364.83</v>
      </c>
      <c r="T887" s="74">
        <v>44623.853001273099</v>
      </c>
    </row>
    <row r="888" spans="1:20" x14ac:dyDescent="0.25">
      <c r="A888" s="67" t="s">
        <v>272</v>
      </c>
      <c r="B888" s="67" t="s">
        <v>130</v>
      </c>
      <c r="C888" s="67" t="s">
        <v>242</v>
      </c>
      <c r="D888" s="67" t="s">
        <v>134</v>
      </c>
      <c r="E888" s="67" t="s">
        <v>120</v>
      </c>
      <c r="F888" s="67" t="s">
        <v>9</v>
      </c>
      <c r="G888" s="67" t="s">
        <v>13</v>
      </c>
      <c r="H888" s="67" t="s">
        <v>344</v>
      </c>
      <c r="I888">
        <v>7953</v>
      </c>
      <c r="J888" s="68">
        <v>13981.170775968099</v>
      </c>
      <c r="K888" s="69">
        <v>7356223.3976251297</v>
      </c>
      <c r="L888" s="70"/>
      <c r="M888" s="71">
        <v>1.9005908358467999E-3</v>
      </c>
      <c r="N888" s="72">
        <v>11.9</v>
      </c>
      <c r="O888" s="73">
        <v>11.186</v>
      </c>
      <c r="P888">
        <v>15</v>
      </c>
      <c r="Q888" s="72">
        <v>167.79</v>
      </c>
      <c r="R888" s="71">
        <v>0</v>
      </c>
      <c r="S888" s="62">
        <f t="shared" si="13"/>
        <v>167.79</v>
      </c>
      <c r="T888" s="74">
        <v>44623.853001273099</v>
      </c>
    </row>
    <row r="889" spans="1:20" x14ac:dyDescent="0.25">
      <c r="A889" s="67" t="s">
        <v>273</v>
      </c>
      <c r="B889" s="67" t="s">
        <v>130</v>
      </c>
      <c r="C889" s="67" t="s">
        <v>242</v>
      </c>
      <c r="D889" s="67" t="s">
        <v>134</v>
      </c>
      <c r="E889" s="67" t="s">
        <v>120</v>
      </c>
      <c r="F889" s="67" t="s">
        <v>9</v>
      </c>
      <c r="G889" s="67" t="s">
        <v>13</v>
      </c>
      <c r="H889" s="67" t="s">
        <v>344</v>
      </c>
      <c r="I889">
        <v>7953</v>
      </c>
      <c r="J889" s="68">
        <v>2946785.0231145499</v>
      </c>
      <c r="K889" s="69">
        <v>7356223.3976251297</v>
      </c>
      <c r="L889" s="70"/>
      <c r="M889" s="71">
        <v>0.400583949648115</v>
      </c>
      <c r="N889" s="72">
        <v>11.9</v>
      </c>
      <c r="O889" s="73">
        <v>11.186</v>
      </c>
      <c r="P889">
        <v>3185</v>
      </c>
      <c r="Q889" s="72">
        <v>35627.410000000003</v>
      </c>
      <c r="R889" s="71">
        <v>-134.22999999999999</v>
      </c>
      <c r="S889" s="62">
        <f t="shared" si="13"/>
        <v>35493.18</v>
      </c>
      <c r="T889" s="74">
        <v>44623.853001273099</v>
      </c>
    </row>
    <row r="890" spans="1:20" x14ac:dyDescent="0.25">
      <c r="Q890" s="72">
        <f>SUM(Q2:Q889)</f>
        <v>9812779.5000000112</v>
      </c>
      <c r="R890" s="71">
        <f>SUM(R2:R889)</f>
        <v>138231.60000000003</v>
      </c>
      <c r="S890" s="71">
        <f>SUM(S2:S889)</f>
        <v>9951011.1000000108</v>
      </c>
      <c r="T890" s="72"/>
    </row>
  </sheetData>
  <autoFilter ref="A1:T889" xr:uid="{DBC0EA66-B47D-46AD-95D2-1F56CBF37563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6" ma:contentTypeDescription="Create a new document." ma:contentTypeScope="" ma:versionID="c83d12350bdb5ef013f574efb6f82082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ebfb447e8589fb5356685fc3025d8d56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Y2PHC7Y2YW5Y-1630869320-15050</_dlc_DocId>
    <_dlc_DocIdUrl xmlns="ea37a463-b99d-470c-8a85-4153a11441a9">
      <Url>https://txhhs.sharepoint.com/sites/hhsc/fs/ra/_layouts/15/DocIdRedir.aspx?ID=Y2PHC7Y2YW5Y-1630869320-15050</Url>
      <Description>Y2PHC7Y2YW5Y-1630869320-15050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648E31-A968-4639-A170-D9187F2E2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1571f4e1-8204-4024-bfd5-977daa386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FFA6E7-5DF0-476F-9A15-6257F34A6BC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1571f4e1-8204-4024-bfd5-977daa3869d8"/>
    <ds:schemaRef ds:uri="ea37a463-b99d-470c-8a85-4153a11441a9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495849-B311-410C-9977-1501B2F135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2D83C4-E1C5-4E86-BD9C-280A9EE2E71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03_2022</vt:lpstr>
      <vt:lpstr>MCO Pivot</vt:lpstr>
      <vt:lpstr>Calculations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2022-02-11T17:17:50Z</dcterms:created>
  <dcterms:modified xsi:type="dcterms:W3CDTF">2022-03-09T15:38:19Z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de7011d5-ffc1-459e-8cb3-7d7ae7797a08</vt:lpwstr>
  </property>
</Properties>
</file>